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printerSettings/printerSettings1.bin" ContentType="application/vnd.openxmlformats-officedocument.spreadsheetml.printerSettings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6.xml" ContentType="application/vnd.openxmlformats-officedocument.drawingml.chart+xml"/>
  <Override PartName="/xl/printerSettings/printerSettings2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omments6.xml" ContentType="application/vnd.openxmlformats-officedocument.spreadsheetml.comments+xml"/>
  <Override PartName="/xl/drawings/drawing10.xml" ContentType="application/vnd.openxmlformats-officedocument.drawing+xml"/>
  <Override PartName="/xl/comments7.xml" ContentType="application/vnd.openxmlformats-officedocument.spreadsheetml.comments+xml"/>
  <Override PartName="/xl/printerSettings/printerSettings3.bin" ContentType="application/vnd.openxmlformats-officedocument.spreadsheetml.printerSettings"/>
  <Override PartName="/xl/drawings/drawing11.xml" ContentType="application/vnd.openxmlformats-officedocument.drawing+xml"/>
  <Override PartName="/xl/comments8.xml" ContentType="application/vnd.openxmlformats-officedocument.spreadsheetml.comment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2.xml" ContentType="application/vnd.openxmlformats-officedocument.drawing+xml"/>
  <Override PartName="/xl/comments9.xml" ContentType="application/vnd.openxmlformats-officedocument.spreadsheetml.comments+xml"/>
  <Override PartName="/xl/drawings/drawing13.xml" ContentType="application/vnd.openxmlformats-officedocument.drawing+xml"/>
  <Override PartName="/xl/comments10.xml" ContentType="application/vnd.openxmlformats-officedocument.spreadsheetml.comments+xml"/>
  <Override PartName="/xl/charts/chart20.xml" ContentType="application/vnd.openxmlformats-officedocument.drawingml.chart+xml"/>
  <Override PartName="/xl/printerSettings/printerSettings4.bin" ContentType="application/vnd.openxmlformats-officedocument.spreadsheetml.printerSettings"/>
  <Override PartName="/xl/drawings/drawing14.xml" ContentType="application/vnd.openxmlformats-officedocument.drawing+xml"/>
  <Override PartName="/xl/comments11.xml" ContentType="application/vnd.openxmlformats-officedocument.spreadsheetml.comments+xml"/>
  <Override PartName="/xl/drawings/drawing15.xml" ContentType="application/vnd.openxmlformats-officedocument.drawing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drawings/drawing16.xml" ContentType="application/vnd.openxmlformats-officedocument.drawing+xml"/>
  <Override PartName="/xl/comments14.xml" ContentType="application/vnd.openxmlformats-officedocument.spreadsheetml.comments+xml"/>
  <Override PartName="/xl/drawings/drawing17.xml" ContentType="application/vnd.openxmlformats-officedocument.drawing+xml"/>
  <Override PartName="/xl/comments15.xml" ContentType="application/vnd.openxmlformats-officedocument.spreadsheetml.comments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omments16.xml" ContentType="application/vnd.openxmlformats-officedocument.spreadsheetml.comments+xml"/>
  <Override PartName="/xl/drawings/drawing20.xml" ContentType="application/vnd.openxmlformats-officedocument.drawing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printerSettings/printerSettings5.bin" ContentType="application/vnd.openxmlformats-officedocument.spreadsheetml.printerSettings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printerSettings/printerSettings6.bin" ContentType="application/vnd.openxmlformats-officedocument.spreadsheetml.printerSettings"/>
  <Override PartName="/xl/drawings/drawing21.xml" ContentType="application/vnd.openxmlformats-officedocument.drawing+xml"/>
  <Override PartName="/xl/comments22.xml" ContentType="application/vnd.openxmlformats-officedocument.spreadsheetml.comments+xml"/>
  <Override PartName="/xl/drawings/drawing22.xml" ContentType="application/vnd.openxmlformats-officedocument.drawing+xml"/>
  <Override PartName="/xl/comments2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\ako\Projektid\Statistika õpik\ylesanded\arvutis\kaasa panna\"/>
    </mc:Choice>
  </mc:AlternateContent>
  <bookViews>
    <workbookView xWindow="-12" yWindow="-12" windowWidth="11520" windowHeight="9912" tabRatio="792"/>
  </bookViews>
  <sheets>
    <sheet name="N9.2" sheetId="4" r:id="rId1"/>
    <sheet name="N9.3" sheetId="3" r:id="rId2"/>
    <sheet name="N9.4" sheetId="6" r:id="rId3"/>
    <sheet name="N9.5" sheetId="35" r:id="rId4"/>
    <sheet name="N9.6" sheetId="7" r:id="rId5"/>
    <sheet name="N9.7" sheetId="25" r:id="rId6"/>
    <sheet name="N9.8" sheetId="9" r:id="rId7"/>
    <sheet name="N9.9" sheetId="10" r:id="rId8"/>
    <sheet name="N9.10" sheetId="2" r:id="rId9"/>
    <sheet name="N9.11" sheetId="12" r:id="rId10"/>
    <sheet name="N9.12,16,17" sheetId="11" r:id="rId11"/>
    <sheet name="N9.13,20" sheetId="18" r:id="rId12"/>
    <sheet name="N9.14,15" sheetId="14" r:id="rId13"/>
    <sheet name="T9.8" sheetId="15" r:id="rId14"/>
    <sheet name="N9.18,23" sheetId="13" r:id="rId15"/>
    <sheet name="N9.19" sheetId="16" r:id="rId16"/>
    <sheet name="N9.21" sheetId="37" r:id="rId17"/>
    <sheet name="N9.22" sheetId="19" r:id="rId18"/>
    <sheet name="N9.26" sheetId="17" r:id="rId19"/>
    <sheet name="N9.27" sheetId="20" r:id="rId20"/>
    <sheet name="N9.28" sheetId="23" r:id="rId21"/>
    <sheet name="N9.29" sheetId="22" r:id="rId22"/>
    <sheet name="N9.30" sheetId="24" r:id="rId23"/>
    <sheet name="N9.31" sheetId="26" r:id="rId24"/>
    <sheet name="N9.32" sheetId="1" r:id="rId25"/>
    <sheet name="N9.33,34" sheetId="32" r:id="rId26"/>
    <sheet name="P9.22" sheetId="21" r:id="rId27"/>
  </sheets>
  <calcPr calcId="171027"/>
</workbook>
</file>

<file path=xl/calcChain.xml><?xml version="1.0" encoding="utf-8"?>
<calcChain xmlns="http://schemas.openxmlformats.org/spreadsheetml/2006/main">
  <c r="J7" i="23" l="1"/>
  <c r="I7" i="23"/>
  <c r="C11" i="15"/>
  <c r="B16" i="25"/>
  <c r="B18" i="25" s="1"/>
  <c r="B20" i="25" s="1"/>
  <c r="B15" i="25"/>
  <c r="D20" i="7"/>
  <c r="B23" i="7" s="1"/>
  <c r="C23" i="35"/>
  <c r="C27" i="35"/>
  <c r="B24" i="7" l="1"/>
  <c r="D56" i="35"/>
  <c r="D57" i="35"/>
  <c r="D58" i="35"/>
  <c r="D59" i="35"/>
  <c r="D60" i="35"/>
  <c r="D61" i="35"/>
  <c r="D62" i="35"/>
  <c r="D55" i="35"/>
  <c r="D53" i="35"/>
  <c r="D54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37" i="35"/>
  <c r="H32" i="12" l="1" a="1"/>
  <c r="H32" i="12" s="1"/>
  <c r="M36" i="12" l="1"/>
  <c r="K36" i="12"/>
  <c r="I36" i="12"/>
  <c r="M35" i="12"/>
  <c r="K35" i="12"/>
  <c r="I35" i="12"/>
  <c r="M34" i="12"/>
  <c r="K34" i="12"/>
  <c r="I34" i="12"/>
  <c r="M33" i="12"/>
  <c r="K33" i="12"/>
  <c r="I33" i="12"/>
  <c r="M32" i="12"/>
  <c r="K32" i="12"/>
  <c r="K39" i="12" s="1"/>
  <c r="K40" i="12" s="1"/>
  <c r="I32" i="12"/>
  <c r="L36" i="12"/>
  <c r="J36" i="12"/>
  <c r="H36" i="12"/>
  <c r="L35" i="12"/>
  <c r="J35" i="12"/>
  <c r="H35" i="12"/>
  <c r="L34" i="12"/>
  <c r="J34" i="12"/>
  <c r="H34" i="12"/>
  <c r="L33" i="12"/>
  <c r="J33" i="12"/>
  <c r="H33" i="12"/>
  <c r="H39" i="12" s="1"/>
  <c r="L32" i="12"/>
  <c r="J32" i="12"/>
  <c r="J11" i="6"/>
  <c r="J39" i="12" l="1"/>
  <c r="J40" i="12" s="1"/>
  <c r="H40" i="12"/>
  <c r="I39" i="12"/>
  <c r="I40" i="12" s="1"/>
  <c r="M39" i="12"/>
  <c r="M40" i="12" s="1"/>
  <c r="L39" i="12"/>
  <c r="L40" i="12" s="1"/>
  <c r="C26" i="35"/>
  <c r="C28" i="35" s="1"/>
  <c r="D32" i="35"/>
  <c r="C22" i="35"/>
  <c r="C21" i="35"/>
  <c r="C17" i="35"/>
  <c r="C16" i="35"/>
  <c r="J54" i="35" l="1"/>
  <c r="J38" i="35"/>
  <c r="J40" i="35"/>
  <c r="J42" i="35"/>
  <c r="J43" i="35"/>
  <c r="K43" i="35" s="1"/>
  <c r="L43" i="35" s="1"/>
  <c r="J47" i="35"/>
  <c r="K47" i="35" s="1"/>
  <c r="L47" i="35" s="1"/>
  <c r="J51" i="35"/>
  <c r="K51" i="35" s="1"/>
  <c r="L51" i="35" s="1"/>
  <c r="J37" i="35"/>
  <c r="K37" i="35" s="1"/>
  <c r="L37" i="35" s="1"/>
  <c r="J57" i="35"/>
  <c r="J59" i="35"/>
  <c r="J61" i="35"/>
  <c r="J55" i="35"/>
  <c r="K55" i="35" s="1"/>
  <c r="L55" i="35" s="1"/>
  <c r="J53" i="35"/>
  <c r="K53" i="35" s="1"/>
  <c r="L53" i="35" s="1"/>
  <c r="E54" i="35"/>
  <c r="F54" i="35" s="1"/>
  <c r="G54" i="35" s="1"/>
  <c r="E38" i="35"/>
  <c r="F38" i="35" s="1"/>
  <c r="G38" i="35" s="1"/>
  <c r="J39" i="35"/>
  <c r="K39" i="35" s="1"/>
  <c r="L39" i="35" s="1"/>
  <c r="E40" i="35"/>
  <c r="F40" i="35" s="1"/>
  <c r="G40" i="35" s="1"/>
  <c r="J41" i="35"/>
  <c r="K41" i="35" s="1"/>
  <c r="L41" i="35" s="1"/>
  <c r="E42" i="35"/>
  <c r="F42" i="35" s="1"/>
  <c r="G42" i="35" s="1"/>
  <c r="J44" i="35"/>
  <c r="E46" i="35"/>
  <c r="F46" i="35" s="1"/>
  <c r="J46" i="35"/>
  <c r="K46" i="35" s="1"/>
  <c r="L46" i="35" s="1"/>
  <c r="N46" i="35" s="1"/>
  <c r="J48" i="35"/>
  <c r="E50" i="35"/>
  <c r="F50" i="35" s="1"/>
  <c r="G50" i="35" s="1"/>
  <c r="H50" i="35" s="1"/>
  <c r="J50" i="35"/>
  <c r="J52" i="35"/>
  <c r="E37" i="35"/>
  <c r="F37" i="35" s="1"/>
  <c r="G37" i="35" s="1"/>
  <c r="E52" i="35"/>
  <c r="F52" i="35" s="1"/>
  <c r="G52" i="35" s="1"/>
  <c r="E44" i="35"/>
  <c r="F44" i="35" s="1"/>
  <c r="G44" i="35" s="1"/>
  <c r="E59" i="35"/>
  <c r="F59" i="35" s="1"/>
  <c r="G59" i="35" s="1"/>
  <c r="E49" i="35"/>
  <c r="F49" i="35" s="1"/>
  <c r="G49" i="35" s="1"/>
  <c r="E62" i="35"/>
  <c r="F62" i="35" s="1"/>
  <c r="G62" i="35" s="1"/>
  <c r="E58" i="35"/>
  <c r="F58" i="35" s="1"/>
  <c r="G58" i="35" s="1"/>
  <c r="E51" i="35"/>
  <c r="E43" i="35"/>
  <c r="F43" i="35" s="1"/>
  <c r="G43" i="35" s="1"/>
  <c r="E39" i="35"/>
  <c r="F39" i="35" s="1"/>
  <c r="G39" i="35" s="1"/>
  <c r="E55" i="35"/>
  <c r="F55" i="35" s="1"/>
  <c r="G55" i="35" s="1"/>
  <c r="J60" i="35"/>
  <c r="K60" i="35" s="1"/>
  <c r="L60" i="35" s="1"/>
  <c r="J56" i="35"/>
  <c r="K56" i="35" s="1"/>
  <c r="L56" i="35" s="1"/>
  <c r="J49" i="35"/>
  <c r="K49" i="35" s="1"/>
  <c r="L49" i="35" s="1"/>
  <c r="J45" i="35"/>
  <c r="K45" i="35" s="1"/>
  <c r="L45" i="35" s="1"/>
  <c r="E48" i="35"/>
  <c r="F48" i="35" s="1"/>
  <c r="G48" i="35" s="1"/>
  <c r="E61" i="35"/>
  <c r="F61" i="35" s="1"/>
  <c r="G61" i="35" s="1"/>
  <c r="E57" i="35"/>
  <c r="F57" i="35" s="1"/>
  <c r="G57" i="35" s="1"/>
  <c r="E45" i="35"/>
  <c r="F45" i="35" s="1"/>
  <c r="G45" i="35" s="1"/>
  <c r="E60" i="35"/>
  <c r="F60" i="35" s="1"/>
  <c r="G60" i="35" s="1"/>
  <c r="E56" i="35"/>
  <c r="F56" i="35" s="1"/>
  <c r="G56" i="35" s="1"/>
  <c r="E47" i="35"/>
  <c r="F47" i="35" s="1"/>
  <c r="G47" i="35" s="1"/>
  <c r="I47" i="35" s="1"/>
  <c r="E41" i="35"/>
  <c r="F41" i="35" s="1"/>
  <c r="G41" i="35" s="1"/>
  <c r="E53" i="35"/>
  <c r="F53" i="35" s="1"/>
  <c r="G53" i="35" s="1"/>
  <c r="J62" i="35"/>
  <c r="K62" i="35" s="1"/>
  <c r="L62" i="35" s="1"/>
  <c r="J58" i="35"/>
  <c r="K58" i="35" s="1"/>
  <c r="L58" i="35" s="1"/>
  <c r="G46" i="35"/>
  <c r="C57" i="35"/>
  <c r="C59" i="35"/>
  <c r="C61" i="35"/>
  <c r="C39" i="35"/>
  <c r="C41" i="35"/>
  <c r="C43" i="35"/>
  <c r="C45" i="35"/>
  <c r="C47" i="35"/>
  <c r="C49" i="35"/>
  <c r="C51" i="35"/>
  <c r="C53" i="35"/>
  <c r="C55" i="35"/>
  <c r="C56" i="35"/>
  <c r="C58" i="35"/>
  <c r="C60" i="35"/>
  <c r="C62" i="35"/>
  <c r="C38" i="35"/>
  <c r="C42" i="35"/>
  <c r="C46" i="35"/>
  <c r="C50" i="35"/>
  <c r="C54" i="35"/>
  <c r="C40" i="35"/>
  <c r="C44" i="35"/>
  <c r="C48" i="35"/>
  <c r="C52" i="35"/>
  <c r="C37" i="35"/>
  <c r="F32" i="35"/>
  <c r="G32" i="35" s="1"/>
  <c r="K57" i="35"/>
  <c r="L57" i="35" s="1"/>
  <c r="K59" i="35"/>
  <c r="L59" i="35" s="1"/>
  <c r="K61" i="35"/>
  <c r="L61" i="35" s="1"/>
  <c r="K44" i="35"/>
  <c r="L44" i="35" s="1"/>
  <c r="N44" i="35" s="1"/>
  <c r="K48" i="35"/>
  <c r="L48" i="35" s="1"/>
  <c r="N48" i="35" s="1"/>
  <c r="K50" i="35"/>
  <c r="L50" i="35" s="1"/>
  <c r="N50" i="35" s="1"/>
  <c r="K52" i="35"/>
  <c r="L52" i="35" s="1"/>
  <c r="N52" i="35" s="1"/>
  <c r="K54" i="35"/>
  <c r="L54" i="35" s="1"/>
  <c r="K38" i="35"/>
  <c r="L38" i="35" s="1"/>
  <c r="K40" i="35"/>
  <c r="L40" i="35" s="1"/>
  <c r="K42" i="35"/>
  <c r="L42" i="35" s="1"/>
  <c r="F51" i="35"/>
  <c r="G51" i="35" s="1"/>
  <c r="I51" i="35" s="1"/>
  <c r="E32" i="35"/>
  <c r="C33" i="35"/>
  <c r="J32" i="35"/>
  <c r="K32" i="35" s="1"/>
  <c r="L32" i="35" s="1"/>
  <c r="D33" i="35"/>
  <c r="C32" i="35"/>
  <c r="I52" i="35" l="1"/>
  <c r="H52" i="35"/>
  <c r="M52" i="35"/>
  <c r="I44" i="35"/>
  <c r="H44" i="35"/>
  <c r="M44" i="35"/>
  <c r="N54" i="35"/>
  <c r="H54" i="35"/>
  <c r="M54" i="35"/>
  <c r="I54" i="35"/>
  <c r="M46" i="35"/>
  <c r="I46" i="35"/>
  <c r="N38" i="35"/>
  <c r="H38" i="35"/>
  <c r="M38" i="35"/>
  <c r="I38" i="35"/>
  <c r="M60" i="35"/>
  <c r="I60" i="35"/>
  <c r="N60" i="35"/>
  <c r="H60" i="35"/>
  <c r="M56" i="35"/>
  <c r="I56" i="35"/>
  <c r="N56" i="35"/>
  <c r="H56" i="35"/>
  <c r="M53" i="35"/>
  <c r="I53" i="35"/>
  <c r="N53" i="35"/>
  <c r="H53" i="35"/>
  <c r="H49" i="35"/>
  <c r="I49" i="35"/>
  <c r="M49" i="35"/>
  <c r="N49" i="35"/>
  <c r="H45" i="35"/>
  <c r="I45" i="35"/>
  <c r="M45" i="35"/>
  <c r="N45" i="35"/>
  <c r="M41" i="35"/>
  <c r="I41" i="35"/>
  <c r="N41" i="35"/>
  <c r="H41" i="35"/>
  <c r="N61" i="35"/>
  <c r="H61" i="35"/>
  <c r="M61" i="35"/>
  <c r="I61" i="35"/>
  <c r="N57" i="35"/>
  <c r="H57" i="35"/>
  <c r="M57" i="35"/>
  <c r="I57" i="35"/>
  <c r="H46" i="35"/>
  <c r="H32" i="35"/>
  <c r="N37" i="35"/>
  <c r="H37" i="35"/>
  <c r="M37" i="35"/>
  <c r="I37" i="35"/>
  <c r="I48" i="35"/>
  <c r="H48" i="35"/>
  <c r="M48" i="35"/>
  <c r="N40" i="35"/>
  <c r="H40" i="35"/>
  <c r="M40" i="35"/>
  <c r="I40" i="35"/>
  <c r="M50" i="35"/>
  <c r="I50" i="35"/>
  <c r="N42" i="35"/>
  <c r="H42" i="35"/>
  <c r="M42" i="35"/>
  <c r="I42" i="35"/>
  <c r="M62" i="35"/>
  <c r="I62" i="35"/>
  <c r="N62" i="35"/>
  <c r="H62" i="35"/>
  <c r="M58" i="35"/>
  <c r="I58" i="35"/>
  <c r="N58" i="35"/>
  <c r="H58" i="35"/>
  <c r="M55" i="35"/>
  <c r="I55" i="35"/>
  <c r="N55" i="35"/>
  <c r="H55" i="35"/>
  <c r="N51" i="35"/>
  <c r="H51" i="35"/>
  <c r="M51" i="35"/>
  <c r="N47" i="35"/>
  <c r="H47" i="35"/>
  <c r="M47" i="35"/>
  <c r="H43" i="35"/>
  <c r="N43" i="35"/>
  <c r="M43" i="35"/>
  <c r="M39" i="35"/>
  <c r="I39" i="35"/>
  <c r="N39" i="35"/>
  <c r="H39" i="35"/>
  <c r="N59" i="35"/>
  <c r="H59" i="35"/>
  <c r="M59" i="35"/>
  <c r="I59" i="35"/>
  <c r="I43" i="35"/>
  <c r="I32" i="35"/>
  <c r="N32" i="35"/>
  <c r="M32" i="35"/>
  <c r="J33" i="35"/>
  <c r="K33" i="35" s="1"/>
  <c r="L33" i="35" s="1"/>
  <c r="E33" i="35"/>
  <c r="F33" i="35" s="1"/>
  <c r="G33" i="35" s="1"/>
  <c r="H33" i="35" s="1"/>
  <c r="M33" i="35"/>
  <c r="N33" i="35"/>
  <c r="H4" i="32"/>
  <c r="I4" i="32"/>
  <c r="J4" i="32"/>
  <c r="G4" i="32"/>
  <c r="H3" i="32"/>
  <c r="H8" i="32" s="1"/>
  <c r="I3" i="32"/>
  <c r="I7" i="32" s="1"/>
  <c r="J3" i="32"/>
  <c r="J8" i="32" s="1"/>
  <c r="G3" i="32"/>
  <c r="G7" i="32" s="1"/>
  <c r="M52" i="32" l="1"/>
  <c r="M53" i="32"/>
  <c r="M51" i="32"/>
  <c r="J7" i="32"/>
  <c r="H7" i="32"/>
  <c r="I45" i="32"/>
  <c r="G45" i="32"/>
  <c r="I44" i="32"/>
  <c r="G44" i="32"/>
  <c r="I43" i="32"/>
  <c r="G43" i="32"/>
  <c r="I42" i="32"/>
  <c r="G42" i="32"/>
  <c r="I41" i="32"/>
  <c r="G41" i="32"/>
  <c r="I40" i="32"/>
  <c r="G40" i="32"/>
  <c r="I39" i="32"/>
  <c r="G39" i="32"/>
  <c r="I38" i="32"/>
  <c r="G38" i="32"/>
  <c r="I37" i="32"/>
  <c r="G37" i="32"/>
  <c r="I36" i="32"/>
  <c r="G36" i="32"/>
  <c r="I35" i="32"/>
  <c r="G35" i="32"/>
  <c r="I34" i="32"/>
  <c r="G34" i="32"/>
  <c r="I33" i="32"/>
  <c r="G33" i="32"/>
  <c r="I32" i="32"/>
  <c r="G32" i="32"/>
  <c r="I31" i="32"/>
  <c r="G31" i="32"/>
  <c r="I30" i="32"/>
  <c r="G30" i="32"/>
  <c r="I29" i="32"/>
  <c r="G29" i="32"/>
  <c r="I28" i="32"/>
  <c r="G28" i="32"/>
  <c r="I27" i="32"/>
  <c r="G27" i="32"/>
  <c r="I26" i="32"/>
  <c r="G26" i="32"/>
  <c r="I25" i="32"/>
  <c r="G25" i="32"/>
  <c r="I24" i="32"/>
  <c r="G24" i="32"/>
  <c r="I23" i="32"/>
  <c r="G23" i="32"/>
  <c r="I22" i="32"/>
  <c r="G22" i="32"/>
  <c r="I21" i="32"/>
  <c r="G21" i="32"/>
  <c r="I20" i="32"/>
  <c r="G20" i="32"/>
  <c r="I19" i="32"/>
  <c r="G19" i="32"/>
  <c r="I18" i="32"/>
  <c r="G18" i="32"/>
  <c r="I17" i="32"/>
  <c r="G17" i="32"/>
  <c r="I16" i="32"/>
  <c r="G16" i="32"/>
  <c r="I15" i="32"/>
  <c r="G15" i="32"/>
  <c r="I14" i="32"/>
  <c r="G14" i="32"/>
  <c r="I13" i="32"/>
  <c r="G13" i="32"/>
  <c r="I12" i="32"/>
  <c r="G12" i="32"/>
  <c r="I11" i="32"/>
  <c r="G11" i="32"/>
  <c r="I10" i="32"/>
  <c r="G10" i="32"/>
  <c r="I9" i="32"/>
  <c r="G9" i="32"/>
  <c r="I8" i="32"/>
  <c r="G8" i="32"/>
  <c r="J45" i="32"/>
  <c r="H45" i="32"/>
  <c r="J44" i="32"/>
  <c r="H44" i="32"/>
  <c r="J43" i="32"/>
  <c r="H43" i="32"/>
  <c r="J42" i="32"/>
  <c r="H42" i="32"/>
  <c r="J41" i="32"/>
  <c r="H41" i="32"/>
  <c r="J40" i="32"/>
  <c r="H40" i="32"/>
  <c r="J39" i="32"/>
  <c r="H39" i="32"/>
  <c r="J38" i="32"/>
  <c r="H38" i="32"/>
  <c r="J37" i="32"/>
  <c r="H37" i="32"/>
  <c r="J36" i="32"/>
  <c r="H36" i="32"/>
  <c r="J35" i="32"/>
  <c r="H35" i="32"/>
  <c r="J34" i="32"/>
  <c r="H34" i="32"/>
  <c r="J33" i="32"/>
  <c r="H33" i="32"/>
  <c r="J32" i="32"/>
  <c r="H32" i="32"/>
  <c r="J31" i="32"/>
  <c r="H31" i="32"/>
  <c r="J30" i="32"/>
  <c r="H30" i="32"/>
  <c r="J29" i="32"/>
  <c r="H29" i="32"/>
  <c r="J28" i="32"/>
  <c r="H28" i="32"/>
  <c r="J27" i="32"/>
  <c r="H27" i="32"/>
  <c r="J26" i="32"/>
  <c r="H26" i="32"/>
  <c r="J25" i="32"/>
  <c r="H25" i="32"/>
  <c r="J24" i="32"/>
  <c r="H24" i="32"/>
  <c r="J23" i="32"/>
  <c r="H23" i="32"/>
  <c r="J22" i="32"/>
  <c r="H22" i="32"/>
  <c r="J21" i="32"/>
  <c r="H21" i="32"/>
  <c r="J20" i="32"/>
  <c r="H20" i="32"/>
  <c r="J19" i="32"/>
  <c r="H19" i="32"/>
  <c r="J18" i="32"/>
  <c r="H18" i="32"/>
  <c r="J17" i="32"/>
  <c r="H17" i="32"/>
  <c r="J16" i="32"/>
  <c r="H16" i="32"/>
  <c r="J15" i="32"/>
  <c r="H15" i="32"/>
  <c r="J14" i="32"/>
  <c r="H14" i="32"/>
  <c r="J13" i="32"/>
  <c r="H13" i="32"/>
  <c r="J12" i="32"/>
  <c r="H12" i="32"/>
  <c r="J11" i="32"/>
  <c r="H11" i="32"/>
  <c r="J10" i="32"/>
  <c r="H10" i="32"/>
  <c r="J9" i="32"/>
  <c r="H9" i="32"/>
  <c r="I33" i="35"/>
  <c r="L32" i="26" l="1"/>
  <c r="L33" i="26"/>
  <c r="L31" i="26"/>
  <c r="F5" i="26" l="1"/>
  <c r="F6" i="26"/>
  <c r="F7" i="26"/>
  <c r="F8" i="26"/>
  <c r="F9" i="26"/>
  <c r="F10" i="26"/>
  <c r="F11" i="26"/>
  <c r="F12" i="26"/>
  <c r="F13" i="26"/>
  <c r="F14" i="26"/>
  <c r="F15" i="26"/>
  <c r="F16" i="26"/>
  <c r="F17" i="26"/>
  <c r="F18" i="26"/>
  <c r="F19" i="26"/>
  <c r="F20" i="26"/>
  <c r="F21" i="26"/>
  <c r="F22" i="26"/>
  <c r="F23" i="26"/>
  <c r="F24" i="26"/>
  <c r="F25" i="26"/>
  <c r="F26" i="26"/>
  <c r="F27" i="26"/>
  <c r="F28" i="26"/>
  <c r="F29" i="26"/>
  <c r="F30" i="26"/>
  <c r="F31" i="26"/>
  <c r="F32" i="26"/>
  <c r="F33" i="26"/>
  <c r="F34" i="26"/>
  <c r="F35" i="26"/>
  <c r="F36" i="26"/>
  <c r="F37" i="26"/>
  <c r="F38" i="26"/>
  <c r="F39" i="26"/>
  <c r="F40" i="26"/>
  <c r="F41" i="26"/>
  <c r="F42" i="26"/>
  <c r="F43" i="26"/>
  <c r="F44" i="26"/>
  <c r="F45" i="26"/>
  <c r="F46" i="26"/>
  <c r="F47" i="26"/>
  <c r="F48" i="26"/>
  <c r="F49" i="26"/>
  <c r="F50" i="26"/>
  <c r="F51" i="26"/>
  <c r="F52" i="26"/>
  <c r="F53" i="26"/>
  <c r="F54" i="26"/>
  <c r="F55" i="26"/>
  <c r="F56" i="26"/>
  <c r="F57" i="26"/>
  <c r="F58" i="26"/>
  <c r="F59" i="26"/>
  <c r="F60" i="26"/>
  <c r="F61" i="26"/>
  <c r="F62" i="26"/>
  <c r="F63" i="26"/>
  <c r="F64" i="26"/>
  <c r="F65" i="26"/>
  <c r="F66" i="26"/>
  <c r="F67" i="26"/>
  <c r="F68" i="26"/>
  <c r="F69" i="26"/>
  <c r="F70" i="26"/>
  <c r="F71" i="26"/>
  <c r="F72" i="26"/>
  <c r="F73" i="26"/>
  <c r="F74" i="26"/>
  <c r="F75" i="26"/>
  <c r="F76" i="26"/>
  <c r="F77" i="26"/>
  <c r="F78" i="26"/>
  <c r="F79" i="26"/>
  <c r="F80" i="26"/>
  <c r="F81" i="26"/>
  <c r="F82" i="26"/>
  <c r="F83" i="26"/>
  <c r="F84" i="26"/>
  <c r="F85" i="26"/>
  <c r="F86" i="26"/>
  <c r="F87" i="26"/>
  <c r="F88" i="26"/>
  <c r="F89" i="26"/>
  <c r="F90" i="26"/>
  <c r="F91" i="26"/>
  <c r="F92" i="26"/>
  <c r="F93" i="26"/>
  <c r="F94" i="26"/>
  <c r="F95" i="26"/>
  <c r="F96" i="26"/>
  <c r="F97" i="26"/>
  <c r="F98" i="26"/>
  <c r="F99" i="26"/>
  <c r="F100" i="26"/>
  <c r="F101" i="26"/>
  <c r="F102" i="26"/>
  <c r="F103" i="26"/>
  <c r="F104" i="26"/>
  <c r="F105" i="26"/>
  <c r="F106" i="26"/>
  <c r="F107" i="26"/>
  <c r="F108" i="26"/>
  <c r="F109" i="26"/>
  <c r="F110" i="26"/>
  <c r="F111" i="26"/>
  <c r="F112" i="26"/>
  <c r="F113" i="26"/>
  <c r="F114" i="26"/>
  <c r="F115" i="26"/>
  <c r="F116" i="26"/>
  <c r="F117" i="26"/>
  <c r="F118" i="26"/>
  <c r="F119" i="26"/>
  <c r="F120" i="26"/>
  <c r="F121" i="26"/>
  <c r="F122" i="26"/>
  <c r="F123" i="26"/>
  <c r="F124" i="26"/>
  <c r="F125" i="26"/>
  <c r="F126" i="26"/>
  <c r="F127" i="26"/>
  <c r="F128" i="26"/>
  <c r="F129" i="26"/>
  <c r="F130" i="26"/>
  <c r="F131" i="26"/>
  <c r="F132" i="26"/>
  <c r="F133" i="26"/>
  <c r="F134" i="26"/>
  <c r="F135" i="26"/>
  <c r="F136" i="26"/>
  <c r="F137" i="26"/>
  <c r="F138" i="26"/>
  <c r="F139" i="26"/>
  <c r="F140" i="26"/>
  <c r="F141" i="26"/>
  <c r="F142" i="26"/>
  <c r="F143" i="26"/>
  <c r="F144" i="26"/>
  <c r="F145" i="26"/>
  <c r="F146" i="26"/>
  <c r="F147" i="26"/>
  <c r="F148" i="26"/>
  <c r="F149" i="26"/>
  <c r="F150" i="26"/>
  <c r="F151" i="26"/>
  <c r="F152" i="26"/>
  <c r="F153" i="26"/>
  <c r="F154" i="26"/>
  <c r="F155" i="26"/>
  <c r="F156" i="26"/>
  <c r="F157" i="26"/>
  <c r="F158" i="26"/>
  <c r="F159" i="26"/>
  <c r="F160" i="26"/>
  <c r="F161" i="26"/>
  <c r="F162" i="26"/>
  <c r="F163" i="26"/>
  <c r="F164" i="26"/>
  <c r="F165" i="26"/>
  <c r="F166" i="26"/>
  <c r="F167" i="26"/>
  <c r="F168" i="26"/>
  <c r="F169" i="26"/>
  <c r="F170" i="26"/>
  <c r="F171" i="26"/>
  <c r="F172" i="26"/>
  <c r="F173" i="26"/>
  <c r="F174" i="26"/>
  <c r="F175" i="26"/>
  <c r="F176" i="26"/>
  <c r="F177" i="26"/>
  <c r="F178" i="26"/>
  <c r="F179" i="26"/>
  <c r="F180" i="26"/>
  <c r="F181" i="26"/>
  <c r="F182" i="26"/>
  <c r="F183" i="26"/>
  <c r="F184" i="26"/>
  <c r="F185" i="26"/>
  <c r="F186" i="26"/>
  <c r="F187" i="26"/>
  <c r="F188" i="26"/>
  <c r="F189" i="26"/>
  <c r="F190" i="26"/>
  <c r="F191" i="26"/>
  <c r="F192" i="26"/>
  <c r="F193" i="26"/>
  <c r="F194" i="26"/>
  <c r="F195" i="26"/>
  <c r="F196" i="26"/>
  <c r="F197" i="26"/>
  <c r="F198" i="26"/>
  <c r="F199" i="26"/>
  <c r="F200" i="26"/>
  <c r="F201" i="26"/>
  <c r="F202" i="26"/>
  <c r="F203" i="26"/>
  <c r="F204" i="26"/>
  <c r="F205" i="26"/>
  <c r="F206" i="26"/>
  <c r="F207" i="26"/>
  <c r="F208" i="26"/>
  <c r="F209" i="26"/>
  <c r="F210" i="26"/>
  <c r="F211" i="26"/>
  <c r="F212" i="26"/>
  <c r="F213" i="26"/>
  <c r="F214" i="26"/>
  <c r="F215" i="26"/>
  <c r="F216" i="26"/>
  <c r="F217" i="26"/>
  <c r="F218" i="26"/>
  <c r="F219" i="26"/>
  <c r="F220" i="26"/>
  <c r="F221" i="26"/>
  <c r="F222" i="26"/>
  <c r="F223" i="26"/>
  <c r="F224" i="26"/>
  <c r="F225" i="26"/>
  <c r="F226" i="26"/>
  <c r="F227" i="26"/>
  <c r="F228" i="26"/>
  <c r="F229" i="26"/>
  <c r="F230" i="26"/>
  <c r="F231" i="26"/>
  <c r="F232" i="26"/>
  <c r="F233" i="26"/>
  <c r="F234" i="26"/>
  <c r="F235" i="26"/>
  <c r="F236" i="26"/>
  <c r="F237" i="26"/>
  <c r="F238" i="26"/>
  <c r="F239" i="26"/>
  <c r="F240" i="26"/>
  <c r="F241" i="26"/>
  <c r="F242" i="26"/>
  <c r="F243" i="26"/>
  <c r="F244" i="26"/>
  <c r="F245" i="26"/>
  <c r="F246" i="26"/>
  <c r="F247" i="26"/>
  <c r="F248" i="26"/>
  <c r="F249" i="26"/>
  <c r="F250" i="26"/>
  <c r="F251" i="26"/>
  <c r="F252" i="26"/>
  <c r="F253" i="26"/>
  <c r="F254" i="26"/>
  <c r="F255" i="26"/>
  <c r="F256" i="26"/>
  <c r="F257" i="26"/>
  <c r="F258" i="26"/>
  <c r="F259" i="26"/>
  <c r="F260" i="26"/>
  <c r="F261" i="26"/>
  <c r="F262" i="26"/>
  <c r="F263" i="26"/>
  <c r="F264" i="26"/>
  <c r="F265" i="26"/>
  <c r="F266" i="26"/>
  <c r="F267" i="26"/>
  <c r="F268" i="26"/>
  <c r="F269" i="26"/>
  <c r="F270" i="26"/>
  <c r="F271" i="26"/>
  <c r="F272" i="26"/>
  <c r="F273" i="26"/>
  <c r="F274" i="26"/>
  <c r="F275" i="26"/>
  <c r="F276" i="26"/>
  <c r="F277" i="26"/>
  <c r="F278" i="26"/>
  <c r="F279" i="26"/>
  <c r="F280" i="26"/>
  <c r="F281" i="26"/>
  <c r="F282" i="26"/>
  <c r="F283" i="26"/>
  <c r="F284" i="26"/>
  <c r="F285" i="26"/>
  <c r="F286" i="26"/>
  <c r="F287" i="26"/>
  <c r="F288" i="26"/>
  <c r="F289" i="26"/>
  <c r="F290" i="26"/>
  <c r="F291" i="26"/>
  <c r="F292" i="26"/>
  <c r="F293" i="26"/>
  <c r="F294" i="26"/>
  <c r="F295" i="26"/>
  <c r="F296" i="26"/>
  <c r="F297" i="26"/>
  <c r="F298" i="26"/>
  <c r="F299" i="26"/>
  <c r="F300" i="26"/>
  <c r="F301" i="26"/>
  <c r="F302" i="26"/>
  <c r="F303" i="26"/>
  <c r="F304" i="26"/>
  <c r="F305" i="26"/>
  <c r="F306" i="26"/>
  <c r="F307" i="26"/>
  <c r="F308" i="26"/>
  <c r="F309" i="26"/>
  <c r="F310" i="26"/>
  <c r="F311" i="26"/>
  <c r="F312" i="26"/>
  <c r="F313" i="26"/>
  <c r="F314" i="26"/>
  <c r="F315" i="26"/>
  <c r="F316" i="26"/>
  <c r="F317" i="26"/>
  <c r="F318" i="26"/>
  <c r="F319" i="26"/>
  <c r="F320" i="26"/>
  <c r="F321" i="26"/>
  <c r="F322" i="26"/>
  <c r="F323" i="26"/>
  <c r="F324" i="26"/>
  <c r="F325" i="26"/>
  <c r="F326" i="26"/>
  <c r="F327" i="26"/>
  <c r="F328" i="26"/>
  <c r="F329" i="26"/>
  <c r="F330" i="26"/>
  <c r="F331" i="26"/>
  <c r="F332" i="26"/>
  <c r="F333" i="26"/>
  <c r="F334" i="26"/>
  <c r="F335" i="26"/>
  <c r="F336" i="26"/>
  <c r="F337" i="26"/>
  <c r="F338" i="26"/>
  <c r="F339" i="26"/>
  <c r="F340" i="26"/>
  <c r="F341" i="26"/>
  <c r="F342" i="26"/>
  <c r="F343" i="26"/>
  <c r="F344" i="26"/>
  <c r="F345" i="26"/>
  <c r="F346" i="26"/>
  <c r="F347" i="26"/>
  <c r="F348" i="26"/>
  <c r="F349" i="26"/>
  <c r="F350" i="26"/>
  <c r="F351" i="26"/>
  <c r="F352" i="26"/>
  <c r="F353" i="26"/>
  <c r="F354" i="26"/>
  <c r="F355" i="26"/>
  <c r="F356" i="26"/>
  <c r="F357" i="26"/>
  <c r="F358" i="26"/>
  <c r="F359" i="26"/>
  <c r="F360" i="26"/>
  <c r="F361" i="26"/>
  <c r="F362" i="26"/>
  <c r="F363" i="26"/>
  <c r="F364" i="26"/>
  <c r="F365" i="26"/>
  <c r="F366" i="26"/>
  <c r="F367" i="26"/>
  <c r="F368" i="26"/>
  <c r="F369" i="26"/>
  <c r="F370" i="26"/>
  <c r="F371" i="26"/>
  <c r="F372" i="26"/>
  <c r="F373" i="26"/>
  <c r="F374" i="26"/>
  <c r="F375" i="26"/>
  <c r="F376" i="26"/>
  <c r="F377" i="26"/>
  <c r="F378" i="26"/>
  <c r="F379" i="26"/>
  <c r="F380" i="26"/>
  <c r="F381" i="26"/>
  <c r="F382" i="26"/>
  <c r="F383" i="26"/>
  <c r="F384" i="26"/>
  <c r="F385" i="26"/>
  <c r="F386" i="26"/>
  <c r="F387" i="26"/>
  <c r="F388" i="26"/>
  <c r="F389" i="26"/>
  <c r="F390" i="26"/>
  <c r="F391" i="26"/>
  <c r="F392" i="26"/>
  <c r="F393" i="26"/>
  <c r="F394" i="26"/>
  <c r="F395" i="26"/>
  <c r="F396" i="26"/>
  <c r="F397" i="26"/>
  <c r="F398" i="26"/>
  <c r="F399" i="26"/>
  <c r="F400" i="26"/>
  <c r="F401" i="26"/>
  <c r="F402" i="26"/>
  <c r="F403" i="26"/>
  <c r="F404" i="26"/>
  <c r="F405" i="26"/>
  <c r="F406" i="26"/>
  <c r="F407" i="26"/>
  <c r="F408" i="26"/>
  <c r="F409" i="26"/>
  <c r="F410" i="26"/>
  <c r="F411" i="26"/>
  <c r="F412" i="26"/>
  <c r="F413" i="26"/>
  <c r="F414" i="26"/>
  <c r="F415" i="26"/>
  <c r="F416" i="26"/>
  <c r="F417" i="26"/>
  <c r="F418" i="26"/>
  <c r="F419" i="26"/>
  <c r="F420" i="26"/>
  <c r="F421" i="26"/>
  <c r="F422" i="26"/>
  <c r="F423" i="26"/>
  <c r="F424" i="26"/>
  <c r="F425" i="26"/>
  <c r="F426" i="26"/>
  <c r="F427" i="26"/>
  <c r="F428" i="26"/>
  <c r="F429" i="26"/>
  <c r="F430" i="26"/>
  <c r="F431" i="26"/>
  <c r="F432" i="26"/>
  <c r="F433" i="26"/>
  <c r="F434" i="26"/>
  <c r="F435" i="26"/>
  <c r="F436" i="26"/>
  <c r="F437" i="26"/>
  <c r="F438" i="26"/>
  <c r="F439" i="26"/>
  <c r="F440" i="26"/>
  <c r="F441" i="26"/>
  <c r="F442" i="26"/>
  <c r="F443" i="26"/>
  <c r="F444" i="26"/>
  <c r="F445" i="26"/>
  <c r="F446" i="26"/>
  <c r="F447" i="26"/>
  <c r="F448" i="26"/>
  <c r="F449" i="26"/>
  <c r="F450" i="26"/>
  <c r="F451" i="26"/>
  <c r="F452" i="26"/>
  <c r="F453" i="26"/>
  <c r="F454" i="26"/>
  <c r="F455" i="26"/>
  <c r="F456" i="26"/>
  <c r="F457" i="26"/>
  <c r="F458" i="26"/>
  <c r="F459" i="26"/>
  <c r="F460" i="26"/>
  <c r="F461" i="26"/>
  <c r="F462" i="26"/>
  <c r="F463" i="26"/>
  <c r="F464" i="26"/>
  <c r="F465" i="26"/>
  <c r="F466" i="26"/>
  <c r="F467" i="26"/>
  <c r="F468" i="26"/>
  <c r="F469" i="26"/>
  <c r="F470" i="26"/>
  <c r="F471" i="26"/>
  <c r="F472" i="26"/>
  <c r="F473" i="26"/>
  <c r="F474" i="26"/>
  <c r="F475" i="26"/>
  <c r="F476" i="26"/>
  <c r="F477" i="26"/>
  <c r="F478" i="26"/>
  <c r="F479" i="26"/>
  <c r="F480" i="26"/>
  <c r="F481" i="26"/>
  <c r="F482" i="26"/>
  <c r="F483" i="26"/>
  <c r="F484" i="26"/>
  <c r="F485" i="26"/>
  <c r="F486" i="26"/>
  <c r="F487" i="26"/>
  <c r="F488" i="26"/>
  <c r="F489" i="26"/>
  <c r="F490" i="26"/>
  <c r="F491" i="26"/>
  <c r="F492" i="26"/>
  <c r="F493" i="26"/>
  <c r="F494" i="26"/>
  <c r="F495" i="26"/>
  <c r="F496" i="26"/>
  <c r="F497" i="26"/>
  <c r="F498" i="26"/>
  <c r="F499" i="26"/>
  <c r="F500" i="26"/>
  <c r="F501" i="26"/>
  <c r="F502" i="26"/>
  <c r="F503" i="26"/>
  <c r="F504" i="26"/>
  <c r="F505" i="26"/>
  <c r="F506" i="26"/>
  <c r="F507" i="26"/>
  <c r="F508" i="26"/>
  <c r="F509" i="26"/>
  <c r="F510" i="26"/>
  <c r="F511" i="26"/>
  <c r="F512" i="26"/>
  <c r="F513" i="26"/>
  <c r="F514" i="26"/>
  <c r="F515" i="26"/>
  <c r="F516" i="26"/>
  <c r="F517" i="26"/>
  <c r="F518" i="26"/>
  <c r="F519" i="26"/>
  <c r="F520" i="26"/>
  <c r="F521" i="26"/>
  <c r="F522" i="26"/>
  <c r="F523" i="26"/>
  <c r="F524" i="26"/>
  <c r="F525" i="26"/>
  <c r="F526" i="26"/>
  <c r="F527" i="26"/>
  <c r="F528" i="26"/>
  <c r="F529" i="26"/>
  <c r="F530" i="26"/>
  <c r="F531" i="26"/>
  <c r="F532" i="26"/>
  <c r="F533" i="26"/>
  <c r="F534" i="26"/>
  <c r="F535" i="26"/>
  <c r="F536" i="26"/>
  <c r="F537" i="26"/>
  <c r="F538" i="26"/>
  <c r="F539" i="26"/>
  <c r="F540" i="26"/>
  <c r="F541" i="26"/>
  <c r="F542" i="26"/>
  <c r="F543" i="26"/>
  <c r="F544" i="26"/>
  <c r="F545" i="26"/>
  <c r="F546" i="26"/>
  <c r="F547" i="26"/>
  <c r="F548" i="26"/>
  <c r="F549" i="26"/>
  <c r="F550" i="26"/>
  <c r="F551" i="26"/>
  <c r="F552" i="26"/>
  <c r="F553" i="26"/>
  <c r="F554" i="26"/>
  <c r="F555" i="26"/>
  <c r="F556" i="26"/>
  <c r="F557" i="26"/>
  <c r="F558" i="26"/>
  <c r="F559" i="26"/>
  <c r="F560" i="26"/>
  <c r="F561" i="26"/>
  <c r="F562" i="26"/>
  <c r="F563" i="26"/>
  <c r="F564" i="26"/>
  <c r="F565" i="26"/>
  <c r="F566" i="26"/>
  <c r="F567" i="26"/>
  <c r="F568" i="26"/>
  <c r="F569" i="26"/>
  <c r="F570" i="26"/>
  <c r="F571" i="26"/>
  <c r="F572" i="26"/>
  <c r="F573" i="26"/>
  <c r="F574" i="26"/>
  <c r="F575" i="26"/>
  <c r="F576" i="26"/>
  <c r="F577" i="26"/>
  <c r="F578" i="26"/>
  <c r="F579" i="26"/>
  <c r="F580" i="26"/>
  <c r="F581" i="26"/>
  <c r="F582" i="26"/>
  <c r="F583" i="26"/>
  <c r="F584" i="26"/>
  <c r="F585" i="26"/>
  <c r="F586" i="26"/>
  <c r="F587" i="26"/>
  <c r="F588" i="26"/>
  <c r="F589" i="26"/>
  <c r="F590" i="26"/>
  <c r="F591" i="26"/>
  <c r="F592" i="26"/>
  <c r="F593" i="26"/>
  <c r="F594" i="26"/>
  <c r="F595" i="26"/>
  <c r="F596" i="26"/>
  <c r="F597" i="26"/>
  <c r="F598" i="26"/>
  <c r="F599" i="26"/>
  <c r="F600" i="26"/>
  <c r="F601" i="26"/>
  <c r="F602" i="26"/>
  <c r="F603" i="26"/>
  <c r="F604" i="26"/>
  <c r="F605" i="26"/>
  <c r="F606" i="26"/>
  <c r="F607" i="26"/>
  <c r="F608" i="26"/>
  <c r="F609" i="26"/>
  <c r="F610" i="26"/>
  <c r="F611" i="26"/>
  <c r="F612" i="26"/>
  <c r="F613" i="26"/>
  <c r="F614" i="26"/>
  <c r="F615" i="26"/>
  <c r="F616" i="26"/>
  <c r="F617" i="26"/>
  <c r="F618" i="26"/>
  <c r="F619" i="26"/>
  <c r="F620" i="26"/>
  <c r="F621" i="26"/>
  <c r="F622" i="26"/>
  <c r="F623" i="26"/>
  <c r="F624" i="26"/>
  <c r="F625" i="26"/>
  <c r="F626" i="26"/>
  <c r="F627" i="26"/>
  <c r="F628" i="26"/>
  <c r="F629" i="26"/>
  <c r="F630" i="26"/>
  <c r="F631" i="26"/>
  <c r="F632" i="26"/>
  <c r="F633" i="26"/>
  <c r="F634" i="26"/>
  <c r="F635" i="26"/>
  <c r="F636" i="26"/>
  <c r="F637" i="26"/>
  <c r="F638" i="26"/>
  <c r="F639" i="26"/>
  <c r="F640" i="26"/>
  <c r="F641" i="26"/>
  <c r="F642" i="26"/>
  <c r="F643" i="26"/>
  <c r="F644" i="26"/>
  <c r="F645" i="26"/>
  <c r="F646" i="26"/>
  <c r="F647" i="26"/>
  <c r="F648" i="26"/>
  <c r="F649" i="26"/>
  <c r="F650" i="26"/>
  <c r="F651" i="26"/>
  <c r="F652" i="26"/>
  <c r="F653" i="26"/>
  <c r="F654" i="26"/>
  <c r="F655" i="26"/>
  <c r="F656" i="26"/>
  <c r="F657" i="26"/>
  <c r="F658" i="26"/>
  <c r="F659" i="26"/>
  <c r="F660" i="26"/>
  <c r="F661" i="26"/>
  <c r="F662" i="26"/>
  <c r="F663" i="26"/>
  <c r="F664" i="26"/>
  <c r="F665" i="26"/>
  <c r="F666" i="26"/>
  <c r="F667" i="26"/>
  <c r="F668" i="26"/>
  <c r="F669" i="26"/>
  <c r="F670" i="26"/>
  <c r="F671" i="26"/>
  <c r="F672" i="26"/>
  <c r="F673" i="26"/>
  <c r="F674" i="26"/>
  <c r="F675" i="26"/>
  <c r="F676" i="26"/>
  <c r="F677" i="26"/>
  <c r="F678" i="26"/>
  <c r="F679" i="26"/>
  <c r="F680" i="26"/>
  <c r="F681" i="26"/>
  <c r="F682" i="26"/>
  <c r="F683" i="26"/>
  <c r="F684" i="26"/>
  <c r="F685" i="26"/>
  <c r="F686" i="26"/>
  <c r="F687" i="26"/>
  <c r="F688" i="26"/>
  <c r="F689" i="26"/>
  <c r="F690" i="26"/>
  <c r="F691" i="26"/>
  <c r="F692" i="26"/>
  <c r="F693" i="26"/>
  <c r="F694" i="26"/>
  <c r="F695" i="26"/>
  <c r="F696" i="26"/>
  <c r="F697" i="26"/>
  <c r="F698" i="26"/>
  <c r="F699" i="26"/>
  <c r="F700" i="26"/>
  <c r="F701" i="26"/>
  <c r="F702" i="26"/>
  <c r="F703" i="26"/>
  <c r="F704" i="26"/>
  <c r="F705" i="26"/>
  <c r="F706" i="26"/>
  <c r="F707" i="26"/>
  <c r="F708" i="26"/>
  <c r="F709" i="26"/>
  <c r="F710" i="26"/>
  <c r="F711" i="26"/>
  <c r="F712" i="26"/>
  <c r="F713" i="26"/>
  <c r="F714" i="26"/>
  <c r="F715" i="26"/>
  <c r="F716" i="26"/>
  <c r="F717" i="26"/>
  <c r="F718" i="26"/>
  <c r="F719" i="26"/>
  <c r="F720" i="26"/>
  <c r="F721" i="26"/>
  <c r="F722" i="26"/>
  <c r="F723" i="26"/>
  <c r="F724" i="26"/>
  <c r="F725" i="26"/>
  <c r="F726" i="26"/>
  <c r="F727" i="26"/>
  <c r="F728" i="26"/>
  <c r="F729" i="26"/>
  <c r="F730" i="26"/>
  <c r="F731" i="26"/>
  <c r="F732" i="26"/>
  <c r="F733" i="26"/>
  <c r="F734" i="26"/>
  <c r="F735" i="26"/>
  <c r="F736" i="26"/>
  <c r="F737" i="26"/>
  <c r="F738" i="26"/>
  <c r="F739" i="26"/>
  <c r="F740" i="26"/>
  <c r="F741" i="26"/>
  <c r="F742" i="26"/>
  <c r="F743" i="26"/>
  <c r="F744" i="26"/>
  <c r="F745" i="26"/>
  <c r="F746" i="26"/>
  <c r="F747" i="26"/>
  <c r="F748" i="26"/>
  <c r="F749" i="26"/>
  <c r="F750" i="26"/>
  <c r="F751" i="26"/>
  <c r="F752" i="26"/>
  <c r="F753" i="26"/>
  <c r="F754" i="26"/>
  <c r="F755" i="26"/>
  <c r="F756" i="26"/>
  <c r="F757" i="26"/>
  <c r="F758" i="26"/>
  <c r="F759" i="26"/>
  <c r="F760" i="26"/>
  <c r="F761" i="26"/>
  <c r="F762" i="26"/>
  <c r="F763" i="26"/>
  <c r="F764" i="26"/>
  <c r="F765" i="26"/>
  <c r="F766" i="26"/>
  <c r="F767" i="26"/>
  <c r="F768" i="26"/>
  <c r="F769" i="26"/>
  <c r="F770" i="26"/>
  <c r="F771" i="26"/>
  <c r="F772" i="26"/>
  <c r="F773" i="26"/>
  <c r="F774" i="26"/>
  <c r="F775" i="26"/>
  <c r="F776" i="26"/>
  <c r="F777" i="26"/>
  <c r="F778" i="26"/>
  <c r="F779" i="26"/>
  <c r="F780" i="26"/>
  <c r="F781" i="26"/>
  <c r="F782" i="26"/>
  <c r="F783" i="26"/>
  <c r="F784" i="26"/>
  <c r="F785" i="26"/>
  <c r="F786" i="26"/>
  <c r="F787" i="26"/>
  <c r="F788" i="26"/>
  <c r="F789" i="26"/>
  <c r="F790" i="26"/>
  <c r="F791" i="26"/>
  <c r="F792" i="26"/>
  <c r="F793" i="26"/>
  <c r="F794" i="26"/>
  <c r="F795" i="26"/>
  <c r="F796" i="26"/>
  <c r="F797" i="26"/>
  <c r="F798" i="26"/>
  <c r="F799" i="26"/>
  <c r="F800" i="26"/>
  <c r="F801" i="26"/>
  <c r="F802" i="26"/>
  <c r="F803" i="26"/>
  <c r="F804" i="26"/>
  <c r="F805" i="26"/>
  <c r="F806" i="26"/>
  <c r="F807" i="26"/>
  <c r="F808" i="26"/>
  <c r="F809" i="26"/>
  <c r="F810" i="26"/>
  <c r="F811" i="26"/>
  <c r="F812" i="26"/>
  <c r="F813" i="26"/>
  <c r="F814" i="26"/>
  <c r="F815" i="26"/>
  <c r="F816" i="26"/>
  <c r="F817" i="26"/>
  <c r="F818" i="26"/>
  <c r="F819" i="26"/>
  <c r="F820" i="26"/>
  <c r="F821" i="26"/>
  <c r="F822" i="26"/>
  <c r="F823" i="26"/>
  <c r="F824" i="26"/>
  <c r="F825" i="26"/>
  <c r="F826" i="26"/>
  <c r="F827" i="26"/>
  <c r="F828" i="26"/>
  <c r="F829" i="26"/>
  <c r="F830" i="26"/>
  <c r="F831" i="26"/>
  <c r="F832" i="26"/>
  <c r="F833" i="26"/>
  <c r="F834" i="26"/>
  <c r="F835" i="26"/>
  <c r="F836" i="26"/>
  <c r="F837" i="26"/>
  <c r="F838" i="26"/>
  <c r="F839" i="26"/>
  <c r="F840" i="26"/>
  <c r="F841" i="26"/>
  <c r="F842" i="26"/>
  <c r="F843" i="26"/>
  <c r="F844" i="26"/>
  <c r="F845" i="26"/>
  <c r="F846" i="26"/>
  <c r="F847" i="26"/>
  <c r="F848" i="26"/>
  <c r="F849" i="26"/>
  <c r="F850" i="26"/>
  <c r="F851" i="26"/>
  <c r="F852" i="26"/>
  <c r="F853" i="26"/>
  <c r="F854" i="26"/>
  <c r="F855" i="26"/>
  <c r="F856" i="26"/>
  <c r="F857" i="26"/>
  <c r="F858" i="26"/>
  <c r="F859" i="26"/>
  <c r="F860" i="26"/>
  <c r="F861" i="26"/>
  <c r="F862" i="26"/>
  <c r="F863" i="26"/>
  <c r="F864" i="26"/>
  <c r="F865" i="26"/>
  <c r="F866" i="26"/>
  <c r="F867" i="26"/>
  <c r="F868" i="26"/>
  <c r="F869" i="26"/>
  <c r="F870" i="26"/>
  <c r="F871" i="26"/>
  <c r="F872" i="26"/>
  <c r="F873" i="26"/>
  <c r="F874" i="26"/>
  <c r="F875" i="26"/>
  <c r="F876" i="26"/>
  <c r="F877" i="26"/>
  <c r="F878" i="26"/>
  <c r="F879" i="26"/>
  <c r="F880" i="26"/>
  <c r="F881" i="26"/>
  <c r="F882" i="26"/>
  <c r="F883" i="26"/>
  <c r="F884" i="26"/>
  <c r="F885" i="26"/>
  <c r="F886" i="26"/>
  <c r="F887" i="26"/>
  <c r="F888" i="26"/>
  <c r="F889" i="26"/>
  <c r="F890" i="26"/>
  <c r="F891" i="26"/>
  <c r="F892" i="26"/>
  <c r="F893" i="26"/>
  <c r="F894" i="26"/>
  <c r="F895" i="26"/>
  <c r="F896" i="26"/>
  <c r="F897" i="26"/>
  <c r="F898" i="26"/>
  <c r="F899" i="26"/>
  <c r="F900" i="26"/>
  <c r="F901" i="26"/>
  <c r="F902" i="26"/>
  <c r="F903" i="26"/>
  <c r="F904" i="26"/>
  <c r="F905" i="26"/>
  <c r="F906" i="26"/>
  <c r="F907" i="26"/>
  <c r="F908" i="26"/>
  <c r="F909" i="26"/>
  <c r="F910" i="26"/>
  <c r="F911" i="26"/>
  <c r="F912" i="26"/>
  <c r="F913" i="26"/>
  <c r="F914" i="26"/>
  <c r="F915" i="26"/>
  <c r="F916" i="26"/>
  <c r="F917" i="26"/>
  <c r="F918" i="26"/>
  <c r="F919" i="26"/>
  <c r="F920" i="26"/>
  <c r="F921" i="26"/>
  <c r="F922" i="26"/>
  <c r="F923" i="26"/>
  <c r="F924" i="26"/>
  <c r="F925" i="26"/>
  <c r="F926" i="26"/>
  <c r="F927" i="26"/>
  <c r="F928" i="26"/>
  <c r="F929" i="26"/>
  <c r="F930" i="26"/>
  <c r="F931" i="26"/>
  <c r="F932" i="26"/>
  <c r="F933" i="26"/>
  <c r="F934" i="26"/>
  <c r="F935" i="26"/>
  <c r="F936" i="26"/>
  <c r="F937" i="26"/>
  <c r="F938" i="26"/>
  <c r="F939" i="26"/>
  <c r="F940" i="26"/>
  <c r="F941" i="26"/>
  <c r="F942" i="26"/>
  <c r="F943" i="26"/>
  <c r="F944" i="26"/>
  <c r="F945" i="26"/>
  <c r="F946" i="26"/>
  <c r="F947" i="26"/>
  <c r="F948" i="26"/>
  <c r="F949" i="26"/>
  <c r="F950" i="26"/>
  <c r="F951" i="26"/>
  <c r="F952" i="26"/>
  <c r="F953" i="26"/>
  <c r="F954" i="26"/>
  <c r="F955" i="26"/>
  <c r="F956" i="26"/>
  <c r="F957" i="26"/>
  <c r="F958" i="26"/>
  <c r="F959" i="26"/>
  <c r="F960" i="26"/>
  <c r="F961" i="26"/>
  <c r="F962" i="26"/>
  <c r="F963" i="26"/>
  <c r="F964" i="26"/>
  <c r="F965" i="26"/>
  <c r="F966" i="26"/>
  <c r="F967" i="26"/>
  <c r="F968" i="26"/>
  <c r="F969" i="26"/>
  <c r="F970" i="26"/>
  <c r="F971" i="26"/>
  <c r="F972" i="26"/>
  <c r="F973" i="26"/>
  <c r="F974" i="26"/>
  <c r="F975" i="26"/>
  <c r="F976" i="26"/>
  <c r="F977" i="26"/>
  <c r="F978" i="26"/>
  <c r="F979" i="26"/>
  <c r="F980" i="26"/>
  <c r="F981" i="26"/>
  <c r="F982" i="26"/>
  <c r="F983" i="26"/>
  <c r="F984" i="26"/>
  <c r="F985" i="26"/>
  <c r="F986" i="26"/>
  <c r="F987" i="26"/>
  <c r="F988" i="26"/>
  <c r="F989" i="26"/>
  <c r="F990" i="26"/>
  <c r="F991" i="26"/>
  <c r="F992" i="26"/>
  <c r="F993" i="26"/>
  <c r="F994" i="26"/>
  <c r="F995" i="26"/>
  <c r="F996" i="26"/>
  <c r="F997" i="26"/>
  <c r="F998" i="26"/>
  <c r="F999" i="26"/>
  <c r="F1000" i="26"/>
  <c r="F1001" i="26"/>
  <c r="F1002" i="26"/>
  <c r="F1003" i="26"/>
  <c r="F1004" i="26"/>
  <c r="F1005" i="26"/>
  <c r="F1006" i="26"/>
  <c r="F1007" i="26"/>
  <c r="F1008" i="26"/>
  <c r="F1009" i="26"/>
  <c r="F1010" i="26"/>
  <c r="F1011" i="26"/>
  <c r="F1012" i="26"/>
  <c r="F1013" i="26"/>
  <c r="F1014" i="26"/>
  <c r="F1015" i="26"/>
  <c r="F1016" i="26"/>
  <c r="F1017" i="26"/>
  <c r="F1018" i="26"/>
  <c r="F1019" i="26"/>
  <c r="F1020" i="26"/>
  <c r="F1021" i="26"/>
  <c r="F1022" i="26"/>
  <c r="F1023" i="26"/>
  <c r="F1024" i="26"/>
  <c r="F1025" i="26"/>
  <c r="F1026" i="26"/>
  <c r="F1027" i="26"/>
  <c r="F1028" i="26"/>
  <c r="F1029" i="26"/>
  <c r="F1030" i="26"/>
  <c r="F1031" i="26"/>
  <c r="F1032" i="26"/>
  <c r="F1033" i="26"/>
  <c r="F1034" i="26"/>
  <c r="F1035" i="26"/>
  <c r="F1036" i="26"/>
  <c r="F1037" i="26"/>
  <c r="F1038" i="26"/>
  <c r="F1039" i="26"/>
  <c r="F1040" i="26"/>
  <c r="F1041" i="26"/>
  <c r="F1042" i="26"/>
  <c r="F1043" i="26"/>
  <c r="F1044" i="26"/>
  <c r="F1045" i="26"/>
  <c r="F1046" i="26"/>
  <c r="F1047" i="26"/>
  <c r="F1048" i="26"/>
  <c r="F1049" i="26"/>
  <c r="F1050" i="26"/>
  <c r="F1051" i="26"/>
  <c r="F1052" i="26"/>
  <c r="F1053" i="26"/>
  <c r="F1054" i="26"/>
  <c r="F1055" i="26"/>
  <c r="F1056" i="26"/>
  <c r="F1057" i="26"/>
  <c r="F1058" i="26"/>
  <c r="F1059" i="26"/>
  <c r="F1060" i="26"/>
  <c r="F1061" i="26"/>
  <c r="F1062" i="26"/>
  <c r="F1063" i="26"/>
  <c r="F1064" i="26"/>
  <c r="F1065" i="26"/>
  <c r="F1066" i="26"/>
  <c r="F1067" i="26"/>
  <c r="F1068" i="26"/>
  <c r="F1069" i="26"/>
  <c r="F1070" i="26"/>
  <c r="F1071" i="26"/>
  <c r="F1072" i="26"/>
  <c r="F1073" i="26"/>
  <c r="F1074" i="26"/>
  <c r="F1075" i="26"/>
  <c r="F1076" i="26"/>
  <c r="F1077" i="26"/>
  <c r="F1078" i="26"/>
  <c r="F1079" i="26"/>
  <c r="F1080" i="26"/>
  <c r="F1081" i="26"/>
  <c r="F1082" i="26"/>
  <c r="F1083" i="26"/>
  <c r="F1084" i="26"/>
  <c r="F1085" i="26"/>
  <c r="F1086" i="26"/>
  <c r="F1087" i="26"/>
  <c r="F1088" i="26"/>
  <c r="F1089" i="26"/>
  <c r="F1090" i="26"/>
  <c r="F1091" i="26"/>
  <c r="F1092" i="26"/>
  <c r="F1093" i="26"/>
  <c r="F1094" i="26"/>
  <c r="F1095" i="26"/>
  <c r="F1096" i="26"/>
  <c r="F1097" i="26"/>
  <c r="F1098" i="26"/>
  <c r="F1099" i="26"/>
  <c r="F1100" i="26"/>
  <c r="F1101" i="26"/>
  <c r="F1102" i="26"/>
  <c r="F1103" i="26"/>
  <c r="F1104" i="26"/>
  <c r="F1105" i="26"/>
  <c r="F1106" i="26"/>
  <c r="F1107" i="26"/>
  <c r="F1108" i="26"/>
  <c r="F1109" i="26"/>
  <c r="F1110" i="26"/>
  <c r="F1111" i="26"/>
  <c r="F1112" i="26"/>
  <c r="F1113" i="26"/>
  <c r="F1114" i="26"/>
  <c r="F1115" i="26"/>
  <c r="F1116" i="26"/>
  <c r="F1117" i="26"/>
  <c r="F1118" i="26"/>
  <c r="F1119" i="26"/>
  <c r="F1120" i="26"/>
  <c r="F1121" i="26"/>
  <c r="F1122" i="26"/>
  <c r="F1123" i="26"/>
  <c r="F1124" i="26"/>
  <c r="F1125" i="26"/>
  <c r="F1126" i="26"/>
  <c r="F1127" i="26"/>
  <c r="F1128" i="26"/>
  <c r="F1129" i="26"/>
  <c r="F1130" i="26"/>
  <c r="F1131" i="26"/>
  <c r="F1132" i="26"/>
  <c r="F1133" i="26"/>
  <c r="F1134" i="26"/>
  <c r="F1135" i="26"/>
  <c r="F1136" i="26"/>
  <c r="F1137" i="26"/>
  <c r="F1138" i="26"/>
  <c r="F1139" i="26"/>
  <c r="F1140" i="26"/>
  <c r="F1141" i="26"/>
  <c r="F1142" i="26"/>
  <c r="F1143" i="26"/>
  <c r="F1144" i="26"/>
  <c r="F1145" i="26"/>
  <c r="F1146" i="26"/>
  <c r="F1147" i="26"/>
  <c r="F1148" i="26"/>
  <c r="F1149" i="26"/>
  <c r="F1150" i="26"/>
  <c r="F1151" i="26"/>
  <c r="F1152" i="26"/>
  <c r="F1153" i="26"/>
  <c r="F1154" i="26"/>
  <c r="F1155" i="26"/>
  <c r="F1156" i="26"/>
  <c r="F1157" i="26"/>
  <c r="F1158" i="26"/>
  <c r="F1159" i="26"/>
  <c r="F1160" i="26"/>
  <c r="F1161" i="26"/>
  <c r="F1162" i="26"/>
  <c r="F1163" i="26"/>
  <c r="F1164" i="26"/>
  <c r="F1165" i="26"/>
  <c r="F1166" i="26"/>
  <c r="F1167" i="26"/>
  <c r="F1168" i="26"/>
  <c r="F1169" i="26"/>
  <c r="F1170" i="26"/>
  <c r="F1171" i="26"/>
  <c r="F1172" i="26"/>
  <c r="F1173" i="26"/>
  <c r="F1174" i="26"/>
  <c r="F1175" i="26"/>
  <c r="F1176" i="26"/>
  <c r="F1177" i="26"/>
  <c r="F1178" i="26"/>
  <c r="F1179" i="26"/>
  <c r="F1180" i="26"/>
  <c r="F1181" i="26"/>
  <c r="F1182" i="26"/>
  <c r="F1183" i="26"/>
  <c r="F1184" i="26"/>
  <c r="F1185" i="26"/>
  <c r="F1186" i="26"/>
  <c r="F1187" i="26"/>
  <c r="F1188" i="26"/>
  <c r="F1189" i="26"/>
  <c r="F1190" i="26"/>
  <c r="F1191" i="26"/>
  <c r="F1192" i="26"/>
  <c r="F1193" i="26"/>
  <c r="F1194" i="26"/>
  <c r="F1195" i="26"/>
  <c r="F1196" i="26"/>
  <c r="F1197" i="26"/>
  <c r="F1198" i="26"/>
  <c r="F1199" i="26"/>
  <c r="F1200" i="26"/>
  <c r="F1201" i="26"/>
  <c r="F1202" i="26"/>
  <c r="F1203" i="26"/>
  <c r="F1204" i="26"/>
  <c r="F1205" i="26"/>
  <c r="F1206" i="26"/>
  <c r="F1207" i="26"/>
  <c r="F1208" i="26"/>
  <c r="F1209" i="26"/>
  <c r="F1210" i="26"/>
  <c r="F1211" i="26"/>
  <c r="F1212" i="26"/>
  <c r="F1213" i="26"/>
  <c r="F1214" i="26"/>
  <c r="F1215" i="26"/>
  <c r="F1216" i="26"/>
  <c r="F1217" i="26"/>
  <c r="F1218" i="26"/>
  <c r="F1219" i="26"/>
  <c r="F1220" i="26"/>
  <c r="F1221" i="26"/>
  <c r="F1222" i="26"/>
  <c r="F1223" i="26"/>
  <c r="F1224" i="26"/>
  <c r="F1225" i="26"/>
  <c r="F1226" i="26"/>
  <c r="F1227" i="26"/>
  <c r="F1228" i="26"/>
  <c r="F1229" i="26"/>
  <c r="F1230" i="26"/>
  <c r="F1231" i="26"/>
  <c r="F1232" i="26"/>
  <c r="F1233" i="26"/>
  <c r="F1234" i="26"/>
  <c r="F1235" i="26"/>
  <c r="F1236" i="26"/>
  <c r="F1237" i="26"/>
  <c r="F1238" i="26"/>
  <c r="F1239" i="26"/>
  <c r="F1240" i="26"/>
  <c r="F1241" i="26"/>
  <c r="F1242" i="26"/>
  <c r="F1243" i="26"/>
  <c r="F1244" i="26"/>
  <c r="F1245" i="26"/>
  <c r="F1246" i="26"/>
  <c r="F1247" i="26"/>
  <c r="F1248" i="26"/>
  <c r="F1249" i="26"/>
  <c r="F1250" i="26"/>
  <c r="F1251" i="26"/>
  <c r="F1252" i="26"/>
  <c r="F1253" i="26"/>
  <c r="F1254" i="26"/>
  <c r="F1255" i="26"/>
  <c r="F1256" i="26"/>
  <c r="F1257" i="26"/>
  <c r="F1258" i="26"/>
  <c r="F1259" i="26"/>
  <c r="F1260" i="26"/>
  <c r="F1261" i="26"/>
  <c r="F1262" i="26"/>
  <c r="F1263" i="26"/>
  <c r="F1264" i="26"/>
  <c r="F1265" i="26"/>
  <c r="F1266" i="26"/>
  <c r="F1267" i="26"/>
  <c r="F1268" i="26"/>
  <c r="F1269" i="26"/>
  <c r="F1270" i="26"/>
  <c r="F1271" i="26"/>
  <c r="F1272" i="26"/>
  <c r="F1273" i="26"/>
  <c r="F1274" i="26"/>
  <c r="F1275" i="26"/>
  <c r="F1276" i="26"/>
  <c r="F1277" i="26"/>
  <c r="F1278" i="26"/>
  <c r="F1279" i="26"/>
  <c r="F1280" i="26"/>
  <c r="F1281" i="26"/>
  <c r="F1282" i="26"/>
  <c r="F1283" i="26"/>
  <c r="F1284" i="26"/>
  <c r="F1285" i="26"/>
  <c r="F1286" i="26"/>
  <c r="F1287" i="26"/>
  <c r="F1288" i="26"/>
  <c r="F1289" i="26"/>
  <c r="F1290" i="26"/>
  <c r="F1291" i="26"/>
  <c r="F1292" i="26"/>
  <c r="F1293" i="26"/>
  <c r="F1294" i="26"/>
  <c r="F1295" i="26"/>
  <c r="F1296" i="26"/>
  <c r="F1297" i="26"/>
  <c r="F1298" i="26"/>
  <c r="F1299" i="26"/>
  <c r="F1300" i="26"/>
  <c r="F1301" i="26"/>
  <c r="F1302" i="26"/>
  <c r="F1303" i="26"/>
  <c r="F1304" i="26"/>
  <c r="F1305" i="26"/>
  <c r="F1306" i="26"/>
  <c r="F1307" i="26"/>
  <c r="F1308" i="26"/>
  <c r="F1309" i="26"/>
  <c r="F1310" i="26"/>
  <c r="F1311" i="26"/>
  <c r="F1312" i="26"/>
  <c r="F1313" i="26"/>
  <c r="F1314" i="26"/>
  <c r="F1315" i="26"/>
  <c r="F1316" i="26"/>
  <c r="F1317" i="26"/>
  <c r="F1318" i="26"/>
  <c r="F1319" i="26"/>
  <c r="F1320" i="26"/>
  <c r="F1321" i="26"/>
  <c r="F1322" i="26"/>
  <c r="F1323" i="26"/>
  <c r="F1324" i="26"/>
  <c r="F1325" i="26"/>
  <c r="F1326" i="26"/>
  <c r="F1327" i="26"/>
  <c r="F1328" i="26"/>
  <c r="F1329" i="26"/>
  <c r="F1330" i="26"/>
  <c r="F1331" i="26"/>
  <c r="F1332" i="26"/>
  <c r="F1333" i="26"/>
  <c r="F1334" i="26"/>
  <c r="F1335" i="26"/>
  <c r="F1336" i="26"/>
  <c r="F1337" i="26"/>
  <c r="F1338" i="26"/>
  <c r="F1339" i="26"/>
  <c r="F1340" i="26"/>
  <c r="F1341" i="26"/>
  <c r="F1342" i="26"/>
  <c r="F1343" i="26"/>
  <c r="F1344" i="26"/>
  <c r="F1345" i="26"/>
  <c r="F1346" i="26"/>
  <c r="F1347" i="26"/>
  <c r="F1348" i="26"/>
  <c r="F1349" i="26"/>
  <c r="F1350" i="26"/>
  <c r="F1351" i="26"/>
  <c r="F1352" i="26"/>
  <c r="F1353" i="26"/>
  <c r="F1354" i="26"/>
  <c r="F1355" i="26"/>
  <c r="F1356" i="26"/>
  <c r="F1357" i="26"/>
  <c r="F1358" i="26"/>
  <c r="F1359" i="26"/>
  <c r="F1360" i="26"/>
  <c r="F1361" i="26"/>
  <c r="F1362" i="26"/>
  <c r="F1363" i="26"/>
  <c r="F1364" i="26"/>
  <c r="F1365" i="26"/>
  <c r="F1366" i="26"/>
  <c r="F1367" i="26"/>
  <c r="F1368" i="26"/>
  <c r="F1369" i="26"/>
  <c r="F1370" i="26"/>
  <c r="F1371" i="26"/>
  <c r="F1372" i="26"/>
  <c r="F1373" i="26"/>
  <c r="F1374" i="26"/>
  <c r="F1375" i="26"/>
  <c r="F1376" i="26"/>
  <c r="F1377" i="26"/>
  <c r="F1378" i="26"/>
  <c r="F1379" i="26"/>
  <c r="F1380" i="26"/>
  <c r="F1381" i="26"/>
  <c r="F1382" i="26"/>
  <c r="F1383" i="26"/>
  <c r="F1384" i="26"/>
  <c r="F1385" i="26"/>
  <c r="F1386" i="26"/>
  <c r="F1387" i="26"/>
  <c r="F1388" i="26"/>
  <c r="F1389" i="26"/>
  <c r="F1390" i="26"/>
  <c r="F1391" i="26"/>
  <c r="F1392" i="26"/>
  <c r="F1393" i="26"/>
  <c r="F1394" i="26"/>
  <c r="F1395" i="26"/>
  <c r="F1396" i="26"/>
  <c r="F1397" i="26"/>
  <c r="F1398" i="26"/>
  <c r="F1399" i="26"/>
  <c r="F1400" i="26"/>
  <c r="F1401" i="26"/>
  <c r="F1402" i="26"/>
  <c r="F1403" i="26"/>
  <c r="F1404" i="26"/>
  <c r="F1405" i="26"/>
  <c r="F1406" i="26"/>
  <c r="F1407" i="26"/>
  <c r="F1408" i="26"/>
  <c r="F1409" i="26"/>
  <c r="F1410" i="26"/>
  <c r="F1411" i="26"/>
  <c r="F1412" i="26"/>
  <c r="F1413" i="26"/>
  <c r="F1414" i="26"/>
  <c r="F1415" i="26"/>
  <c r="F1416" i="26"/>
  <c r="F1417" i="26"/>
  <c r="F1418" i="26"/>
  <c r="F1419" i="26"/>
  <c r="F1420" i="26"/>
  <c r="F1421" i="26"/>
  <c r="F1422" i="26"/>
  <c r="F1423" i="26"/>
  <c r="F1424" i="26"/>
  <c r="F1425" i="26"/>
  <c r="F1426" i="26"/>
  <c r="F1427" i="26"/>
  <c r="F1428" i="26"/>
  <c r="F1429" i="26"/>
  <c r="F1430" i="26"/>
  <c r="F1431" i="26"/>
  <c r="F1432" i="26"/>
  <c r="F1433" i="26"/>
  <c r="F1434" i="26"/>
  <c r="F1435" i="26"/>
  <c r="F1436" i="26"/>
  <c r="F1437" i="26"/>
  <c r="F1438" i="26"/>
  <c r="F1439" i="26"/>
  <c r="F1440" i="26"/>
  <c r="F1441" i="26"/>
  <c r="F1442" i="26"/>
  <c r="F1443" i="26"/>
  <c r="F1444" i="26"/>
  <c r="F1445" i="26"/>
  <c r="F1446" i="26"/>
  <c r="F1447" i="26"/>
  <c r="F1448" i="26"/>
  <c r="F1449" i="26"/>
  <c r="F1450" i="26"/>
  <c r="F1451" i="26"/>
  <c r="F1452" i="26"/>
  <c r="F1453" i="26"/>
  <c r="F1454" i="26"/>
  <c r="F1455" i="26"/>
  <c r="F1456" i="26"/>
  <c r="F1457" i="26"/>
  <c r="F1458" i="26"/>
  <c r="F1459" i="26"/>
  <c r="F1460" i="26"/>
  <c r="F1461" i="26"/>
  <c r="F1462" i="26"/>
  <c r="F1463" i="26"/>
  <c r="F1464" i="26"/>
  <c r="F1465" i="26"/>
  <c r="F1466" i="26"/>
  <c r="F1467" i="26"/>
  <c r="F1468" i="26"/>
  <c r="F1469" i="26"/>
  <c r="F1470" i="26"/>
  <c r="F1471" i="26"/>
  <c r="F1472" i="26"/>
  <c r="F1473" i="26"/>
  <c r="F1474" i="26"/>
  <c r="F1475" i="26"/>
  <c r="F1476" i="26"/>
  <c r="F1477" i="26"/>
  <c r="F1478" i="26"/>
  <c r="F1479" i="26"/>
  <c r="F1480" i="26"/>
  <c r="F1481" i="26"/>
  <c r="F1482" i="26"/>
  <c r="F1483" i="26"/>
  <c r="F1484" i="26"/>
  <c r="F1485" i="26"/>
  <c r="F1486" i="26"/>
  <c r="F1487" i="26"/>
  <c r="F1488" i="26"/>
  <c r="F1489" i="26"/>
  <c r="F1490" i="26"/>
  <c r="F1491" i="26"/>
  <c r="F1492" i="26"/>
  <c r="F1493" i="26"/>
  <c r="F1494" i="26"/>
  <c r="F1495" i="26"/>
  <c r="F1496" i="26"/>
  <c r="F1497" i="26"/>
  <c r="F1498" i="26"/>
  <c r="F1499" i="26"/>
  <c r="F1500" i="26"/>
  <c r="F1501" i="26"/>
  <c r="F1502" i="26"/>
  <c r="F1503" i="26"/>
  <c r="F1504" i="26"/>
  <c r="F1505" i="26"/>
  <c r="F1506" i="26"/>
  <c r="F1507" i="26"/>
  <c r="F1508" i="26"/>
  <c r="F1509" i="26"/>
  <c r="F1510" i="26"/>
  <c r="F1511" i="26"/>
  <c r="F1512" i="26"/>
  <c r="F1513" i="26"/>
  <c r="F1514" i="26"/>
  <c r="F1515" i="26"/>
  <c r="F1516" i="26"/>
  <c r="F1517" i="26"/>
  <c r="F1518" i="26"/>
  <c r="F1519" i="26"/>
  <c r="F1520" i="26"/>
  <c r="F1521" i="26"/>
  <c r="F1522" i="26"/>
  <c r="F1523" i="26"/>
  <c r="F1524" i="26"/>
  <c r="F1525" i="26"/>
  <c r="F1526" i="26"/>
  <c r="F1527" i="26"/>
  <c r="F1528" i="26"/>
  <c r="F1529" i="26"/>
  <c r="F1530" i="26"/>
  <c r="F1531" i="26"/>
  <c r="F1532" i="26"/>
  <c r="F1533" i="26"/>
  <c r="F1534" i="26"/>
  <c r="F1535" i="26"/>
  <c r="F1536" i="26"/>
  <c r="F1537" i="26"/>
  <c r="F1538" i="26"/>
  <c r="F1539" i="26"/>
  <c r="F1540" i="26"/>
  <c r="F1541" i="26"/>
  <c r="F1542" i="26"/>
  <c r="F1543" i="26"/>
  <c r="F1544" i="26"/>
  <c r="F1545" i="26"/>
  <c r="F1546" i="26"/>
  <c r="F1547" i="26"/>
  <c r="F1548" i="26"/>
  <c r="F1549" i="26"/>
  <c r="F1550" i="26"/>
  <c r="F1551" i="26"/>
  <c r="F1552" i="26"/>
  <c r="F1553" i="26"/>
  <c r="F1554" i="26"/>
  <c r="F1555" i="26"/>
  <c r="F1556" i="26"/>
  <c r="F1557" i="26"/>
  <c r="F1558" i="26"/>
  <c r="F1559" i="26"/>
  <c r="F1560" i="26"/>
  <c r="F1561" i="26"/>
  <c r="F1562" i="26"/>
  <c r="F1563" i="26"/>
  <c r="F1564" i="26"/>
  <c r="F1565" i="26"/>
  <c r="F1566" i="26"/>
  <c r="F1567" i="26"/>
  <c r="F1568" i="26"/>
  <c r="F1569" i="26"/>
  <c r="F1570" i="26"/>
  <c r="F1571" i="26"/>
  <c r="F1572" i="26"/>
  <c r="F1573" i="26"/>
  <c r="F1574" i="26"/>
  <c r="F1575" i="26"/>
  <c r="F1576" i="26"/>
  <c r="F1577" i="26"/>
  <c r="F1578" i="26"/>
  <c r="F1579" i="26"/>
  <c r="F1580" i="26"/>
  <c r="F1581" i="26"/>
  <c r="F1582" i="26"/>
  <c r="F1583" i="26"/>
  <c r="F1584" i="26"/>
  <c r="F1585" i="26"/>
  <c r="F1586" i="26"/>
  <c r="F1587" i="26"/>
  <c r="F1588" i="26"/>
  <c r="F1589" i="26"/>
  <c r="F1590" i="26"/>
  <c r="F1591" i="26"/>
  <c r="F1592" i="26"/>
  <c r="F1593" i="26"/>
  <c r="F1594" i="26"/>
  <c r="F1595" i="26"/>
  <c r="F1596" i="26"/>
  <c r="F1597" i="26"/>
  <c r="F1598" i="26"/>
  <c r="F1599" i="26"/>
  <c r="F1600" i="26"/>
  <c r="F1601" i="26"/>
  <c r="F1602" i="26"/>
  <c r="F1603" i="26"/>
  <c r="F1604" i="26"/>
  <c r="F1605" i="26"/>
  <c r="F1606" i="26"/>
  <c r="F1607" i="26"/>
  <c r="F1608" i="26"/>
  <c r="F1609" i="26"/>
  <c r="F1610" i="26"/>
  <c r="F1611" i="26"/>
  <c r="F1612" i="26"/>
  <c r="F1613" i="26"/>
  <c r="F1614" i="26"/>
  <c r="F1615" i="26"/>
  <c r="F1616" i="26"/>
  <c r="F1617" i="26"/>
  <c r="F1618" i="26"/>
  <c r="F1619" i="26"/>
  <c r="F1620" i="26"/>
  <c r="F1621" i="26"/>
  <c r="F1622" i="26"/>
  <c r="F1623" i="26"/>
  <c r="F1624" i="26"/>
  <c r="F1625" i="26"/>
  <c r="F1626" i="26"/>
  <c r="F1627" i="26"/>
  <c r="F1628" i="26"/>
  <c r="F1629" i="26"/>
  <c r="F1630" i="26"/>
  <c r="F1631" i="26"/>
  <c r="F1632" i="26"/>
  <c r="F1633" i="26"/>
  <c r="F1634" i="26"/>
  <c r="F1635" i="26"/>
  <c r="F1636" i="26"/>
  <c r="F1637" i="26"/>
  <c r="F1638" i="26"/>
  <c r="F1639" i="26"/>
  <c r="F1640" i="26"/>
  <c r="F1641" i="26"/>
  <c r="F1642" i="26"/>
  <c r="F1643" i="26"/>
  <c r="F1644" i="26"/>
  <c r="F1645" i="26"/>
  <c r="F1646" i="26"/>
  <c r="F1647" i="26"/>
  <c r="F1648" i="26"/>
  <c r="F1649" i="26"/>
  <c r="F1650" i="26"/>
  <c r="F1651" i="26"/>
  <c r="F1652" i="26"/>
  <c r="F1653" i="26"/>
  <c r="F1654" i="26"/>
  <c r="F1655" i="26"/>
  <c r="F1656" i="26"/>
  <c r="F1657" i="26"/>
  <c r="F1658" i="26"/>
  <c r="F1659" i="26"/>
  <c r="F1660" i="26"/>
  <c r="F1661" i="26"/>
  <c r="F1662" i="26"/>
  <c r="F1663" i="26"/>
  <c r="F1664" i="26"/>
  <c r="F1665" i="26"/>
  <c r="F1666" i="26"/>
  <c r="F1667" i="26"/>
  <c r="F1668" i="26"/>
  <c r="F1669" i="26"/>
  <c r="F1670" i="26"/>
  <c r="F1671" i="26"/>
  <c r="F1672" i="26"/>
  <c r="F1673" i="26"/>
  <c r="F1674" i="26"/>
  <c r="F1675" i="26"/>
  <c r="F1676" i="26"/>
  <c r="F1677" i="26"/>
  <c r="F1678" i="26"/>
  <c r="F1679" i="26"/>
  <c r="F1680" i="26"/>
  <c r="F1681" i="26"/>
  <c r="F1682" i="26"/>
  <c r="F1683" i="26"/>
  <c r="F1684" i="26"/>
  <c r="F1685" i="26"/>
  <c r="F1686" i="26"/>
  <c r="F1687" i="26"/>
  <c r="F1688" i="26"/>
  <c r="F1689" i="26"/>
  <c r="F1690" i="26"/>
  <c r="F1691" i="26"/>
  <c r="F1692" i="26"/>
  <c r="F1693" i="26"/>
  <c r="F1694" i="26"/>
  <c r="F1695" i="26"/>
  <c r="F1696" i="26"/>
  <c r="F1697" i="26"/>
  <c r="F1698" i="26"/>
  <c r="F1699" i="26"/>
  <c r="F1700" i="26"/>
  <c r="F1701" i="26"/>
  <c r="F1702" i="26"/>
  <c r="F1703" i="26"/>
  <c r="F1704" i="26"/>
  <c r="F1705" i="26"/>
  <c r="F1706" i="26"/>
  <c r="F1707" i="26"/>
  <c r="F1708" i="26"/>
  <c r="F1709" i="26"/>
  <c r="F1710" i="26"/>
  <c r="F1711" i="26"/>
  <c r="F1712" i="26"/>
  <c r="F1713" i="26"/>
  <c r="F1714" i="26"/>
  <c r="F1715" i="26"/>
  <c r="F1716" i="26"/>
  <c r="F1717" i="26"/>
  <c r="F1718" i="26"/>
  <c r="F1719" i="26"/>
  <c r="F1720" i="26"/>
  <c r="F1721" i="26"/>
  <c r="F1722" i="26"/>
  <c r="F1723" i="26"/>
  <c r="F1724" i="26"/>
  <c r="F1725" i="26"/>
  <c r="F1726" i="26"/>
  <c r="F1727" i="26"/>
  <c r="F1728" i="26"/>
  <c r="F1729" i="26"/>
  <c r="F1730" i="26"/>
  <c r="F1731" i="26"/>
  <c r="F1732" i="26"/>
  <c r="F1733" i="26"/>
  <c r="F1734" i="26"/>
  <c r="F1735" i="26"/>
  <c r="F1736" i="26"/>
  <c r="F1737" i="26"/>
  <c r="F1738" i="26"/>
  <c r="F1739" i="26"/>
  <c r="F1740" i="26"/>
  <c r="F1741" i="26"/>
  <c r="F1742" i="26"/>
  <c r="F1743" i="26"/>
  <c r="F1744" i="26"/>
  <c r="F1745" i="26"/>
  <c r="F1746" i="26"/>
  <c r="F1747" i="26"/>
  <c r="F1748" i="26"/>
  <c r="F1749" i="26"/>
  <c r="F1750" i="26"/>
  <c r="F1751" i="26"/>
  <c r="F1752" i="26"/>
  <c r="F1753" i="26"/>
  <c r="F1754" i="26"/>
  <c r="F1755" i="26"/>
  <c r="F1756" i="26"/>
  <c r="F1757" i="26"/>
  <c r="F1758" i="26"/>
  <c r="F1759" i="26"/>
  <c r="F1760" i="26"/>
  <c r="F1761" i="26"/>
  <c r="F1762" i="26"/>
  <c r="F1763" i="26"/>
  <c r="F1764" i="26"/>
  <c r="F1765" i="26"/>
  <c r="F1766" i="26"/>
  <c r="F1767" i="26"/>
  <c r="F1768" i="26"/>
  <c r="F1769" i="26"/>
  <c r="F1770" i="26"/>
  <c r="F1771" i="26"/>
  <c r="F1772" i="26"/>
  <c r="F1773" i="26"/>
  <c r="F1774" i="26"/>
  <c r="F1775" i="26"/>
  <c r="F1776" i="26"/>
  <c r="F1777" i="26"/>
  <c r="F1778" i="26"/>
  <c r="F1779" i="26"/>
  <c r="F1780" i="26"/>
  <c r="F1781" i="26"/>
  <c r="F1782" i="26"/>
  <c r="F1783" i="26"/>
  <c r="F1784" i="26"/>
  <c r="F1785" i="26"/>
  <c r="F1786" i="26"/>
  <c r="F1787" i="26"/>
  <c r="F1788" i="26"/>
  <c r="F1789" i="26"/>
  <c r="F1790" i="26"/>
  <c r="F1791" i="26"/>
  <c r="F1792" i="26"/>
  <c r="F1793" i="26"/>
  <c r="F1794" i="26"/>
  <c r="F1795" i="26"/>
  <c r="F1796" i="26"/>
  <c r="F1797" i="26"/>
  <c r="F1798" i="26"/>
  <c r="F1799" i="26"/>
  <c r="F1800" i="26"/>
  <c r="F1801" i="26"/>
  <c r="F1802" i="26"/>
  <c r="F1803" i="26"/>
  <c r="F1804" i="26"/>
  <c r="F1805" i="26"/>
  <c r="F1806" i="26"/>
  <c r="F1807" i="26"/>
  <c r="F1808" i="26"/>
  <c r="F1809" i="26"/>
  <c r="F1810" i="26"/>
  <c r="F1811" i="26"/>
  <c r="F1812" i="26"/>
  <c r="F1813" i="26"/>
  <c r="F1814" i="26"/>
  <c r="F1815" i="26"/>
  <c r="F1816" i="26"/>
  <c r="F1817" i="26"/>
  <c r="F1818" i="26"/>
  <c r="F1819" i="26"/>
  <c r="F1820" i="26"/>
  <c r="F1821" i="26"/>
  <c r="F1822" i="26"/>
  <c r="F1823" i="26"/>
  <c r="F1824" i="26"/>
  <c r="F1825" i="26"/>
  <c r="F1826" i="26"/>
  <c r="F1827" i="26"/>
  <c r="F1828" i="26"/>
  <c r="F1829" i="26"/>
  <c r="F1830" i="26"/>
  <c r="F1831" i="26"/>
  <c r="F1832" i="26"/>
  <c r="F1833" i="26"/>
  <c r="F1834" i="26"/>
  <c r="F1835" i="26"/>
  <c r="F1836" i="26"/>
  <c r="F1837" i="26"/>
  <c r="F1838" i="26"/>
  <c r="F1839" i="26"/>
  <c r="F1840" i="26"/>
  <c r="F1841" i="26"/>
  <c r="F1842" i="26"/>
  <c r="F1843" i="26"/>
  <c r="F1844" i="26"/>
  <c r="F1845" i="26"/>
  <c r="F1846" i="26"/>
  <c r="F1847" i="26"/>
  <c r="F1848" i="26"/>
  <c r="F1849" i="26"/>
  <c r="F1850" i="26"/>
  <c r="F1851" i="26"/>
  <c r="F1852" i="26"/>
  <c r="F1853" i="26"/>
  <c r="F1854" i="26"/>
  <c r="F1855" i="26"/>
  <c r="F1856" i="26"/>
  <c r="F1857" i="26"/>
  <c r="F1858" i="26"/>
  <c r="F1859" i="26"/>
  <c r="F1860" i="26"/>
  <c r="F1861" i="26"/>
  <c r="F1862" i="26"/>
  <c r="F1863" i="26"/>
  <c r="F1864" i="26"/>
  <c r="F1865" i="26"/>
  <c r="F1866" i="26"/>
  <c r="F1867" i="26"/>
  <c r="F1868" i="26"/>
  <c r="F1869" i="26"/>
  <c r="F1870" i="26"/>
  <c r="F1871" i="26"/>
  <c r="F1872" i="26"/>
  <c r="F1873" i="26"/>
  <c r="F1874" i="26"/>
  <c r="F1875" i="26"/>
  <c r="F1876" i="26"/>
  <c r="F1877" i="26"/>
  <c r="F1878" i="26"/>
  <c r="F1879" i="26"/>
  <c r="F1880" i="26"/>
  <c r="F1881" i="26"/>
  <c r="F1882" i="26"/>
  <c r="F1883" i="26"/>
  <c r="F1884" i="26"/>
  <c r="F1885" i="26"/>
  <c r="F1886" i="26"/>
  <c r="F1887" i="26"/>
  <c r="F1888" i="26"/>
  <c r="F1889" i="26"/>
  <c r="F1890" i="26"/>
  <c r="F1891" i="26"/>
  <c r="F1892" i="26"/>
  <c r="F1893" i="26"/>
  <c r="F1894" i="26"/>
  <c r="F1895" i="26"/>
  <c r="F1896" i="26"/>
  <c r="F1897" i="26"/>
  <c r="F1898" i="26"/>
  <c r="F1899" i="26"/>
  <c r="F1900" i="26"/>
  <c r="F1901" i="26"/>
  <c r="F1902" i="26"/>
  <c r="F1903" i="26"/>
  <c r="F1904" i="26"/>
  <c r="F1905" i="26"/>
  <c r="F1906" i="26"/>
  <c r="F1907" i="26"/>
  <c r="F1908" i="26"/>
  <c r="F1909" i="26"/>
  <c r="F1910" i="26"/>
  <c r="F1911" i="26"/>
  <c r="F1912" i="26"/>
  <c r="F1913" i="26"/>
  <c r="F1914" i="26"/>
  <c r="F1915" i="26"/>
  <c r="F1916" i="26"/>
  <c r="F1917" i="26"/>
  <c r="F1918" i="26"/>
  <c r="F1919" i="26"/>
  <c r="F1920" i="26"/>
  <c r="F1921" i="26"/>
  <c r="F1922" i="26"/>
  <c r="F1923" i="26"/>
  <c r="F1924" i="26"/>
  <c r="F1925" i="26"/>
  <c r="F1926" i="26"/>
  <c r="F1927" i="26"/>
  <c r="F1928" i="26"/>
  <c r="F1929" i="26"/>
  <c r="F1930" i="26"/>
  <c r="F1931" i="26"/>
  <c r="F1932" i="26"/>
  <c r="F1933" i="26"/>
  <c r="F1934" i="26"/>
  <c r="F1935" i="26"/>
  <c r="F1936" i="26"/>
  <c r="F1937" i="26"/>
  <c r="F1938" i="26"/>
  <c r="F1939" i="26"/>
  <c r="F1940" i="26"/>
  <c r="F1941" i="26"/>
  <c r="F1942" i="26"/>
  <c r="F1943" i="26"/>
  <c r="F1944" i="26"/>
  <c r="F1945" i="26"/>
  <c r="F1946" i="26"/>
  <c r="F1947" i="26"/>
  <c r="F1948" i="26"/>
  <c r="F1949" i="26"/>
  <c r="F1950" i="26"/>
  <c r="F1951" i="26"/>
  <c r="F1952" i="26"/>
  <c r="F1953" i="26"/>
  <c r="F1954" i="26"/>
  <c r="F1955" i="26"/>
  <c r="F1956" i="26"/>
  <c r="F1957" i="26"/>
  <c r="F1958" i="26"/>
  <c r="F1959" i="26"/>
  <c r="F1960" i="26"/>
  <c r="F1961" i="26"/>
  <c r="F1962" i="26"/>
  <c r="F1963" i="26"/>
  <c r="F1964" i="26"/>
  <c r="F1965" i="26"/>
  <c r="F1966" i="26"/>
  <c r="F1967" i="26"/>
  <c r="F1968" i="26"/>
  <c r="F1969" i="26"/>
  <c r="F1970" i="26"/>
  <c r="F1971" i="26"/>
  <c r="F1972" i="26"/>
  <c r="F1973" i="26"/>
  <c r="F1974" i="26"/>
  <c r="F1975" i="26"/>
  <c r="F1976" i="26"/>
  <c r="F1977" i="26"/>
  <c r="F1978" i="26"/>
  <c r="F1979" i="26"/>
  <c r="F1980" i="26"/>
  <c r="F1981" i="26"/>
  <c r="F1982" i="26"/>
  <c r="F1983" i="26"/>
  <c r="F1984" i="26"/>
  <c r="F1985" i="26"/>
  <c r="F1986" i="26"/>
  <c r="F1987" i="26"/>
  <c r="F1988" i="26"/>
  <c r="F1989" i="26"/>
  <c r="F1990" i="26"/>
  <c r="F1991" i="26"/>
  <c r="F1992" i="26"/>
  <c r="F1993" i="26"/>
  <c r="F1994" i="26"/>
  <c r="F1995" i="26"/>
  <c r="F1996" i="26"/>
  <c r="F1997" i="26"/>
  <c r="F1998" i="26"/>
  <c r="F1999" i="26"/>
  <c r="F2000" i="26"/>
  <c r="F2001" i="26"/>
  <c r="F2002" i="26"/>
  <c r="F2003" i="26"/>
  <c r="F2004" i="26"/>
  <c r="F2005" i="26"/>
  <c r="F2006" i="26"/>
  <c r="F2007" i="26"/>
  <c r="F2008" i="26"/>
  <c r="F2009" i="26"/>
  <c r="F2010" i="26"/>
  <c r="F2011" i="26"/>
  <c r="F2012" i="26"/>
  <c r="F2013" i="26"/>
  <c r="F2014" i="26"/>
  <c r="F2015" i="26"/>
  <c r="F2016" i="26"/>
  <c r="F2017" i="26"/>
  <c r="F2018" i="26"/>
  <c r="F2019" i="26"/>
  <c r="F2020" i="26"/>
  <c r="F2021" i="26"/>
  <c r="F2022" i="26"/>
  <c r="F2023" i="26"/>
  <c r="F2024" i="26"/>
  <c r="F2025" i="26"/>
  <c r="F2026" i="26"/>
  <c r="F2027" i="26"/>
  <c r="F2028" i="26"/>
  <c r="F2029" i="26"/>
  <c r="F2030" i="26"/>
  <c r="F2031" i="26"/>
  <c r="F2032" i="26"/>
  <c r="F2033" i="26"/>
  <c r="F2034" i="26"/>
  <c r="F2035" i="26"/>
  <c r="F2036" i="26"/>
  <c r="F2037" i="26"/>
  <c r="F2038" i="26"/>
  <c r="F2039" i="26"/>
  <c r="F2040" i="26"/>
  <c r="F2041" i="26"/>
  <c r="F2042" i="26"/>
  <c r="F2043" i="26"/>
  <c r="F2044" i="26"/>
  <c r="F2045" i="26"/>
  <c r="F2046" i="26"/>
  <c r="F2047" i="26"/>
  <c r="F2048" i="26"/>
  <c r="F2049" i="26"/>
  <c r="F2050" i="26"/>
  <c r="F2051" i="26"/>
  <c r="F2052" i="26"/>
  <c r="F2053" i="26"/>
  <c r="F2054" i="26"/>
  <c r="F2055" i="26"/>
  <c r="F2056" i="26"/>
  <c r="F2057" i="26"/>
  <c r="F2058" i="26"/>
  <c r="F2059" i="26"/>
  <c r="F2060" i="26"/>
  <c r="F2061" i="26"/>
  <c r="F2062" i="26"/>
  <c r="F2063" i="26"/>
  <c r="F2064" i="26"/>
  <c r="F2065" i="26"/>
  <c r="F2066" i="26"/>
  <c r="F2067" i="26"/>
  <c r="F2068" i="26"/>
  <c r="F2069" i="26"/>
  <c r="F2070" i="26"/>
  <c r="F2071" i="26"/>
  <c r="F2072" i="26"/>
  <c r="F2073" i="26"/>
  <c r="F2074" i="26"/>
  <c r="F2075" i="26"/>
  <c r="F2076" i="26"/>
  <c r="F2077" i="26"/>
  <c r="F2078" i="26"/>
  <c r="F2079" i="26"/>
  <c r="F2080" i="26"/>
  <c r="F2081" i="26"/>
  <c r="F2082" i="26"/>
  <c r="F2083" i="26"/>
  <c r="F2084" i="26"/>
  <c r="F2085" i="26"/>
  <c r="F2086" i="26"/>
  <c r="F2087" i="26"/>
  <c r="F2088" i="26"/>
  <c r="F2089" i="26"/>
  <c r="F2090" i="26"/>
  <c r="F2091" i="26"/>
  <c r="F2092" i="26"/>
  <c r="F2093" i="26"/>
  <c r="F2094" i="26"/>
  <c r="F2095" i="26"/>
  <c r="F2096" i="26"/>
  <c r="F2097" i="26"/>
  <c r="F2098" i="26"/>
  <c r="F2099" i="26"/>
  <c r="F2100" i="26"/>
  <c r="F2101" i="26"/>
  <c r="F2102" i="26"/>
  <c r="F2103" i="26"/>
  <c r="F2104" i="26"/>
  <c r="F2105" i="26"/>
  <c r="F2106" i="26"/>
  <c r="F2107" i="26"/>
  <c r="F2108" i="26"/>
  <c r="F2109" i="26"/>
  <c r="F2110" i="26"/>
  <c r="F2111" i="26"/>
  <c r="F2112" i="26"/>
  <c r="F2113" i="26"/>
  <c r="F2114" i="26"/>
  <c r="F2115" i="26"/>
  <c r="F2116" i="26"/>
  <c r="F2117" i="26"/>
  <c r="F2118" i="26"/>
  <c r="F2119" i="26"/>
  <c r="F2120" i="26"/>
  <c r="F2121" i="26"/>
  <c r="F2122" i="26"/>
  <c r="F2123" i="26"/>
  <c r="F2124" i="26"/>
  <c r="F2125" i="26"/>
  <c r="F2126" i="26"/>
  <c r="F2127" i="26"/>
  <c r="F2128" i="26"/>
  <c r="F2129" i="26"/>
  <c r="F2130" i="26"/>
  <c r="F2131" i="26"/>
  <c r="F2132" i="26"/>
  <c r="F2133" i="26"/>
  <c r="F2134" i="26"/>
  <c r="F2135" i="26"/>
  <c r="F2136" i="26"/>
  <c r="F2137" i="26"/>
  <c r="F2138" i="26"/>
  <c r="F2139" i="26"/>
  <c r="F2140" i="26"/>
  <c r="F2141" i="26"/>
  <c r="F2142" i="26"/>
  <c r="F2143" i="26"/>
  <c r="F2144" i="26"/>
  <c r="F2145" i="26"/>
  <c r="F2146" i="26"/>
  <c r="F2147" i="26"/>
  <c r="F2148" i="26"/>
  <c r="F2149" i="26"/>
  <c r="F2150" i="26"/>
  <c r="F2151" i="26"/>
  <c r="F2152" i="26"/>
  <c r="F2153" i="26"/>
  <c r="F2154" i="26"/>
  <c r="F2155" i="26"/>
  <c r="F2156" i="26"/>
  <c r="F2157" i="26"/>
  <c r="F2158" i="26"/>
  <c r="F2159" i="26"/>
  <c r="F2160" i="26"/>
  <c r="F2161" i="26"/>
  <c r="F2162" i="26"/>
  <c r="F2163" i="26"/>
  <c r="F2164" i="26"/>
  <c r="F2165" i="26"/>
  <c r="F2166" i="26"/>
  <c r="F2167" i="26"/>
  <c r="F2168" i="26"/>
  <c r="F2169" i="26"/>
  <c r="F2170" i="26"/>
  <c r="F2171" i="26"/>
  <c r="F2172" i="26"/>
  <c r="F2173" i="26"/>
  <c r="F2174" i="26"/>
  <c r="F2175" i="26"/>
  <c r="F2176" i="26"/>
  <c r="F2177" i="26"/>
  <c r="F2178" i="26"/>
  <c r="F2179" i="26"/>
  <c r="F2180" i="26"/>
  <c r="F2181" i="26"/>
  <c r="F2182" i="26"/>
  <c r="F2183" i="26"/>
  <c r="F2184" i="26"/>
  <c r="F2185" i="26"/>
  <c r="F2186" i="26"/>
  <c r="F2187" i="26"/>
  <c r="F2188" i="26"/>
  <c r="F2189" i="26"/>
  <c r="F2190" i="26"/>
  <c r="F2191" i="26"/>
  <c r="F2192" i="26"/>
  <c r="F2193" i="26"/>
  <c r="F2194" i="26"/>
  <c r="F2195" i="26"/>
  <c r="F2196" i="26"/>
  <c r="F2197" i="26"/>
  <c r="F2198" i="26"/>
  <c r="F2199" i="26"/>
  <c r="F2200" i="26"/>
  <c r="F2201" i="26"/>
  <c r="F2202" i="26"/>
  <c r="F2203" i="26"/>
  <c r="F2204" i="26"/>
  <c r="F2205" i="26"/>
  <c r="F2206" i="26"/>
  <c r="F2207" i="26"/>
  <c r="F2208" i="26"/>
  <c r="F2209" i="26"/>
  <c r="F2210" i="26"/>
  <c r="F2211" i="26"/>
  <c r="F2212" i="26"/>
  <c r="F2213" i="26"/>
  <c r="F2214" i="26"/>
  <c r="F2215" i="26"/>
  <c r="F2216" i="26"/>
  <c r="F2217" i="26"/>
  <c r="F2218" i="26"/>
  <c r="F2219" i="26"/>
  <c r="F2220" i="26"/>
  <c r="F2221" i="26"/>
  <c r="F2222" i="26"/>
  <c r="F2223" i="26"/>
  <c r="F2224" i="26"/>
  <c r="F2225" i="26"/>
  <c r="F2226" i="26"/>
  <c r="F2227" i="26"/>
  <c r="F2228" i="26"/>
  <c r="F2229" i="26"/>
  <c r="F2230" i="26"/>
  <c r="F2231" i="26"/>
  <c r="F2232" i="26"/>
  <c r="F2233" i="26"/>
  <c r="F2234" i="26"/>
  <c r="F2235" i="26"/>
  <c r="F2236" i="26"/>
  <c r="F2237" i="26"/>
  <c r="F2238" i="26"/>
  <c r="F2239" i="26"/>
  <c r="F2240" i="26"/>
  <c r="F2241" i="26"/>
  <c r="F2242" i="26"/>
  <c r="F2243" i="26"/>
  <c r="F2244" i="26"/>
  <c r="F2245" i="26"/>
  <c r="F2246" i="26"/>
  <c r="F2247" i="26"/>
  <c r="F2248" i="26"/>
  <c r="F2249" i="26"/>
  <c r="F2250" i="26"/>
  <c r="F2251" i="26"/>
  <c r="F2252" i="26"/>
  <c r="F2253" i="26"/>
  <c r="F2254" i="26"/>
  <c r="F2255" i="26"/>
  <c r="F2256" i="26"/>
  <c r="F2257" i="26"/>
  <c r="F2258" i="26"/>
  <c r="F2259" i="26"/>
  <c r="F2260" i="26"/>
  <c r="F2261" i="26"/>
  <c r="F2262" i="26"/>
  <c r="F2263" i="26"/>
  <c r="F2264" i="26"/>
  <c r="F2265" i="26"/>
  <c r="F2266" i="26"/>
  <c r="F2267" i="26"/>
  <c r="F2268" i="26"/>
  <c r="F2269" i="26"/>
  <c r="F2270" i="26"/>
  <c r="F2271" i="26"/>
  <c r="F2272" i="26"/>
  <c r="F2273" i="26"/>
  <c r="F2274" i="26"/>
  <c r="F2275" i="26"/>
  <c r="F2276" i="26"/>
  <c r="F2277" i="26"/>
  <c r="F2278" i="26"/>
  <c r="F2279" i="26"/>
  <c r="F2280" i="26"/>
  <c r="F2281" i="26"/>
  <c r="F2282" i="26"/>
  <c r="F2283" i="26"/>
  <c r="F2284" i="26"/>
  <c r="F2285" i="26"/>
  <c r="F2286" i="26"/>
  <c r="F2287" i="26"/>
  <c r="F2288" i="26"/>
  <c r="F2289" i="26"/>
  <c r="F2290" i="26"/>
  <c r="F2291" i="26"/>
  <c r="F2292" i="26"/>
  <c r="F2293" i="26"/>
  <c r="F2294" i="26"/>
  <c r="F2295" i="26"/>
  <c r="F2296" i="26"/>
  <c r="F2297" i="26"/>
  <c r="F2298" i="26"/>
  <c r="F2299" i="26"/>
  <c r="F2300" i="26"/>
  <c r="F2301" i="26"/>
  <c r="F2302" i="26"/>
  <c r="F2303" i="26"/>
  <c r="F2304" i="26"/>
  <c r="F2305" i="26"/>
  <c r="F2306" i="26"/>
  <c r="F2307" i="26"/>
  <c r="F2308" i="26"/>
  <c r="F2309" i="26"/>
  <c r="F2310" i="26"/>
  <c r="F2311" i="26"/>
  <c r="F2312" i="26"/>
  <c r="F2313" i="26"/>
  <c r="F2314" i="26"/>
  <c r="F2315" i="26"/>
  <c r="F2316" i="26"/>
  <c r="F2317" i="26"/>
  <c r="F2318" i="26"/>
  <c r="F2319" i="26"/>
  <c r="F2320" i="26"/>
  <c r="F2321" i="26"/>
  <c r="F2322" i="26"/>
  <c r="F2323" i="26"/>
  <c r="F2324" i="26"/>
  <c r="F2325" i="26"/>
  <c r="F2326" i="26"/>
  <c r="F2327" i="26"/>
  <c r="F2328" i="26"/>
  <c r="F2329" i="26"/>
  <c r="F2330" i="26"/>
  <c r="F2331" i="26"/>
  <c r="F2332" i="26"/>
  <c r="F2333" i="26"/>
  <c r="F2334" i="26"/>
  <c r="F2335" i="26"/>
  <c r="F2336" i="26"/>
  <c r="F2337" i="26"/>
  <c r="F2338" i="26"/>
  <c r="F2339" i="26"/>
  <c r="F2340" i="26"/>
  <c r="F2341" i="26"/>
  <c r="F2342" i="26"/>
  <c r="F2343" i="26"/>
  <c r="F2344" i="26"/>
  <c r="F2345" i="26"/>
  <c r="F2346" i="26"/>
  <c r="F2347" i="26"/>
  <c r="F2348" i="26"/>
  <c r="F2349" i="26"/>
  <c r="F2350" i="26"/>
  <c r="F2351" i="26"/>
  <c r="F2352" i="26"/>
  <c r="F2353" i="26"/>
  <c r="F2354" i="26"/>
  <c r="F2355" i="26"/>
  <c r="F2356" i="26"/>
  <c r="F2357" i="26"/>
  <c r="F2358" i="26"/>
  <c r="F2359" i="26"/>
  <c r="F2360" i="26"/>
  <c r="F2361" i="26"/>
  <c r="F2362" i="26"/>
  <c r="F2363" i="26"/>
  <c r="F2364" i="26"/>
  <c r="F2365" i="26"/>
  <c r="F2366" i="26"/>
  <c r="F2367" i="26"/>
  <c r="F2368" i="26"/>
  <c r="F2369" i="26"/>
  <c r="F2370" i="26"/>
  <c r="F2371" i="26"/>
  <c r="F2372" i="26"/>
  <c r="F2373" i="26"/>
  <c r="F2374" i="26"/>
  <c r="F2375" i="26"/>
  <c r="F2376" i="26"/>
  <c r="F2377" i="26"/>
  <c r="F2378" i="26"/>
  <c r="F2379" i="26"/>
  <c r="F2380" i="26"/>
  <c r="F2381" i="26"/>
  <c r="F2382" i="26"/>
  <c r="F2383" i="26"/>
  <c r="F2384" i="26"/>
  <c r="F2385" i="26"/>
  <c r="F2386" i="26"/>
  <c r="F2387" i="26"/>
  <c r="F2388" i="26"/>
  <c r="F2389" i="26"/>
  <c r="F2390" i="26"/>
  <c r="F2391" i="26"/>
  <c r="F2392" i="26"/>
  <c r="F2393" i="26"/>
  <c r="F2394" i="26"/>
  <c r="F2395" i="26"/>
  <c r="F2396" i="26"/>
  <c r="F2397" i="26"/>
  <c r="F2398" i="26"/>
  <c r="F2399" i="26"/>
  <c r="F2400" i="26"/>
  <c r="F2401" i="26"/>
  <c r="F2402" i="26"/>
  <c r="F2403" i="26"/>
  <c r="F2404" i="26"/>
  <c r="F2405" i="26"/>
  <c r="F2406" i="26"/>
  <c r="F2407" i="26"/>
  <c r="F2408" i="26"/>
  <c r="F2409" i="26"/>
  <c r="F2410" i="26"/>
  <c r="F2411" i="26"/>
  <c r="F2412" i="26"/>
  <c r="F2413" i="26"/>
  <c r="F2414" i="26"/>
  <c r="F2415" i="26"/>
  <c r="F2416" i="26"/>
  <c r="F2417" i="26"/>
  <c r="F2418" i="26"/>
  <c r="F2419" i="26"/>
  <c r="F2420" i="26"/>
  <c r="F2421" i="26"/>
  <c r="F2422" i="26"/>
  <c r="F2423" i="26"/>
  <c r="F2424" i="26"/>
  <c r="F2425" i="26"/>
  <c r="F2426" i="26"/>
  <c r="F2427" i="26"/>
  <c r="F2428" i="26"/>
  <c r="F2429" i="26"/>
  <c r="F2430" i="26"/>
  <c r="F2431" i="26"/>
  <c r="F2432" i="26"/>
  <c r="F2433" i="26"/>
  <c r="F2434" i="26"/>
  <c r="F2435" i="26"/>
  <c r="F2436" i="26"/>
  <c r="F2437" i="26"/>
  <c r="F2438" i="26"/>
  <c r="F2439" i="26"/>
  <c r="F2440" i="26"/>
  <c r="F2441" i="26"/>
  <c r="F2442" i="26"/>
  <c r="F2443" i="26"/>
  <c r="F2444" i="26"/>
  <c r="F2445" i="26"/>
  <c r="F2446" i="26"/>
  <c r="F2447" i="26"/>
  <c r="F2448" i="26"/>
  <c r="F2449" i="26"/>
  <c r="F2450" i="26"/>
  <c r="F2451" i="26"/>
  <c r="F2452" i="26"/>
  <c r="F2453" i="26"/>
  <c r="F2454" i="26"/>
  <c r="F2455" i="26"/>
  <c r="F2456" i="26"/>
  <c r="F2457" i="26"/>
  <c r="F2458" i="26"/>
  <c r="F2459" i="26"/>
  <c r="F2460" i="26"/>
  <c r="F2461" i="26"/>
  <c r="F2462" i="26"/>
  <c r="F2463" i="26"/>
  <c r="F2464" i="26"/>
  <c r="F2465" i="26"/>
  <c r="F2466" i="26"/>
  <c r="F2467" i="26"/>
  <c r="F2468" i="26"/>
  <c r="F2469" i="26"/>
  <c r="F2470" i="26"/>
  <c r="F2471" i="26"/>
  <c r="F2472" i="26"/>
  <c r="F2473" i="26"/>
  <c r="F2474" i="26"/>
  <c r="F2475" i="26"/>
  <c r="F2476" i="26"/>
  <c r="F2477" i="26"/>
  <c r="F2478" i="26"/>
  <c r="F2479" i="26"/>
  <c r="F2480" i="26"/>
  <c r="F2481" i="26"/>
  <c r="F2482" i="26"/>
  <c r="F2483" i="26"/>
  <c r="F2484" i="26"/>
  <c r="F2485" i="26"/>
  <c r="F2486" i="26"/>
  <c r="F2487" i="26"/>
  <c r="F2488" i="26"/>
  <c r="F2489" i="26"/>
  <c r="F2490" i="26"/>
  <c r="F2491" i="26"/>
  <c r="F2492" i="26"/>
  <c r="F2493" i="26"/>
  <c r="F2494" i="26"/>
  <c r="F2495" i="26"/>
  <c r="F2496" i="26"/>
  <c r="F2497" i="26"/>
  <c r="F2498" i="26"/>
  <c r="F2499" i="26"/>
  <c r="F2500" i="26"/>
  <c r="F2501" i="26"/>
  <c r="F2502" i="26"/>
  <c r="F2503" i="26"/>
  <c r="F2504" i="26"/>
  <c r="F2505" i="26"/>
  <c r="F2506" i="26"/>
  <c r="F2507" i="26"/>
  <c r="F2508" i="26"/>
  <c r="F2509" i="26"/>
  <c r="F2510" i="26"/>
  <c r="F2511" i="26"/>
  <c r="F2512" i="26"/>
  <c r="F2513" i="26"/>
  <c r="F2514" i="26"/>
  <c r="F2515" i="26"/>
  <c r="F2516" i="26"/>
  <c r="F2517" i="26"/>
  <c r="F2518" i="26"/>
  <c r="F2519" i="26"/>
  <c r="F2520" i="26"/>
  <c r="F2521" i="26"/>
  <c r="F2522" i="26"/>
  <c r="F2523" i="26"/>
  <c r="F2524" i="26"/>
  <c r="F2525" i="26"/>
  <c r="F2526" i="26"/>
  <c r="F2527" i="26"/>
  <c r="F2528" i="26"/>
  <c r="F2529" i="26"/>
  <c r="F2530" i="26"/>
  <c r="F2531" i="26"/>
  <c r="F2532" i="26"/>
  <c r="F2533" i="26"/>
  <c r="F2534" i="26"/>
  <c r="F2535" i="26"/>
  <c r="F2536" i="26"/>
  <c r="F2537" i="26"/>
  <c r="F2538" i="26"/>
  <c r="F2539" i="26"/>
  <c r="F2540" i="26"/>
  <c r="F2541" i="26"/>
  <c r="F2542" i="26"/>
  <c r="F2543" i="26"/>
  <c r="F2544" i="26"/>
  <c r="F2545" i="26"/>
  <c r="F2546" i="26"/>
  <c r="F2547" i="26"/>
  <c r="F2548" i="26"/>
  <c r="F2549" i="26"/>
  <c r="F2550" i="26"/>
  <c r="F2551" i="26"/>
  <c r="F2552" i="26"/>
  <c r="F2553" i="26"/>
  <c r="F2554" i="26"/>
  <c r="F2555" i="26"/>
  <c r="F2556" i="26"/>
  <c r="F2557" i="26"/>
  <c r="F2558" i="26"/>
  <c r="F2559" i="26"/>
  <c r="F2560" i="26"/>
  <c r="F2561" i="26"/>
  <c r="F2562" i="26"/>
  <c r="F2563" i="26"/>
  <c r="F2564" i="26"/>
  <c r="F2565" i="26"/>
  <c r="F2566" i="26"/>
  <c r="F2567" i="26"/>
  <c r="F2568" i="26"/>
  <c r="F2569" i="26"/>
  <c r="F2570" i="26"/>
  <c r="F2571" i="26"/>
  <c r="F2572" i="26"/>
  <c r="F2573" i="26"/>
  <c r="F2574" i="26"/>
  <c r="F2575" i="26"/>
  <c r="F2576" i="26"/>
  <c r="F2577" i="26"/>
  <c r="F2578" i="26"/>
  <c r="F2579" i="26"/>
  <c r="F2580" i="26"/>
  <c r="F2581" i="26"/>
  <c r="F2582" i="26"/>
  <c r="F2583" i="26"/>
  <c r="F2584" i="26"/>
  <c r="F2585" i="26"/>
  <c r="F2586" i="26"/>
  <c r="F2587" i="26"/>
  <c r="F2588" i="26"/>
  <c r="F2589" i="26"/>
  <c r="F2590" i="26"/>
  <c r="F2591" i="26"/>
  <c r="F2592" i="26"/>
  <c r="F2593" i="26"/>
  <c r="F2594" i="26"/>
  <c r="F2595" i="26"/>
  <c r="F2596" i="26"/>
  <c r="F2597" i="26"/>
  <c r="F2598" i="26"/>
  <c r="F2599" i="26"/>
  <c r="F2600" i="26"/>
  <c r="F2601" i="26"/>
  <c r="F2602" i="26"/>
  <c r="F2603" i="26"/>
  <c r="F2604" i="26"/>
  <c r="F2605" i="26"/>
  <c r="F2606" i="26"/>
  <c r="F2607" i="26"/>
  <c r="F2608" i="26"/>
  <c r="F2609" i="26"/>
  <c r="F2610" i="26"/>
  <c r="F2611" i="26"/>
  <c r="F2612" i="26"/>
  <c r="F2613" i="26"/>
  <c r="F2614" i="26"/>
  <c r="F2615" i="26"/>
  <c r="F2616" i="26"/>
  <c r="F2617" i="26"/>
  <c r="F2618" i="26"/>
  <c r="F2619" i="26"/>
  <c r="F2620" i="26"/>
  <c r="F2621" i="26"/>
  <c r="F2622" i="26"/>
  <c r="F2623" i="26"/>
  <c r="F2624" i="26"/>
  <c r="F2625" i="26"/>
  <c r="F2626" i="26"/>
  <c r="F2627" i="26"/>
  <c r="F2628" i="26"/>
  <c r="F2629" i="26"/>
  <c r="F2630" i="26"/>
  <c r="F2631" i="26"/>
  <c r="F2632" i="26"/>
  <c r="F2633" i="26"/>
  <c r="F2634" i="26"/>
  <c r="F2635" i="26"/>
  <c r="F2636" i="26"/>
  <c r="F2637" i="26"/>
  <c r="F2638" i="26"/>
  <c r="F2639" i="26"/>
  <c r="F2640" i="26"/>
  <c r="F2641" i="26"/>
  <c r="F2642" i="26"/>
  <c r="F2643" i="26"/>
  <c r="F2644" i="26"/>
  <c r="F2645" i="26"/>
  <c r="F2646" i="26"/>
  <c r="F2647" i="26"/>
  <c r="F2648" i="26"/>
  <c r="F2649" i="26"/>
  <c r="F2650" i="26"/>
  <c r="F2651" i="26"/>
  <c r="F2652" i="26"/>
  <c r="F2653" i="26"/>
  <c r="F2654" i="26"/>
  <c r="F2655" i="26"/>
  <c r="F2656" i="26"/>
  <c r="F2657" i="26"/>
  <c r="F2658" i="26"/>
  <c r="F2659" i="26"/>
  <c r="F2660" i="26"/>
  <c r="F2661" i="26"/>
  <c r="F2662" i="26"/>
  <c r="F2663" i="26"/>
  <c r="F2664" i="26"/>
  <c r="F2665" i="26"/>
  <c r="F2666" i="26"/>
  <c r="F2667" i="26"/>
  <c r="F2668" i="26"/>
  <c r="F2669" i="26"/>
  <c r="F2670" i="26"/>
  <c r="F2671" i="26"/>
  <c r="F2672" i="26"/>
  <c r="F2673" i="26"/>
  <c r="F2674" i="26"/>
  <c r="F2675" i="26"/>
  <c r="F2676" i="26"/>
  <c r="F2677" i="26"/>
  <c r="F2678" i="26"/>
  <c r="F2679" i="26"/>
  <c r="F2680" i="26"/>
  <c r="F2681" i="26"/>
  <c r="F2682" i="26"/>
  <c r="F2683" i="26"/>
  <c r="F2684" i="26"/>
  <c r="F2685" i="26"/>
  <c r="F2686" i="26"/>
  <c r="F2687" i="26"/>
  <c r="F2688" i="26"/>
  <c r="F2689" i="26"/>
  <c r="F2690" i="26"/>
  <c r="F2691" i="26"/>
  <c r="F2692" i="26"/>
  <c r="F2693" i="26"/>
  <c r="F2694" i="26"/>
  <c r="F2695" i="26"/>
  <c r="F2696" i="26"/>
  <c r="F2697" i="26"/>
  <c r="F2698" i="26"/>
  <c r="F2699" i="26"/>
  <c r="F2700" i="26"/>
  <c r="F2701" i="26"/>
  <c r="F2702" i="26"/>
  <c r="F2703" i="26"/>
  <c r="F2704" i="26"/>
  <c r="F2705" i="26"/>
  <c r="F2706" i="26"/>
  <c r="F2707" i="26"/>
  <c r="F2708" i="26"/>
  <c r="F2709" i="26"/>
  <c r="F2710" i="26"/>
  <c r="F2711" i="26"/>
  <c r="F2712" i="26"/>
  <c r="F2713" i="26"/>
  <c r="F2714" i="26"/>
  <c r="F2715" i="26"/>
  <c r="F2716" i="26"/>
  <c r="F2717" i="26"/>
  <c r="F2718" i="26"/>
  <c r="F2719" i="26"/>
  <c r="F2720" i="26"/>
  <c r="F2721" i="26"/>
  <c r="F2722" i="26"/>
  <c r="F2723" i="26"/>
  <c r="F2724" i="26"/>
  <c r="F2725" i="26"/>
  <c r="F2726" i="26"/>
  <c r="F2727" i="26"/>
  <c r="F2728" i="26"/>
  <c r="F2729" i="26"/>
  <c r="F2730" i="26"/>
  <c r="F2731" i="26"/>
  <c r="F2732" i="26"/>
  <c r="F2733" i="26"/>
  <c r="F2734" i="26"/>
  <c r="F2735" i="26"/>
  <c r="F2736" i="26"/>
  <c r="F2737" i="26"/>
  <c r="F2738" i="26"/>
  <c r="F2739" i="26"/>
  <c r="F2740" i="26"/>
  <c r="F2741" i="26"/>
  <c r="F2742" i="26"/>
  <c r="F2743" i="26"/>
  <c r="F2744" i="26"/>
  <c r="F2745" i="26"/>
  <c r="F2746" i="26"/>
  <c r="F2747" i="26"/>
  <c r="F2748" i="26"/>
  <c r="F2749" i="26"/>
  <c r="F2750" i="26"/>
  <c r="F2751" i="26"/>
  <c r="F2752" i="26"/>
  <c r="F2753" i="26"/>
  <c r="F2754" i="26"/>
  <c r="F2755" i="26"/>
  <c r="F2756" i="26"/>
  <c r="F2757" i="26"/>
  <c r="F2758" i="26"/>
  <c r="F2759" i="26"/>
  <c r="F2760" i="26"/>
  <c r="F2761" i="26"/>
  <c r="F2762" i="26"/>
  <c r="F2763" i="26"/>
  <c r="F2764" i="26"/>
  <c r="F2765" i="26"/>
  <c r="F2766" i="26"/>
  <c r="F2767" i="26"/>
  <c r="F2768" i="26"/>
  <c r="F2769" i="26"/>
  <c r="F2770" i="26"/>
  <c r="F2771" i="26"/>
  <c r="F2772" i="26"/>
  <c r="F2773" i="26"/>
  <c r="F2774" i="26"/>
  <c r="F2775" i="26"/>
  <c r="F2776" i="26"/>
  <c r="F2777" i="26"/>
  <c r="F2778" i="26"/>
  <c r="F2779" i="26"/>
  <c r="F2780" i="26"/>
  <c r="F2781" i="26"/>
  <c r="F2782" i="26"/>
  <c r="F2783" i="26"/>
  <c r="F2784" i="26"/>
  <c r="F2785" i="26"/>
  <c r="F2786" i="26"/>
  <c r="F2787" i="26"/>
  <c r="F2788" i="26"/>
  <c r="F2789" i="26"/>
  <c r="F2790" i="26"/>
  <c r="F2791" i="26"/>
  <c r="F2792" i="26"/>
  <c r="F2793" i="26"/>
  <c r="F2794" i="26"/>
  <c r="F2795" i="26"/>
  <c r="F2796" i="26"/>
  <c r="F2797" i="26"/>
  <c r="F2798" i="26"/>
  <c r="F2799" i="26"/>
  <c r="F2800" i="26"/>
  <c r="F2801" i="26"/>
  <c r="F2802" i="26"/>
  <c r="F2803" i="26"/>
  <c r="F2804" i="26"/>
  <c r="F2805" i="26"/>
  <c r="F2806" i="26"/>
  <c r="F2807" i="26"/>
  <c r="F2808" i="26"/>
  <c r="F2809" i="26"/>
  <c r="F2810" i="26"/>
  <c r="F2811" i="26"/>
  <c r="F2812" i="26"/>
  <c r="F2813" i="26"/>
  <c r="F2814" i="26"/>
  <c r="F2815" i="26"/>
  <c r="F2816" i="26"/>
  <c r="F2817" i="26"/>
  <c r="F2818" i="26"/>
  <c r="F2819" i="26"/>
  <c r="F2820" i="26"/>
  <c r="F2821" i="26"/>
  <c r="F2822" i="26"/>
  <c r="F2823" i="26"/>
  <c r="F2824" i="26"/>
  <c r="F2825" i="26"/>
  <c r="F2826" i="26"/>
  <c r="F2827" i="26"/>
  <c r="F2828" i="26"/>
  <c r="F2829" i="26"/>
  <c r="F2830" i="26"/>
  <c r="F2831" i="26"/>
  <c r="F2832" i="26"/>
  <c r="F2833" i="26"/>
  <c r="F2834" i="26"/>
  <c r="F2835" i="26"/>
  <c r="F2836" i="26"/>
  <c r="F2837" i="26"/>
  <c r="F2838" i="26"/>
  <c r="F2839" i="26"/>
  <c r="F2840" i="26"/>
  <c r="F2841" i="26"/>
  <c r="F2842" i="26"/>
  <c r="F2843" i="26"/>
  <c r="F2844" i="26"/>
  <c r="F2845" i="26"/>
  <c r="F2846" i="26"/>
  <c r="F2847" i="26"/>
  <c r="F2848" i="26"/>
  <c r="F2849" i="26"/>
  <c r="F2850" i="26"/>
  <c r="F2851" i="26"/>
  <c r="F2852" i="26"/>
  <c r="F2853" i="26"/>
  <c r="F2854" i="26"/>
  <c r="F2855" i="26"/>
  <c r="F2856" i="26"/>
  <c r="F2857" i="26"/>
  <c r="F2858" i="26"/>
  <c r="F2859" i="26"/>
  <c r="F2860" i="26"/>
  <c r="F2861" i="26"/>
  <c r="F2862" i="26"/>
  <c r="F2863" i="26"/>
  <c r="F2864" i="26"/>
  <c r="F2865" i="26"/>
  <c r="F2866" i="26"/>
  <c r="F2867" i="26"/>
  <c r="F2868" i="26"/>
  <c r="F2869" i="26"/>
  <c r="F2870" i="26"/>
  <c r="F2871" i="26"/>
  <c r="F2872" i="26"/>
  <c r="F2873" i="26"/>
  <c r="F2874" i="26"/>
  <c r="F2875" i="26"/>
  <c r="F2876" i="26"/>
  <c r="F2877" i="26"/>
  <c r="F2878" i="26"/>
  <c r="F2879" i="26"/>
  <c r="F2880" i="26"/>
  <c r="F2881" i="26"/>
  <c r="F2882" i="26"/>
  <c r="F2883" i="26"/>
  <c r="F2884" i="26"/>
  <c r="F2885" i="26"/>
  <c r="F2886" i="26"/>
  <c r="F2887" i="26"/>
  <c r="F2888" i="26"/>
  <c r="F2889" i="26"/>
  <c r="F2890" i="26"/>
  <c r="F2891" i="26"/>
  <c r="F2892" i="26"/>
  <c r="F2893" i="26"/>
  <c r="F2894" i="26"/>
  <c r="F2895" i="26"/>
  <c r="F2896" i="26"/>
  <c r="F2897" i="26"/>
  <c r="F2898" i="26"/>
  <c r="F2899" i="26"/>
  <c r="F2900" i="26"/>
  <c r="F2901" i="26"/>
  <c r="F2902" i="26"/>
  <c r="F2903" i="26"/>
  <c r="F2904" i="26"/>
  <c r="F2905" i="26"/>
  <c r="F2906" i="26"/>
  <c r="F2907" i="26"/>
  <c r="F2908" i="26"/>
  <c r="F2909" i="26"/>
  <c r="F2910" i="26"/>
  <c r="F2911" i="26"/>
  <c r="F2912" i="26"/>
  <c r="F2913" i="26"/>
  <c r="F2914" i="26"/>
  <c r="F2915" i="26"/>
  <c r="F2916" i="26"/>
  <c r="F2917" i="26"/>
  <c r="F2918" i="26"/>
  <c r="F2919" i="26"/>
  <c r="F2920" i="26"/>
  <c r="F2921" i="26"/>
  <c r="F2922" i="26"/>
  <c r="F2923" i="26"/>
  <c r="F2924" i="26"/>
  <c r="F2925" i="26"/>
  <c r="F2926" i="26"/>
  <c r="F2927" i="26"/>
  <c r="F2928" i="26"/>
  <c r="F2929" i="26"/>
  <c r="F2930" i="26"/>
  <c r="F2931" i="26"/>
  <c r="F2932" i="26"/>
  <c r="F2933" i="26"/>
  <c r="F2934" i="26"/>
  <c r="F2935" i="26"/>
  <c r="F2936" i="26"/>
  <c r="F2937" i="26"/>
  <c r="F2938" i="26"/>
  <c r="F2939" i="26"/>
  <c r="F2940" i="26"/>
  <c r="F2941" i="26"/>
  <c r="F2942" i="26"/>
  <c r="F2943" i="26"/>
  <c r="F2944" i="26"/>
  <c r="F2945" i="26"/>
  <c r="F2946" i="26"/>
  <c r="F2947" i="26"/>
  <c r="F2948" i="26"/>
  <c r="F2949" i="26"/>
  <c r="F2950" i="26"/>
  <c r="F2951" i="26"/>
  <c r="F2952" i="26"/>
  <c r="F2953" i="26"/>
  <c r="F2954" i="26"/>
  <c r="F2955" i="26"/>
  <c r="F2956" i="26"/>
  <c r="F2957" i="26"/>
  <c r="F2958" i="26"/>
  <c r="F2959" i="26"/>
  <c r="F2960" i="26"/>
  <c r="F2961" i="26"/>
  <c r="F2962" i="26"/>
  <c r="F2963" i="26"/>
  <c r="F2964" i="26"/>
  <c r="F2965" i="26"/>
  <c r="F2966" i="26"/>
  <c r="F2967" i="26"/>
  <c r="F2968" i="26"/>
  <c r="F2969" i="26"/>
  <c r="F2970" i="26"/>
  <c r="F2971" i="26"/>
  <c r="F2972" i="26"/>
  <c r="F2973" i="26"/>
  <c r="F2974" i="26"/>
  <c r="F2975" i="26"/>
  <c r="F2976" i="26"/>
  <c r="F2977" i="26"/>
  <c r="F2978" i="26"/>
  <c r="F2979" i="26"/>
  <c r="F2980" i="26"/>
  <c r="F2981" i="26"/>
  <c r="F2982" i="26"/>
  <c r="F2983" i="26"/>
  <c r="F2984" i="26"/>
  <c r="F2985" i="26"/>
  <c r="F2986" i="26"/>
  <c r="F2987" i="26"/>
  <c r="F2988" i="26"/>
  <c r="F2989" i="26"/>
  <c r="F2990" i="26"/>
  <c r="F2991" i="26"/>
  <c r="F2992" i="26"/>
  <c r="F2993" i="26"/>
  <c r="F2994" i="26"/>
  <c r="F2995" i="26"/>
  <c r="F2996" i="26"/>
  <c r="F2997" i="26"/>
  <c r="F2998" i="26"/>
  <c r="F2999" i="26"/>
  <c r="F3000" i="26"/>
  <c r="F3001" i="26"/>
  <c r="F3002" i="26"/>
  <c r="F3003" i="26"/>
  <c r="F3004" i="26"/>
  <c r="F3005" i="26"/>
  <c r="F3006" i="26"/>
  <c r="F3007" i="26"/>
  <c r="F3008" i="26"/>
  <c r="F3009" i="26"/>
  <c r="F3010" i="26"/>
  <c r="F3011" i="26"/>
  <c r="F3012" i="26"/>
  <c r="F3013" i="26"/>
  <c r="F3014" i="26"/>
  <c r="F3015" i="26"/>
  <c r="F3016" i="26"/>
  <c r="F3017" i="26"/>
  <c r="F3018" i="26"/>
  <c r="F3019" i="26"/>
  <c r="F3020" i="26"/>
  <c r="F3021" i="26"/>
  <c r="F3022" i="26"/>
  <c r="F3023" i="26"/>
  <c r="F3024" i="26"/>
  <c r="F3025" i="26"/>
  <c r="F3026" i="26"/>
  <c r="F3027" i="26"/>
  <c r="F3028" i="26"/>
  <c r="F3029" i="26"/>
  <c r="F3030" i="26"/>
  <c r="F3031" i="26"/>
  <c r="F3032" i="26"/>
  <c r="F3033" i="26"/>
  <c r="F3034" i="26"/>
  <c r="F3035" i="26"/>
  <c r="F3036" i="26"/>
  <c r="F3037" i="26"/>
  <c r="F3038" i="26"/>
  <c r="F3039" i="26"/>
  <c r="F3040" i="26"/>
  <c r="F3041" i="26"/>
  <c r="F3042" i="26"/>
  <c r="F3043" i="26"/>
  <c r="F3044" i="26"/>
  <c r="F3045" i="26"/>
  <c r="F3046" i="26"/>
  <c r="F3047" i="26"/>
  <c r="F3048" i="26"/>
  <c r="F3049" i="26"/>
  <c r="F3050" i="26"/>
  <c r="F3051" i="26"/>
  <c r="F3052" i="26"/>
  <c r="F3053" i="26"/>
  <c r="F3054" i="26"/>
  <c r="F3055" i="26"/>
  <c r="F3056" i="26"/>
  <c r="F3057" i="26"/>
  <c r="F3058" i="26"/>
  <c r="F3059" i="26"/>
  <c r="F3060" i="26"/>
  <c r="F3061" i="26"/>
  <c r="F3062" i="26"/>
  <c r="F3063" i="26"/>
  <c r="F3064" i="26"/>
  <c r="F3065" i="26"/>
  <c r="F3066" i="26"/>
  <c r="F3067" i="26"/>
  <c r="F3068" i="26"/>
  <c r="F3069" i="26"/>
  <c r="F3070" i="26"/>
  <c r="F3071" i="26"/>
  <c r="F3072" i="26"/>
  <c r="F3073" i="26"/>
  <c r="F3074" i="26"/>
  <c r="F3075" i="26"/>
  <c r="F3076" i="26"/>
  <c r="F3077" i="26"/>
  <c r="F3078" i="26"/>
  <c r="F3079" i="26"/>
  <c r="F3080" i="26"/>
  <c r="F3081" i="26"/>
  <c r="F3082" i="26"/>
  <c r="F3083" i="26"/>
  <c r="F3084" i="26"/>
  <c r="F3085" i="26"/>
  <c r="F3086" i="26"/>
  <c r="F3087" i="26"/>
  <c r="F3088" i="26"/>
  <c r="F3089" i="26"/>
  <c r="F3090" i="26"/>
  <c r="F3091" i="26"/>
  <c r="F3092" i="26"/>
  <c r="F3093" i="26"/>
  <c r="F3094" i="26"/>
  <c r="F3095" i="26"/>
  <c r="F3096" i="26"/>
  <c r="F3097" i="26"/>
  <c r="F3098" i="26"/>
  <c r="F3099" i="26"/>
  <c r="F3100" i="26"/>
  <c r="F3101" i="26"/>
  <c r="F3102" i="26"/>
  <c r="F3103" i="26"/>
  <c r="F3104" i="26"/>
  <c r="F3105" i="26"/>
  <c r="F3106" i="26"/>
  <c r="F3107" i="26"/>
  <c r="F3108" i="26"/>
  <c r="F3109" i="26"/>
  <c r="F3110" i="26"/>
  <c r="F3111" i="26"/>
  <c r="F3112" i="26"/>
  <c r="F3113" i="26"/>
  <c r="F3114" i="26"/>
  <c r="F3115" i="26"/>
  <c r="F3116" i="26"/>
  <c r="F3117" i="26"/>
  <c r="F3118" i="26"/>
  <c r="F3119" i="26"/>
  <c r="F3120" i="26"/>
  <c r="F3121" i="26"/>
  <c r="F3122" i="26"/>
  <c r="F3123" i="26"/>
  <c r="F3124" i="26"/>
  <c r="F3125" i="26"/>
  <c r="F3126" i="26"/>
  <c r="F3127" i="26"/>
  <c r="F3128" i="26"/>
  <c r="F3129" i="26"/>
  <c r="F3130" i="26"/>
  <c r="F3131" i="26"/>
  <c r="F3132" i="26"/>
  <c r="F3133" i="26"/>
  <c r="F3134" i="26"/>
  <c r="F3135" i="26"/>
  <c r="F3136" i="26"/>
  <c r="F3137" i="26"/>
  <c r="F3138" i="26"/>
  <c r="F3139" i="26"/>
  <c r="F3140" i="26"/>
  <c r="F3141" i="26"/>
  <c r="F3142" i="26"/>
  <c r="F3143" i="26"/>
  <c r="F3144" i="26"/>
  <c r="F3145" i="26"/>
  <c r="F3146" i="26"/>
  <c r="F3147" i="26"/>
  <c r="F3148" i="26"/>
  <c r="F3149" i="26"/>
  <c r="F3150" i="26"/>
  <c r="F3151" i="26"/>
  <c r="F3152" i="26"/>
  <c r="F3153" i="26"/>
  <c r="F3154" i="26"/>
  <c r="F3155" i="26"/>
  <c r="F3156" i="26"/>
  <c r="F3157" i="26"/>
  <c r="F3158" i="26"/>
  <c r="F3159" i="26"/>
  <c r="F3160" i="26"/>
  <c r="F3161" i="26"/>
  <c r="F3162" i="26"/>
  <c r="F3163" i="26"/>
  <c r="F3164" i="26"/>
  <c r="F3165" i="26"/>
  <c r="F3166" i="26"/>
  <c r="F3167" i="26"/>
  <c r="F3168" i="26"/>
  <c r="F3169" i="26"/>
  <c r="F3170" i="26"/>
  <c r="F3171" i="26"/>
  <c r="F3172" i="26"/>
  <c r="F3173" i="26"/>
  <c r="F3174" i="26"/>
  <c r="F3175" i="26"/>
  <c r="F3176" i="26"/>
  <c r="F3177" i="26"/>
  <c r="F3178" i="26"/>
  <c r="F3179" i="26"/>
  <c r="F3180" i="26"/>
  <c r="F3181" i="26"/>
  <c r="F3182" i="26"/>
  <c r="F3183" i="26"/>
  <c r="F3184" i="26"/>
  <c r="F3185" i="26"/>
  <c r="F3186" i="26"/>
  <c r="F3187" i="26"/>
  <c r="F3188" i="26"/>
  <c r="F3189" i="26"/>
  <c r="F3190" i="26"/>
  <c r="F3191" i="26"/>
  <c r="F3192" i="26"/>
  <c r="F3193" i="26"/>
  <c r="F3194" i="26"/>
  <c r="F3195" i="26"/>
  <c r="F3196" i="26"/>
  <c r="F3197" i="26"/>
  <c r="F3198" i="26"/>
  <c r="F3199" i="26"/>
  <c r="F3200" i="26"/>
  <c r="F3201" i="26"/>
  <c r="F3202" i="26"/>
  <c r="F3203" i="26"/>
  <c r="F3204" i="26"/>
  <c r="F3205" i="26"/>
  <c r="F3206" i="26"/>
  <c r="F3207" i="26"/>
  <c r="F3208" i="26"/>
  <c r="F3209" i="26"/>
  <c r="F3210" i="26"/>
  <c r="F3211" i="26"/>
  <c r="F3212" i="26"/>
  <c r="F3213" i="26"/>
  <c r="F3214" i="26"/>
  <c r="F3215" i="26"/>
  <c r="F3216" i="26"/>
  <c r="F3217" i="26"/>
  <c r="F3218" i="26"/>
  <c r="F3219" i="26"/>
  <c r="F3220" i="26"/>
  <c r="F3221" i="26"/>
  <c r="F3222" i="26"/>
  <c r="F3223" i="26"/>
  <c r="F3224" i="26"/>
  <c r="F3225" i="26"/>
  <c r="F3226" i="26"/>
  <c r="F3227" i="26"/>
  <c r="F3228" i="26"/>
  <c r="F3229" i="26"/>
  <c r="F3230" i="26"/>
  <c r="F3231" i="26"/>
  <c r="F3232" i="26"/>
  <c r="F3233" i="26"/>
  <c r="F3234" i="26"/>
  <c r="F3235" i="26"/>
  <c r="F3236" i="26"/>
  <c r="F3237" i="26"/>
  <c r="F3238" i="26"/>
  <c r="F3239" i="26"/>
  <c r="F3240" i="26"/>
  <c r="F3241" i="26"/>
  <c r="F3242" i="26"/>
  <c r="F3243" i="26"/>
  <c r="F3244" i="26"/>
  <c r="F3245" i="26"/>
  <c r="F3246" i="26"/>
  <c r="F3247" i="26"/>
  <c r="F3248" i="26"/>
  <c r="F3249" i="26"/>
  <c r="F3250" i="26"/>
  <c r="F3251" i="26"/>
  <c r="F3252" i="26"/>
  <c r="F3253" i="26"/>
  <c r="F3254" i="26"/>
  <c r="F3255" i="26"/>
  <c r="F3256" i="26"/>
  <c r="F3257" i="26"/>
  <c r="F3258" i="26"/>
  <c r="F3259" i="26"/>
  <c r="F3260" i="26"/>
  <c r="F3261" i="26"/>
  <c r="F3262" i="26"/>
  <c r="F3263" i="26"/>
  <c r="F3264" i="26"/>
  <c r="F3265" i="26"/>
  <c r="F3266" i="26"/>
  <c r="F3267" i="26"/>
  <c r="F3268" i="26"/>
  <c r="F3269" i="26"/>
  <c r="F3270" i="26"/>
  <c r="F3271" i="26"/>
  <c r="F3272" i="26"/>
  <c r="F3273" i="26"/>
  <c r="F3274" i="26"/>
  <c r="F3275" i="26"/>
  <c r="F3276" i="26"/>
  <c r="F3277" i="26"/>
  <c r="F3278" i="26"/>
  <c r="F3279" i="26"/>
  <c r="F3280" i="26"/>
  <c r="F3281" i="26"/>
  <c r="F3282" i="26"/>
  <c r="F3283" i="26"/>
  <c r="F3284" i="26"/>
  <c r="F3285" i="26"/>
  <c r="F3286" i="26"/>
  <c r="F3287" i="26"/>
  <c r="F3288" i="26"/>
  <c r="F3289" i="26"/>
  <c r="F3290" i="26"/>
  <c r="F3291" i="26"/>
  <c r="F3292" i="26"/>
  <c r="F3293" i="26"/>
  <c r="F3294" i="26"/>
  <c r="F3295" i="26"/>
  <c r="F3296" i="26"/>
  <c r="F3297" i="26"/>
  <c r="F3298" i="26"/>
  <c r="F3299" i="26"/>
  <c r="F3300" i="26"/>
  <c r="F3301" i="26"/>
  <c r="F3302" i="26"/>
  <c r="F3303" i="26"/>
  <c r="F3304" i="26"/>
  <c r="F3305" i="26"/>
  <c r="F3306" i="26"/>
  <c r="F3307" i="26"/>
  <c r="F3308" i="26"/>
  <c r="F3309" i="26"/>
  <c r="F3310" i="26"/>
  <c r="F3311" i="26"/>
  <c r="F3312" i="26"/>
  <c r="F3313" i="26"/>
  <c r="F3314" i="26"/>
  <c r="F3315" i="26"/>
  <c r="F3316" i="26"/>
  <c r="F3317" i="26"/>
  <c r="F3318" i="26"/>
  <c r="F3319" i="26"/>
  <c r="F3320" i="26"/>
  <c r="F3321" i="26"/>
  <c r="F3322" i="26"/>
  <c r="F3323" i="26"/>
  <c r="F3324" i="26"/>
  <c r="F3325" i="26"/>
  <c r="F3326" i="26"/>
  <c r="F3327" i="26"/>
  <c r="F3328" i="26"/>
  <c r="F3329" i="26"/>
  <c r="F3330" i="26"/>
  <c r="F3331" i="26"/>
  <c r="F3332" i="26"/>
  <c r="F3333" i="26"/>
  <c r="F3334" i="26"/>
  <c r="F3335" i="26"/>
  <c r="F3336" i="26"/>
  <c r="F3337" i="26"/>
  <c r="F3338" i="26"/>
  <c r="F3339" i="26"/>
  <c r="F3340" i="26"/>
  <c r="F3341" i="26"/>
  <c r="F3342" i="26"/>
  <c r="F3343" i="26"/>
  <c r="F3344" i="26"/>
  <c r="F3345" i="26"/>
  <c r="F3346" i="26"/>
  <c r="F3347" i="26"/>
  <c r="F3348" i="26"/>
  <c r="F3349" i="26"/>
  <c r="F3350" i="26"/>
  <c r="F3351" i="26"/>
  <c r="F3352" i="26"/>
  <c r="F3353" i="26"/>
  <c r="F3354" i="26"/>
  <c r="F3355" i="26"/>
  <c r="F3356" i="26"/>
  <c r="F3357" i="26"/>
  <c r="F3358" i="26"/>
  <c r="F3359" i="26"/>
  <c r="F3360" i="26"/>
  <c r="F3361" i="26"/>
  <c r="F3362" i="26"/>
  <c r="F3363" i="26"/>
  <c r="F3364" i="26"/>
  <c r="F3365" i="26"/>
  <c r="F3366" i="26"/>
  <c r="F3367" i="26"/>
  <c r="F3368" i="26"/>
  <c r="F3369" i="26"/>
  <c r="F3370" i="26"/>
  <c r="F3371" i="26"/>
  <c r="F3372" i="26"/>
  <c r="F3373" i="26"/>
  <c r="F3374" i="26"/>
  <c r="F3375" i="26"/>
  <c r="F3376" i="26"/>
  <c r="F3377" i="26"/>
  <c r="F3378" i="26"/>
  <c r="F3379" i="26"/>
  <c r="F3380" i="26"/>
  <c r="F3381" i="26"/>
  <c r="F3382" i="26"/>
  <c r="F3383" i="26"/>
  <c r="F3384" i="26"/>
  <c r="F3385" i="26"/>
  <c r="F3386" i="26"/>
  <c r="F3387" i="26"/>
  <c r="F3388" i="26"/>
  <c r="F3389" i="26"/>
  <c r="F3390" i="26"/>
  <c r="F3391" i="26"/>
  <c r="F3392" i="26"/>
  <c r="F3393" i="26"/>
  <c r="F3394" i="26"/>
  <c r="F3395" i="26"/>
  <c r="F3396" i="26"/>
  <c r="F3397" i="26"/>
  <c r="F3398" i="26"/>
  <c r="F3399" i="26"/>
  <c r="F3400" i="26"/>
  <c r="F3401" i="26"/>
  <c r="F3402" i="26"/>
  <c r="F3403" i="26"/>
  <c r="F3404" i="26"/>
  <c r="F3405" i="26"/>
  <c r="F3406" i="26"/>
  <c r="F3407" i="26"/>
  <c r="F3408" i="26"/>
  <c r="F3409" i="26"/>
  <c r="F3410" i="26"/>
  <c r="F3411" i="26"/>
  <c r="F3412" i="26"/>
  <c r="F3413" i="26"/>
  <c r="F3414" i="26"/>
  <c r="F3415" i="26"/>
  <c r="F3416" i="26"/>
  <c r="F3417" i="26"/>
  <c r="F3418" i="26"/>
  <c r="F3419" i="26"/>
  <c r="F3420" i="26"/>
  <c r="F3421" i="26"/>
  <c r="F3422" i="26"/>
  <c r="F3423" i="26"/>
  <c r="F3424" i="26"/>
  <c r="F3425" i="26"/>
  <c r="F3426" i="26"/>
  <c r="F3427" i="26"/>
  <c r="F3428" i="26"/>
  <c r="F3429" i="26"/>
  <c r="F3430" i="26"/>
  <c r="F3431" i="26"/>
  <c r="F3432" i="26"/>
  <c r="F3433" i="26"/>
  <c r="F3434" i="26"/>
  <c r="F3435" i="26"/>
  <c r="F3436" i="26"/>
  <c r="F3437" i="26"/>
  <c r="F3438" i="26"/>
  <c r="F3439" i="26"/>
  <c r="F3440" i="26"/>
  <c r="F3441" i="26"/>
  <c r="F3442" i="26"/>
  <c r="F3443" i="26"/>
  <c r="F3444" i="26"/>
  <c r="F3445" i="26"/>
  <c r="F3446" i="26"/>
  <c r="F3447" i="26"/>
  <c r="F3448" i="26"/>
  <c r="F3449" i="26"/>
  <c r="F3450" i="26"/>
  <c r="F3451" i="26"/>
  <c r="F3452" i="26"/>
  <c r="F3453" i="26"/>
  <c r="F3454" i="26"/>
  <c r="F3455" i="26"/>
  <c r="F3456" i="26"/>
  <c r="F3457" i="26"/>
  <c r="F3458" i="26"/>
  <c r="F3459" i="26"/>
  <c r="F3460" i="26"/>
  <c r="F3461" i="26"/>
  <c r="F3462" i="26"/>
  <c r="F3463" i="26"/>
  <c r="F3464" i="26"/>
  <c r="F3465" i="26"/>
  <c r="F3466" i="26"/>
  <c r="F3467" i="26"/>
  <c r="F3468" i="26"/>
  <c r="F3469" i="26"/>
  <c r="F3470" i="26"/>
  <c r="F3471" i="26"/>
  <c r="F3472" i="26"/>
  <c r="F3473" i="26"/>
  <c r="F3474" i="26"/>
  <c r="F3475" i="26"/>
  <c r="F3476" i="26"/>
  <c r="F3477" i="26"/>
  <c r="F3478" i="26"/>
  <c r="F3479" i="26"/>
  <c r="F3480" i="26"/>
  <c r="F3481" i="26"/>
  <c r="F3482" i="26"/>
  <c r="F3483" i="26"/>
  <c r="F3484" i="26"/>
  <c r="F3485" i="26"/>
  <c r="F3486" i="26"/>
  <c r="F3487" i="26"/>
  <c r="F3488" i="26"/>
  <c r="F3489" i="26"/>
  <c r="F3490" i="26"/>
  <c r="F3491" i="26"/>
  <c r="F3492" i="26"/>
  <c r="F3493" i="26"/>
  <c r="F3494" i="26"/>
  <c r="F3495" i="26"/>
  <c r="F3496" i="26"/>
  <c r="F3497" i="26"/>
  <c r="F3498" i="26"/>
  <c r="F3499" i="26"/>
  <c r="F3500" i="26"/>
  <c r="F3501" i="26"/>
  <c r="F3502" i="26"/>
  <c r="F3503" i="26"/>
  <c r="F3504" i="26"/>
  <c r="F3505" i="26"/>
  <c r="F3506" i="26"/>
  <c r="F3507" i="26"/>
  <c r="F3508" i="26"/>
  <c r="F3509" i="26"/>
  <c r="F3510" i="26"/>
  <c r="F3511" i="26"/>
  <c r="F3512" i="26"/>
  <c r="F3513" i="26"/>
  <c r="F3514" i="26"/>
  <c r="F3515" i="26"/>
  <c r="F3516" i="26"/>
  <c r="F3517" i="26"/>
  <c r="F3518" i="26"/>
  <c r="F3519" i="26"/>
  <c r="F3520" i="26"/>
  <c r="F3521" i="26"/>
  <c r="F3522" i="26"/>
  <c r="F3523" i="26"/>
  <c r="F3524" i="26"/>
  <c r="F3525" i="26"/>
  <c r="F3526" i="26"/>
  <c r="F3527" i="26"/>
  <c r="F3528" i="26"/>
  <c r="F3529" i="26"/>
  <c r="F3530" i="26"/>
  <c r="F3531" i="26"/>
  <c r="F3532" i="26"/>
  <c r="F3533" i="26"/>
  <c r="F3534" i="26"/>
  <c r="F3535" i="26"/>
  <c r="F3536" i="26"/>
  <c r="F3537" i="26"/>
  <c r="F3538" i="26"/>
  <c r="F3539" i="26"/>
  <c r="F3540" i="26"/>
  <c r="F3541" i="26"/>
  <c r="F3542" i="26"/>
  <c r="F3543" i="26"/>
  <c r="F3544" i="26"/>
  <c r="F3545" i="26"/>
  <c r="F3546" i="26"/>
  <c r="F3547" i="26"/>
  <c r="F3548" i="26"/>
  <c r="F3549" i="26"/>
  <c r="F3550" i="26"/>
  <c r="F3551" i="26"/>
  <c r="F3552" i="26"/>
  <c r="F3553" i="26"/>
  <c r="F3554" i="26"/>
  <c r="F3555" i="26"/>
  <c r="F3556" i="26"/>
  <c r="F3557" i="26"/>
  <c r="F3558" i="26"/>
  <c r="F3559" i="26"/>
  <c r="F3560" i="26"/>
  <c r="F3561" i="26"/>
  <c r="F3562" i="26"/>
  <c r="F3563" i="26"/>
  <c r="F3564" i="26"/>
  <c r="F3565" i="26"/>
  <c r="F3566" i="26"/>
  <c r="F3567" i="26"/>
  <c r="F3568" i="26"/>
  <c r="F3569" i="26"/>
  <c r="F3570" i="26"/>
  <c r="F3571" i="26"/>
  <c r="F3572" i="26"/>
  <c r="F3573" i="26"/>
  <c r="F3574" i="26"/>
  <c r="F3575" i="26"/>
  <c r="F3576" i="26"/>
  <c r="F3577" i="26"/>
  <c r="F3578" i="26"/>
  <c r="F3579" i="26"/>
  <c r="F3580" i="26"/>
  <c r="F3581" i="26"/>
  <c r="F3582" i="26"/>
  <c r="F3583" i="26"/>
  <c r="F3584" i="26"/>
  <c r="F3585" i="26"/>
  <c r="F3586" i="26"/>
  <c r="F3587" i="26"/>
  <c r="F3588" i="26"/>
  <c r="F3589" i="26"/>
  <c r="F3590" i="26"/>
  <c r="F3591" i="26"/>
  <c r="F3592" i="26"/>
  <c r="F3593" i="26"/>
  <c r="F3594" i="26"/>
  <c r="F3595" i="26"/>
  <c r="F3596" i="26"/>
  <c r="F3597" i="26"/>
  <c r="F3598" i="26"/>
  <c r="F3599" i="26"/>
  <c r="F3600" i="26"/>
  <c r="F3601" i="26"/>
  <c r="F3602" i="26"/>
  <c r="F3603" i="26"/>
  <c r="F3604" i="26"/>
  <c r="F3605" i="26"/>
  <c r="F3606" i="26"/>
  <c r="F3607" i="26"/>
  <c r="F3608" i="26"/>
  <c r="F3609" i="26"/>
  <c r="F3610" i="26"/>
  <c r="F3611" i="26"/>
  <c r="F3612" i="26"/>
  <c r="F3613" i="26"/>
  <c r="F3614" i="26"/>
  <c r="F3615" i="26"/>
  <c r="F3616" i="26"/>
  <c r="F3617" i="26"/>
  <c r="F3618" i="26"/>
  <c r="F3619" i="26"/>
  <c r="F3620" i="26"/>
  <c r="F3621" i="26"/>
  <c r="F3622" i="26"/>
  <c r="F3623" i="26"/>
  <c r="F3624" i="26"/>
  <c r="F3625" i="26"/>
  <c r="F3626" i="26"/>
  <c r="F3627" i="26"/>
  <c r="F3628" i="26"/>
  <c r="F3629" i="26"/>
  <c r="F3630" i="26"/>
  <c r="F3631" i="26"/>
  <c r="F3632" i="26"/>
  <c r="F3633" i="26"/>
  <c r="F3634" i="26"/>
  <c r="F3635" i="26"/>
  <c r="F3636" i="26"/>
  <c r="F3637" i="26"/>
  <c r="F3638" i="26"/>
  <c r="F3639" i="26"/>
  <c r="F3640" i="26"/>
  <c r="F3641" i="26"/>
  <c r="F3642" i="26"/>
  <c r="F3643" i="26"/>
  <c r="F3644" i="26"/>
  <c r="F3645" i="26"/>
  <c r="F3646" i="26"/>
  <c r="F3647" i="26"/>
  <c r="F3648" i="26"/>
  <c r="F3649" i="26"/>
  <c r="F3650" i="26"/>
  <c r="F3651" i="26"/>
  <c r="F3652" i="26"/>
  <c r="F3653" i="26"/>
  <c r="F3654" i="26"/>
  <c r="F3655" i="26"/>
  <c r="F3656" i="26"/>
  <c r="F3657" i="26"/>
  <c r="F3658" i="26"/>
  <c r="F3659" i="26"/>
  <c r="F3660" i="26"/>
  <c r="F3661" i="26"/>
  <c r="F3662" i="26"/>
  <c r="F3663" i="26"/>
  <c r="F3664" i="26"/>
  <c r="F3665" i="26"/>
  <c r="F3666" i="26"/>
  <c r="F3667" i="26"/>
  <c r="F3668" i="26"/>
  <c r="F3669" i="26"/>
  <c r="F3670" i="26"/>
  <c r="F3671" i="26"/>
  <c r="F3672" i="26"/>
  <c r="F3673" i="26"/>
  <c r="F3674" i="26"/>
  <c r="F3675" i="26"/>
  <c r="F3676" i="26"/>
  <c r="F3677" i="26"/>
  <c r="F3678" i="26"/>
  <c r="F3679" i="26"/>
  <c r="F3680" i="26"/>
  <c r="F3681" i="26"/>
  <c r="F3682" i="26"/>
  <c r="F3683" i="26"/>
  <c r="F3684" i="26"/>
  <c r="F3685" i="26"/>
  <c r="F3686" i="26"/>
  <c r="F3687" i="26"/>
  <c r="F3688" i="26"/>
  <c r="F3689" i="26"/>
  <c r="F3690" i="26"/>
  <c r="F3691" i="26"/>
  <c r="F3692" i="26"/>
  <c r="F3693" i="26"/>
  <c r="F3694" i="26"/>
  <c r="F3695" i="26"/>
  <c r="F3696" i="26"/>
  <c r="F3697" i="26"/>
  <c r="F3698" i="26"/>
  <c r="F3699" i="26"/>
  <c r="F3700" i="26"/>
  <c r="F3701" i="26"/>
  <c r="F3702" i="26"/>
  <c r="F3703" i="26"/>
  <c r="F3704" i="26"/>
  <c r="F3705" i="26"/>
  <c r="F3706" i="26"/>
  <c r="F3707" i="26"/>
  <c r="F3708" i="26"/>
  <c r="F3709" i="26"/>
  <c r="F3710" i="26"/>
  <c r="F3711" i="26"/>
  <c r="F3712" i="26"/>
  <c r="F3713" i="26"/>
  <c r="F3714" i="26"/>
  <c r="F3715" i="26"/>
  <c r="F3716" i="26"/>
  <c r="F3717" i="26"/>
  <c r="F3718" i="26"/>
  <c r="F3719" i="26"/>
  <c r="F3720" i="26"/>
  <c r="F3721" i="26"/>
  <c r="F3722" i="26"/>
  <c r="F3723" i="26"/>
  <c r="F3724" i="26"/>
  <c r="F3725" i="26"/>
  <c r="F3726" i="26"/>
  <c r="F3727" i="26"/>
  <c r="F3728" i="26"/>
  <c r="F3729" i="26"/>
  <c r="F3730" i="26"/>
  <c r="F3731" i="26"/>
  <c r="F3732" i="26"/>
  <c r="F3733" i="26"/>
  <c r="F3734" i="26"/>
  <c r="F3735" i="26"/>
  <c r="F3736" i="26"/>
  <c r="F3737" i="26"/>
  <c r="F3738" i="26"/>
  <c r="F3739" i="26"/>
  <c r="F3740" i="26"/>
  <c r="F3741" i="26"/>
  <c r="F3742" i="26"/>
  <c r="F3743" i="26"/>
  <c r="F3744" i="26"/>
  <c r="F3745" i="26"/>
  <c r="F3746" i="26"/>
  <c r="F3747" i="26"/>
  <c r="F3748" i="26"/>
  <c r="F3749" i="26"/>
  <c r="F3750" i="26"/>
  <c r="F3751" i="26"/>
  <c r="F3752" i="26"/>
  <c r="F3753" i="26"/>
  <c r="F3754" i="26"/>
  <c r="F3755" i="26"/>
  <c r="F3756" i="26"/>
  <c r="F3757" i="26"/>
  <c r="F3758" i="26"/>
  <c r="F3759" i="26"/>
  <c r="F3760" i="26"/>
  <c r="F3761" i="26"/>
  <c r="F3762" i="26"/>
  <c r="F3763" i="26"/>
  <c r="F3764" i="26"/>
  <c r="F3765" i="26"/>
  <c r="F3766" i="26"/>
  <c r="F3767" i="26"/>
  <c r="F3768" i="26"/>
  <c r="F3769" i="26"/>
  <c r="F3770" i="26"/>
  <c r="F3771" i="26"/>
  <c r="F3772" i="26"/>
  <c r="F3773" i="26"/>
  <c r="F3774" i="26"/>
  <c r="F3775" i="26"/>
  <c r="F3776" i="26"/>
  <c r="F3777" i="26"/>
  <c r="F3778" i="26"/>
  <c r="F3779" i="26"/>
  <c r="F3780" i="26"/>
  <c r="F3781" i="26"/>
  <c r="F3782" i="26"/>
  <c r="F3783" i="26"/>
  <c r="F3784" i="26"/>
  <c r="F3785" i="26"/>
  <c r="F3786" i="26"/>
  <c r="F3787" i="26"/>
  <c r="F3788" i="26"/>
  <c r="F3789" i="26"/>
  <c r="F3790" i="26"/>
  <c r="F3791" i="26"/>
  <c r="F3792" i="26"/>
  <c r="F3793" i="26"/>
  <c r="F3794" i="26"/>
  <c r="F3795" i="26"/>
  <c r="F3796" i="26"/>
  <c r="F3797" i="26"/>
  <c r="F3798" i="26"/>
  <c r="F3799" i="26"/>
  <c r="F3800" i="26"/>
  <c r="F3801" i="26"/>
  <c r="F3802" i="26"/>
  <c r="F3803" i="26"/>
  <c r="F3804" i="26"/>
  <c r="F3805" i="26"/>
  <c r="F3806" i="26"/>
  <c r="F3807" i="26"/>
  <c r="F3808" i="26"/>
  <c r="F3809" i="26"/>
  <c r="F3810" i="26"/>
  <c r="F3811" i="26"/>
  <c r="F3812" i="26"/>
  <c r="F3813" i="26"/>
  <c r="F3814" i="26"/>
  <c r="F3815" i="26"/>
  <c r="F3816" i="26"/>
  <c r="F3817" i="26"/>
  <c r="F3818" i="26"/>
  <c r="F3819" i="26"/>
  <c r="F3820" i="26"/>
  <c r="F3821" i="26"/>
  <c r="F3822" i="26"/>
  <c r="F3823" i="26"/>
  <c r="F3824" i="26"/>
  <c r="F3825" i="26"/>
  <c r="F3826" i="26"/>
  <c r="F3827" i="26"/>
  <c r="F3828" i="26"/>
  <c r="F3829" i="26"/>
  <c r="F3830" i="26"/>
  <c r="F3831" i="26"/>
  <c r="F3832" i="26"/>
  <c r="F3833" i="26"/>
  <c r="F3834" i="26"/>
  <c r="F3835" i="26"/>
  <c r="F3836" i="26"/>
  <c r="F3837" i="26"/>
  <c r="F3838" i="26"/>
  <c r="F3839" i="26"/>
  <c r="F3840" i="26"/>
  <c r="F3841" i="26"/>
  <c r="F3842" i="26"/>
  <c r="F3843" i="26"/>
  <c r="F3844" i="26"/>
  <c r="F3845" i="26"/>
  <c r="F3846" i="26"/>
  <c r="F3847" i="26"/>
  <c r="F3848" i="26"/>
  <c r="F3849" i="26"/>
  <c r="F3850" i="26"/>
  <c r="F3851" i="26"/>
  <c r="F3852" i="26"/>
  <c r="F3853" i="26"/>
  <c r="F3854" i="26"/>
  <c r="F3855" i="26"/>
  <c r="F3856" i="26"/>
  <c r="F3857" i="26"/>
  <c r="F3858" i="26"/>
  <c r="F3859" i="26"/>
  <c r="F3860" i="26"/>
  <c r="F3861" i="26"/>
  <c r="F3862" i="26"/>
  <c r="F3863" i="26"/>
  <c r="F3864" i="26"/>
  <c r="F3865" i="26"/>
  <c r="F3866" i="26"/>
  <c r="F3867" i="26"/>
  <c r="F3868" i="26"/>
  <c r="F3869" i="26"/>
  <c r="F3870" i="26"/>
  <c r="F3871" i="26"/>
  <c r="F3872" i="26"/>
  <c r="F3873" i="26"/>
  <c r="F3874" i="26"/>
  <c r="F3875" i="26"/>
  <c r="F3876" i="26"/>
  <c r="F3877" i="26"/>
  <c r="F3878" i="26"/>
  <c r="F3879" i="26"/>
  <c r="F3880" i="26"/>
  <c r="F3881" i="26"/>
  <c r="F3882" i="26"/>
  <c r="F3883" i="26"/>
  <c r="F3884" i="26"/>
  <c r="F3885" i="26"/>
  <c r="F3886" i="26"/>
  <c r="F3887" i="26"/>
  <c r="F3888" i="26"/>
  <c r="F3889" i="26"/>
  <c r="F3890" i="26"/>
  <c r="F3891" i="26"/>
  <c r="F3892" i="26"/>
  <c r="F3893" i="26"/>
  <c r="F3894" i="26"/>
  <c r="F3895" i="26"/>
  <c r="F3896" i="26"/>
  <c r="F3897" i="26"/>
  <c r="F3898" i="26"/>
  <c r="F3899" i="26"/>
  <c r="F3900" i="26"/>
  <c r="F3901" i="26"/>
  <c r="F3902" i="26"/>
  <c r="F3903" i="26"/>
  <c r="F3904" i="26"/>
  <c r="F3905" i="26"/>
  <c r="F3906" i="26"/>
  <c r="F3907" i="26"/>
  <c r="F3908" i="26"/>
  <c r="F3909" i="26"/>
  <c r="F3910" i="26"/>
  <c r="F3911" i="26"/>
  <c r="F3912" i="26"/>
  <c r="F3913" i="26"/>
  <c r="F3914" i="26"/>
  <c r="F3915" i="26"/>
  <c r="F3916" i="26"/>
  <c r="F3917" i="26"/>
  <c r="F3918" i="26"/>
  <c r="F3919" i="26"/>
  <c r="F3920" i="26"/>
  <c r="F3921" i="26"/>
  <c r="F3922" i="26"/>
  <c r="F3923" i="26"/>
  <c r="F3924" i="26"/>
  <c r="F3925" i="26"/>
  <c r="F3926" i="26"/>
  <c r="F3927" i="26"/>
  <c r="F3928" i="26"/>
  <c r="F3929" i="26"/>
  <c r="F3930" i="26"/>
  <c r="F3931" i="26"/>
  <c r="F3932" i="26"/>
  <c r="F3933" i="26"/>
  <c r="F3934" i="26"/>
  <c r="F3935" i="26"/>
  <c r="F3936" i="26"/>
  <c r="F3937" i="26"/>
  <c r="F3938" i="26"/>
  <c r="F3939" i="26"/>
  <c r="F3940" i="26"/>
  <c r="F3941" i="26"/>
  <c r="F3942" i="26"/>
  <c r="F3943" i="26"/>
  <c r="F3944" i="26"/>
  <c r="F3945" i="26"/>
  <c r="F3946" i="26"/>
  <c r="F3947" i="26"/>
  <c r="F3948" i="26"/>
  <c r="F3949" i="26"/>
  <c r="F3950" i="26"/>
  <c r="F3951" i="26"/>
  <c r="F3952" i="26"/>
  <c r="F3953" i="26"/>
  <c r="F3954" i="26"/>
  <c r="F3955" i="26"/>
  <c r="F3956" i="26"/>
  <c r="F3957" i="26"/>
  <c r="F3958" i="26"/>
  <c r="F3959" i="26"/>
  <c r="F3960" i="26"/>
  <c r="F3961" i="26"/>
  <c r="F3962" i="26"/>
  <c r="F3963" i="26"/>
  <c r="F3964" i="26"/>
  <c r="F3965" i="26"/>
  <c r="F3966" i="26"/>
  <c r="F3967" i="26"/>
  <c r="F3968" i="26"/>
  <c r="F3969" i="26"/>
  <c r="F3970" i="26"/>
  <c r="F3971" i="26"/>
  <c r="F3972" i="26"/>
  <c r="F3973" i="26"/>
  <c r="F3974" i="26"/>
  <c r="F3975" i="26"/>
  <c r="F3976" i="26"/>
  <c r="F3977" i="26"/>
  <c r="F3978" i="26"/>
  <c r="F3979" i="26"/>
  <c r="F3980" i="26"/>
  <c r="F3981" i="26"/>
  <c r="F3982" i="26"/>
  <c r="F3983" i="26"/>
  <c r="F3984" i="26"/>
  <c r="F3985" i="26"/>
  <c r="F3986" i="26"/>
  <c r="F3987" i="26"/>
  <c r="F3988" i="26"/>
  <c r="F3989" i="26"/>
  <c r="F3990" i="26"/>
  <c r="F3991" i="26"/>
  <c r="F3992" i="26"/>
  <c r="F3993" i="26"/>
  <c r="F3994" i="26"/>
  <c r="F3995" i="26"/>
  <c r="F3996" i="26"/>
  <c r="F3997" i="26"/>
  <c r="F3998" i="26"/>
  <c r="F3999" i="26"/>
  <c r="F4000" i="26"/>
  <c r="F4001" i="26"/>
  <c r="F4002" i="26"/>
  <c r="F4003" i="26"/>
  <c r="F4004" i="26"/>
  <c r="F4005" i="26"/>
  <c r="F4006" i="26"/>
  <c r="F4007" i="26"/>
  <c r="F4008" i="26"/>
  <c r="F4009" i="26"/>
  <c r="F4010" i="26"/>
  <c r="F4011" i="26"/>
  <c r="F4012" i="26"/>
  <c r="F4013" i="26"/>
  <c r="F4014" i="26"/>
  <c r="F4015" i="26"/>
  <c r="F4016" i="26"/>
  <c r="F4017" i="26"/>
  <c r="F4018" i="26"/>
  <c r="F4019" i="26"/>
  <c r="F4020" i="26"/>
  <c r="F4021" i="26"/>
  <c r="F4022" i="26"/>
  <c r="F4023" i="26"/>
  <c r="F4024" i="26"/>
  <c r="F4025" i="26"/>
  <c r="F4026" i="26"/>
  <c r="F4027" i="26"/>
  <c r="F4028" i="26"/>
  <c r="F4029" i="26"/>
  <c r="F4030" i="26"/>
  <c r="F4031" i="26"/>
  <c r="F4032" i="26"/>
  <c r="F4033" i="26"/>
  <c r="F4034" i="26"/>
  <c r="F4035" i="26"/>
  <c r="F4036" i="26"/>
  <c r="F4037" i="26"/>
  <c r="F4038" i="26"/>
  <c r="F4039" i="26"/>
  <c r="F4040" i="26"/>
  <c r="F4041" i="26"/>
  <c r="F4042" i="26"/>
  <c r="F4043" i="26"/>
  <c r="F4044" i="26"/>
  <c r="F4045" i="26"/>
  <c r="F4046" i="26"/>
  <c r="F4047" i="26"/>
  <c r="F4048" i="26"/>
  <c r="F4049" i="26"/>
  <c r="F4050" i="26"/>
  <c r="F4051" i="26"/>
  <c r="F4052" i="26"/>
  <c r="F4053" i="26"/>
  <c r="F4054" i="26"/>
  <c r="F4055" i="26"/>
  <c r="F4056" i="26"/>
  <c r="F4057" i="26"/>
  <c r="F4058" i="26"/>
  <c r="F4059" i="26"/>
  <c r="F4060" i="26"/>
  <c r="F4061" i="26"/>
  <c r="F4062" i="26"/>
  <c r="F4063" i="26"/>
  <c r="F4064" i="26"/>
  <c r="F4065" i="26"/>
  <c r="F4066" i="26"/>
  <c r="F4067" i="26"/>
  <c r="F4068" i="26"/>
  <c r="F4069" i="26"/>
  <c r="F4070" i="26"/>
  <c r="F4071" i="26"/>
  <c r="F4072" i="26"/>
  <c r="F4073" i="26"/>
  <c r="F4074" i="26"/>
  <c r="F4075" i="26"/>
  <c r="F4076" i="26"/>
  <c r="F4077" i="26"/>
  <c r="F4078" i="26"/>
  <c r="F4079" i="26"/>
  <c r="F4080" i="26"/>
  <c r="F4081" i="26"/>
  <c r="F4082" i="26"/>
  <c r="F4083" i="26"/>
  <c r="F4084" i="26"/>
  <c r="F4085" i="26"/>
  <c r="F4086" i="26"/>
  <c r="F4087" i="26"/>
  <c r="F4088" i="26"/>
  <c r="F4089" i="26"/>
  <c r="F4090" i="26"/>
  <c r="F4091" i="26"/>
  <c r="F4092" i="26"/>
  <c r="F4093" i="26"/>
  <c r="F4094" i="26"/>
  <c r="F4095" i="26"/>
  <c r="F4096" i="26"/>
  <c r="F4097" i="26"/>
  <c r="F4098" i="26"/>
  <c r="F4099" i="26"/>
  <c r="F4100" i="26"/>
  <c r="F4101" i="26"/>
  <c r="F4102" i="26"/>
  <c r="F4103" i="26"/>
  <c r="F4104" i="26"/>
  <c r="F4105" i="26"/>
  <c r="F4106" i="26"/>
  <c r="F4107" i="26"/>
  <c r="F4108" i="26"/>
  <c r="F4109" i="26"/>
  <c r="F4110" i="26"/>
  <c r="F4111" i="26"/>
  <c r="F4112" i="26"/>
  <c r="F4113" i="26"/>
  <c r="F4114" i="26"/>
  <c r="F4115" i="26"/>
  <c r="F4116" i="26"/>
  <c r="F4117" i="26"/>
  <c r="F4118" i="26"/>
  <c r="F4119" i="26"/>
  <c r="F4120" i="26"/>
  <c r="F4121" i="26"/>
  <c r="F4122" i="26"/>
  <c r="F4123" i="26"/>
  <c r="F4124" i="26"/>
  <c r="F4125" i="26"/>
  <c r="F4126" i="26"/>
  <c r="F4127" i="26"/>
  <c r="F4128" i="26"/>
  <c r="F4129" i="26"/>
  <c r="F4130" i="26"/>
  <c r="F4131" i="26"/>
  <c r="F4132" i="26"/>
  <c r="F4133" i="26"/>
  <c r="F4134" i="26"/>
  <c r="F4135" i="26"/>
  <c r="F4136" i="26"/>
  <c r="F4137" i="26"/>
  <c r="F4138" i="26"/>
  <c r="F4139" i="26"/>
  <c r="F4140" i="26"/>
  <c r="F4141" i="26"/>
  <c r="F4142" i="26"/>
  <c r="F4143" i="26"/>
  <c r="F4144" i="26"/>
  <c r="F4145" i="26"/>
  <c r="F4146" i="26"/>
  <c r="F4147" i="26"/>
  <c r="F4148" i="26"/>
  <c r="F4149" i="26"/>
  <c r="F4150" i="26"/>
  <c r="F4151" i="26"/>
  <c r="F4152" i="26"/>
  <c r="F4153" i="26"/>
  <c r="F4154" i="26"/>
  <c r="F4155" i="26"/>
  <c r="F4156" i="26"/>
  <c r="F4157" i="26"/>
  <c r="F4158" i="26"/>
  <c r="F4159" i="26"/>
  <c r="F4160" i="26"/>
  <c r="F4161" i="26"/>
  <c r="F4162" i="26"/>
  <c r="F4163" i="26"/>
  <c r="F4164" i="26"/>
  <c r="F4165" i="26"/>
  <c r="F4166" i="26"/>
  <c r="F4167" i="26"/>
  <c r="F4168" i="26"/>
  <c r="F4169" i="26"/>
  <c r="F4170" i="26"/>
  <c r="F4171" i="26"/>
  <c r="F4172" i="26"/>
  <c r="F4173" i="26"/>
  <c r="F4174" i="26"/>
  <c r="F4175" i="26"/>
  <c r="F4176" i="26"/>
  <c r="F4177" i="26"/>
  <c r="F4178" i="26"/>
  <c r="F4179" i="26"/>
  <c r="F4180" i="26"/>
  <c r="F4181" i="26"/>
  <c r="F4182" i="26"/>
  <c r="F4183" i="26"/>
  <c r="F4184" i="26"/>
  <c r="F4185" i="26"/>
  <c r="F4186" i="26"/>
  <c r="F4187" i="26"/>
  <c r="F4188" i="26"/>
  <c r="F4189" i="26"/>
  <c r="F4190" i="26"/>
  <c r="F4191" i="26"/>
  <c r="F4192" i="26"/>
  <c r="F4193" i="26"/>
  <c r="F4194" i="26"/>
  <c r="F4195" i="26"/>
  <c r="F4196" i="26"/>
  <c r="F4197" i="26"/>
  <c r="F4198" i="26"/>
  <c r="F4199" i="26"/>
  <c r="F4200" i="26"/>
  <c r="F4201" i="26"/>
  <c r="F4202" i="26"/>
  <c r="F4203" i="26"/>
  <c r="F4204" i="26"/>
  <c r="F4205" i="26"/>
  <c r="F4206" i="26"/>
  <c r="F4207" i="26"/>
  <c r="F4208" i="26"/>
  <c r="F4209" i="26"/>
  <c r="F4210" i="26"/>
  <c r="F4211" i="26"/>
  <c r="F4212" i="26"/>
  <c r="F4213" i="26"/>
  <c r="F4214" i="26"/>
  <c r="F4215" i="26"/>
  <c r="F4216" i="26"/>
  <c r="F4217" i="26"/>
  <c r="F4218" i="26"/>
  <c r="F4219" i="26"/>
  <c r="F4220" i="26"/>
  <c r="F4221" i="26"/>
  <c r="F4222" i="26"/>
  <c r="F4223" i="26"/>
  <c r="F4224" i="26"/>
  <c r="F4225" i="26"/>
  <c r="F4226" i="26"/>
  <c r="F4227" i="26"/>
  <c r="F4228" i="26"/>
  <c r="F4229" i="26"/>
  <c r="F4230" i="26"/>
  <c r="F4231" i="26"/>
  <c r="F4232" i="26"/>
  <c r="F4233" i="26"/>
  <c r="F4234" i="26"/>
  <c r="F4235" i="26"/>
  <c r="F4236" i="26"/>
  <c r="F4237" i="26"/>
  <c r="F4238" i="26"/>
  <c r="F4239" i="26"/>
  <c r="F4240" i="26"/>
  <c r="F4241" i="26"/>
  <c r="F4242" i="26"/>
  <c r="F4243" i="26"/>
  <c r="F4244" i="26"/>
  <c r="F4245" i="26"/>
  <c r="F4246" i="26"/>
  <c r="F4247" i="26"/>
  <c r="F4248" i="26"/>
  <c r="F4249" i="26"/>
  <c r="F4250" i="26"/>
  <c r="F4251" i="26"/>
  <c r="F4252" i="26"/>
  <c r="F4253" i="26"/>
  <c r="F4254" i="26"/>
  <c r="F4255" i="26"/>
  <c r="F4256" i="26"/>
  <c r="F4257" i="26"/>
  <c r="F4258" i="26"/>
  <c r="F4259" i="26"/>
  <c r="F4260" i="26"/>
  <c r="F4261" i="26"/>
  <c r="F4262" i="26"/>
  <c r="F4263" i="26"/>
  <c r="F4264" i="26"/>
  <c r="F4265" i="26"/>
  <c r="F4266" i="26"/>
  <c r="F4267" i="26"/>
  <c r="F4268" i="26"/>
  <c r="F4269" i="26"/>
  <c r="F4270" i="26"/>
  <c r="F4271" i="26"/>
  <c r="F4272" i="26"/>
  <c r="F4273" i="26"/>
  <c r="F4274" i="26"/>
  <c r="F4275" i="26"/>
  <c r="F4276" i="26"/>
  <c r="F4277" i="26"/>
  <c r="F4278" i="26"/>
  <c r="F4279" i="26"/>
  <c r="F4280" i="26"/>
  <c r="F4281" i="26"/>
  <c r="F4282" i="26"/>
  <c r="F4283" i="26"/>
  <c r="F4284" i="26"/>
  <c r="F4285" i="26"/>
  <c r="F4286" i="26"/>
  <c r="F4287" i="26"/>
  <c r="F4288" i="26"/>
  <c r="F4289" i="26"/>
  <c r="F4290" i="26"/>
  <c r="F4291" i="26"/>
  <c r="F4292" i="26"/>
  <c r="F4293" i="26"/>
  <c r="F4294" i="26"/>
  <c r="F4295" i="26"/>
  <c r="F4296" i="26"/>
  <c r="F4297" i="26"/>
  <c r="F4298" i="26"/>
  <c r="F4299" i="26"/>
  <c r="F4300" i="26"/>
  <c r="F4301" i="26"/>
  <c r="F4302" i="26"/>
  <c r="F4303" i="26"/>
  <c r="F4304" i="26"/>
  <c r="F4305" i="26"/>
  <c r="F4306" i="26"/>
  <c r="F4307" i="26"/>
  <c r="F4308" i="26"/>
  <c r="F4309" i="26"/>
  <c r="F4310" i="26"/>
  <c r="F4311" i="26"/>
  <c r="F4312" i="26"/>
  <c r="F4313" i="26"/>
  <c r="F4314" i="26"/>
  <c r="F4315" i="26"/>
  <c r="F4316" i="26"/>
  <c r="F4317" i="26"/>
  <c r="F4318" i="26"/>
  <c r="F4319" i="26"/>
  <c r="F4320" i="26"/>
  <c r="F4321" i="26"/>
  <c r="F4322" i="26"/>
  <c r="F4323" i="26"/>
  <c r="F4324" i="26"/>
  <c r="F4325" i="26"/>
  <c r="F4326" i="26"/>
  <c r="F4327" i="26"/>
  <c r="F4328" i="26"/>
  <c r="F4329" i="26"/>
  <c r="F4330" i="26"/>
  <c r="F4331" i="26"/>
  <c r="F4332" i="26"/>
  <c r="F4333" i="26"/>
  <c r="F4334" i="26"/>
  <c r="F4335" i="26"/>
  <c r="F4336" i="26"/>
  <c r="F4337" i="26"/>
  <c r="F4338" i="26"/>
  <c r="F4339" i="26"/>
  <c r="F4340" i="26"/>
  <c r="F4341" i="26"/>
  <c r="F4342" i="26"/>
  <c r="F4343" i="26"/>
  <c r="F4344" i="26"/>
  <c r="F4345" i="26"/>
  <c r="F4346" i="26"/>
  <c r="F4347" i="26"/>
  <c r="F4348" i="26"/>
  <c r="F4349" i="26"/>
  <c r="F4350" i="26"/>
  <c r="F4351" i="26"/>
  <c r="F4352" i="26"/>
  <c r="F4353" i="26"/>
  <c r="F4354" i="26"/>
  <c r="F4355" i="26"/>
  <c r="F4356" i="26"/>
  <c r="F4357" i="26"/>
  <c r="F4358" i="26"/>
  <c r="F4359" i="26"/>
  <c r="F4360" i="26"/>
  <c r="F4361" i="26"/>
  <c r="F4362" i="26"/>
  <c r="F4363" i="26"/>
  <c r="F4" i="26"/>
  <c r="K8" i="24" l="1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38" i="24"/>
  <c r="K39" i="24"/>
  <c r="K40" i="24"/>
  <c r="K41" i="24"/>
  <c r="K42" i="24"/>
  <c r="K43" i="24"/>
  <c r="K44" i="24"/>
  <c r="K45" i="24"/>
  <c r="K46" i="24"/>
  <c r="K47" i="24"/>
  <c r="K48" i="24"/>
  <c r="K49" i="24"/>
  <c r="K50" i="24"/>
  <c r="K51" i="24"/>
  <c r="K52" i="24"/>
  <c r="K53" i="24"/>
  <c r="K54" i="24"/>
  <c r="K55" i="24"/>
  <c r="K56" i="24"/>
  <c r="K57" i="24"/>
  <c r="K58" i="24"/>
  <c r="K59" i="24"/>
  <c r="K60" i="24"/>
  <c r="K61" i="24"/>
  <c r="K62" i="24"/>
  <c r="K63" i="24"/>
  <c r="K64" i="24"/>
  <c r="K65" i="24"/>
  <c r="K66" i="24"/>
  <c r="K67" i="24"/>
  <c r="K68" i="24"/>
  <c r="K69" i="24"/>
  <c r="K70" i="24"/>
  <c r="K71" i="24"/>
  <c r="K72" i="24"/>
  <c r="K73" i="24"/>
  <c r="K74" i="24"/>
  <c r="K75" i="24"/>
  <c r="K76" i="24"/>
  <c r="K77" i="24"/>
  <c r="K78" i="24"/>
  <c r="K79" i="24"/>
  <c r="K80" i="24"/>
  <c r="K81" i="24"/>
  <c r="K82" i="24"/>
  <c r="K83" i="24"/>
  <c r="K84" i="24"/>
  <c r="K85" i="24"/>
  <c r="K86" i="24"/>
  <c r="K87" i="24"/>
  <c r="K88" i="24"/>
  <c r="K89" i="24"/>
  <c r="K90" i="24"/>
  <c r="K91" i="24"/>
  <c r="K92" i="24"/>
  <c r="K93" i="24"/>
  <c r="K94" i="24"/>
  <c r="K95" i="24"/>
  <c r="K96" i="24"/>
  <c r="K97" i="24"/>
  <c r="K98" i="24"/>
  <c r="K99" i="24"/>
  <c r="K100" i="24"/>
  <c r="K101" i="24"/>
  <c r="K102" i="24"/>
  <c r="K103" i="24"/>
  <c r="K104" i="24"/>
  <c r="K105" i="24"/>
  <c r="K106" i="24"/>
  <c r="K107" i="24"/>
  <c r="K108" i="24"/>
  <c r="K109" i="24"/>
  <c r="K110" i="24"/>
  <c r="K111" i="24"/>
  <c r="K112" i="24"/>
  <c r="K113" i="24"/>
  <c r="K114" i="24"/>
  <c r="K115" i="24"/>
  <c r="K116" i="24"/>
  <c r="K117" i="24"/>
  <c r="K118" i="24"/>
  <c r="K119" i="24"/>
  <c r="K120" i="24"/>
  <c r="K121" i="24"/>
  <c r="K122" i="24"/>
  <c r="K123" i="24"/>
  <c r="K124" i="24"/>
  <c r="K125" i="24"/>
  <c r="K126" i="24"/>
  <c r="K127" i="24"/>
  <c r="K128" i="24"/>
  <c r="K129" i="24"/>
  <c r="K130" i="24"/>
  <c r="K131" i="24"/>
  <c r="K132" i="24"/>
  <c r="K133" i="24"/>
  <c r="K134" i="24"/>
  <c r="K135" i="24"/>
  <c r="K136" i="24"/>
  <c r="K137" i="24"/>
  <c r="K138" i="24"/>
  <c r="K139" i="24"/>
  <c r="K140" i="24"/>
  <c r="K141" i="24"/>
  <c r="K142" i="24"/>
  <c r="K143" i="24"/>
  <c r="K144" i="24"/>
  <c r="K145" i="24"/>
  <c r="K146" i="24"/>
  <c r="K147" i="24"/>
  <c r="K148" i="24"/>
  <c r="K149" i="24"/>
  <c r="K150" i="24"/>
  <c r="K151" i="24"/>
  <c r="K152" i="24"/>
  <c r="K153" i="24"/>
  <c r="K154" i="24"/>
  <c r="K155" i="24"/>
  <c r="K156" i="24"/>
  <c r="K157" i="24"/>
  <c r="K158" i="24"/>
  <c r="K159" i="24"/>
  <c r="K160" i="24"/>
  <c r="K161" i="24"/>
  <c r="K162" i="24"/>
  <c r="K163" i="24"/>
  <c r="K164" i="24"/>
  <c r="K165" i="24"/>
  <c r="K166" i="24"/>
  <c r="K167" i="24"/>
  <c r="K168" i="24"/>
  <c r="K169" i="24"/>
  <c r="K170" i="24"/>
  <c r="K171" i="24"/>
  <c r="K172" i="24"/>
  <c r="K173" i="24"/>
  <c r="K174" i="24"/>
  <c r="K175" i="24"/>
  <c r="K176" i="24"/>
  <c r="K177" i="24"/>
  <c r="K178" i="24"/>
  <c r="K179" i="24"/>
  <c r="K180" i="24"/>
  <c r="K181" i="24"/>
  <c r="K182" i="24"/>
  <c r="K183" i="24"/>
  <c r="K184" i="24"/>
  <c r="K185" i="24"/>
  <c r="K186" i="24"/>
  <c r="K187" i="24"/>
  <c r="K188" i="24"/>
  <c r="K189" i="24"/>
  <c r="K190" i="24"/>
  <c r="K191" i="24"/>
  <c r="K192" i="24"/>
  <c r="K193" i="24"/>
  <c r="K194" i="24"/>
  <c r="K195" i="24"/>
  <c r="K196" i="24"/>
  <c r="K197" i="24"/>
  <c r="K198" i="24"/>
  <c r="K199" i="24"/>
  <c r="K200" i="24"/>
  <c r="K201" i="24"/>
  <c r="K202" i="24"/>
  <c r="K203" i="24"/>
  <c r="K204" i="24"/>
  <c r="K205" i="24"/>
  <c r="K206" i="24"/>
  <c r="K207" i="24"/>
  <c r="K208" i="24"/>
  <c r="K209" i="24"/>
  <c r="K210" i="24"/>
  <c r="K211" i="24"/>
  <c r="K212" i="24"/>
  <c r="K213" i="24"/>
  <c r="K214" i="24"/>
  <c r="K215" i="24"/>
  <c r="K216" i="24"/>
  <c r="K217" i="24"/>
  <c r="K218" i="24"/>
  <c r="K219" i="24"/>
  <c r="K220" i="24"/>
  <c r="K221" i="24"/>
  <c r="K222" i="24"/>
  <c r="K223" i="24"/>
  <c r="K224" i="24"/>
  <c r="K225" i="24"/>
  <c r="K226" i="24"/>
  <c r="K227" i="24"/>
  <c r="K228" i="24"/>
  <c r="K229" i="24"/>
  <c r="K230" i="24"/>
  <c r="K231" i="24"/>
  <c r="K232" i="24"/>
  <c r="K233" i="24"/>
  <c r="K234" i="24"/>
  <c r="K235" i="24"/>
  <c r="K236" i="24"/>
  <c r="K237" i="24"/>
  <c r="K238" i="24"/>
  <c r="K239" i="24"/>
  <c r="K240" i="24"/>
  <c r="K241" i="24"/>
  <c r="K242" i="24"/>
  <c r="K243" i="24"/>
  <c r="K244" i="24"/>
  <c r="K245" i="24"/>
  <c r="K246" i="24"/>
  <c r="K247" i="24"/>
  <c r="K248" i="24"/>
  <c r="K249" i="24"/>
  <c r="K250" i="24"/>
  <c r="K251" i="24"/>
  <c r="K252" i="24"/>
  <c r="K253" i="24"/>
  <c r="K254" i="24"/>
  <c r="K255" i="24"/>
  <c r="K256" i="24"/>
  <c r="K257" i="24"/>
  <c r="K258" i="24"/>
  <c r="K259" i="24"/>
  <c r="K260" i="24"/>
  <c r="K261" i="24"/>
  <c r="K262" i="24"/>
  <c r="K263" i="24"/>
  <c r="K264" i="24"/>
  <c r="K265" i="24"/>
  <c r="K266" i="24"/>
  <c r="K267" i="24"/>
  <c r="K268" i="24"/>
  <c r="K269" i="24"/>
  <c r="K270" i="24"/>
  <c r="K271" i="24"/>
  <c r="K272" i="24"/>
  <c r="K273" i="24"/>
  <c r="K274" i="24"/>
  <c r="K275" i="24"/>
  <c r="K276" i="24"/>
  <c r="K277" i="24"/>
  <c r="K278" i="24"/>
  <c r="K279" i="24"/>
  <c r="K280" i="24"/>
  <c r="K281" i="24"/>
  <c r="K282" i="24"/>
  <c r="K283" i="24"/>
  <c r="K284" i="24"/>
  <c r="K285" i="24"/>
  <c r="K286" i="24"/>
  <c r="K287" i="24"/>
  <c r="K288" i="24"/>
  <c r="K289" i="24"/>
  <c r="K290" i="24"/>
  <c r="K291" i="24"/>
  <c r="K292" i="24"/>
  <c r="K293" i="24"/>
  <c r="K294" i="24"/>
  <c r="K295" i="24"/>
  <c r="K296" i="24"/>
  <c r="K297" i="24"/>
  <c r="K298" i="24"/>
  <c r="K299" i="24"/>
  <c r="K300" i="24"/>
  <c r="K301" i="24"/>
  <c r="K302" i="24"/>
  <c r="K303" i="24"/>
  <c r="K304" i="24"/>
  <c r="K305" i="24"/>
  <c r="K306" i="24"/>
  <c r="K307" i="24"/>
  <c r="K308" i="24"/>
  <c r="K309" i="24"/>
  <c r="K310" i="24"/>
  <c r="K311" i="24"/>
  <c r="K312" i="24"/>
  <c r="K313" i="24"/>
  <c r="K314" i="24"/>
  <c r="K315" i="24"/>
  <c r="K316" i="24"/>
  <c r="K317" i="24"/>
  <c r="K318" i="24"/>
  <c r="K319" i="24"/>
  <c r="K320" i="24"/>
  <c r="K321" i="24"/>
  <c r="K322" i="24"/>
  <c r="K323" i="24"/>
  <c r="K324" i="24"/>
  <c r="K325" i="24"/>
  <c r="K326" i="24"/>
  <c r="K327" i="24"/>
  <c r="K328" i="24"/>
  <c r="K329" i="24"/>
  <c r="K330" i="24"/>
  <c r="K331" i="24"/>
  <c r="K332" i="24"/>
  <c r="K333" i="24"/>
  <c r="K334" i="24"/>
  <c r="K335" i="24"/>
  <c r="K336" i="24"/>
  <c r="K337" i="24"/>
  <c r="K338" i="24"/>
  <c r="K339" i="24"/>
  <c r="K340" i="24"/>
  <c r="K341" i="24"/>
  <c r="K342" i="24"/>
  <c r="K343" i="24"/>
  <c r="K344" i="24"/>
  <c r="K345" i="24"/>
  <c r="K346" i="24"/>
  <c r="K347" i="24"/>
  <c r="K348" i="24"/>
  <c r="K349" i="24"/>
  <c r="K350" i="24"/>
  <c r="K351" i="24"/>
  <c r="K352" i="24"/>
  <c r="K353" i="24"/>
  <c r="K354" i="24"/>
  <c r="K355" i="24"/>
  <c r="K356" i="24"/>
  <c r="K357" i="24"/>
  <c r="K358" i="24"/>
  <c r="K359" i="24"/>
  <c r="K360" i="24"/>
  <c r="K361" i="24"/>
  <c r="K362" i="24"/>
  <c r="K363" i="24"/>
  <c r="K364" i="24"/>
  <c r="K365" i="24"/>
  <c r="K366" i="24"/>
  <c r="K367" i="24"/>
  <c r="K368" i="24"/>
  <c r="K369" i="24"/>
  <c r="K370" i="24"/>
  <c r="K371" i="24"/>
  <c r="K372" i="24"/>
  <c r="K373" i="24"/>
  <c r="K374" i="24"/>
  <c r="K375" i="24"/>
  <c r="K376" i="24"/>
  <c r="K377" i="24"/>
  <c r="K378" i="24"/>
  <c r="K379" i="24"/>
  <c r="K380" i="24"/>
  <c r="K381" i="24"/>
  <c r="K382" i="24"/>
  <c r="K383" i="24"/>
  <c r="K384" i="24"/>
  <c r="K385" i="24"/>
  <c r="K386" i="24"/>
  <c r="K387" i="24"/>
  <c r="K388" i="24"/>
  <c r="K389" i="24"/>
  <c r="K390" i="24"/>
  <c r="K391" i="24"/>
  <c r="K392" i="24"/>
  <c r="K393" i="24"/>
  <c r="K394" i="24"/>
  <c r="K395" i="24"/>
  <c r="K396" i="24"/>
  <c r="K397" i="24"/>
  <c r="K398" i="24"/>
  <c r="K399" i="24"/>
  <c r="K400" i="24"/>
  <c r="K401" i="24"/>
  <c r="K402" i="24"/>
  <c r="K403" i="24"/>
  <c r="K404" i="24"/>
  <c r="K405" i="24"/>
  <c r="K406" i="24"/>
  <c r="K407" i="24"/>
  <c r="K408" i="24"/>
  <c r="K409" i="24"/>
  <c r="K410" i="24"/>
  <c r="K411" i="24"/>
  <c r="K412" i="24"/>
  <c r="K413" i="24"/>
  <c r="K414" i="24"/>
  <c r="K415" i="24"/>
  <c r="K416" i="24"/>
  <c r="K417" i="24"/>
  <c r="K418" i="24"/>
  <c r="K419" i="24"/>
  <c r="K420" i="24"/>
  <c r="K421" i="24"/>
  <c r="K422" i="24"/>
  <c r="K423" i="24"/>
  <c r="K424" i="24"/>
  <c r="K425" i="24"/>
  <c r="K426" i="24"/>
  <c r="K427" i="24"/>
  <c r="K428" i="24"/>
  <c r="K429" i="24"/>
  <c r="K430" i="24"/>
  <c r="K431" i="24"/>
  <c r="K432" i="24"/>
  <c r="K433" i="24"/>
  <c r="K434" i="24"/>
  <c r="K435" i="24"/>
  <c r="K436" i="24"/>
  <c r="K437" i="24"/>
  <c r="K438" i="24"/>
  <c r="K439" i="24"/>
  <c r="K440" i="24"/>
  <c r="K441" i="24"/>
  <c r="K442" i="24"/>
  <c r="K443" i="24"/>
  <c r="K444" i="24"/>
  <c r="K445" i="24"/>
  <c r="K446" i="24"/>
  <c r="K447" i="24"/>
  <c r="K448" i="24"/>
  <c r="K449" i="24"/>
  <c r="K450" i="24"/>
  <c r="K451" i="24"/>
  <c r="K452" i="24"/>
  <c r="K453" i="24"/>
  <c r="K454" i="24"/>
  <c r="K455" i="24"/>
  <c r="K456" i="24"/>
  <c r="K457" i="24"/>
  <c r="K458" i="24"/>
  <c r="K459" i="24"/>
  <c r="K460" i="24"/>
  <c r="K461" i="24"/>
  <c r="K462" i="24"/>
  <c r="K463" i="24"/>
  <c r="K464" i="24"/>
  <c r="K465" i="24"/>
  <c r="K466" i="24"/>
  <c r="K467" i="24"/>
  <c r="K468" i="24"/>
  <c r="K469" i="24"/>
  <c r="K470" i="24"/>
  <c r="K471" i="24"/>
  <c r="K472" i="24"/>
  <c r="K473" i="24"/>
  <c r="K474" i="24"/>
  <c r="K475" i="24"/>
  <c r="K476" i="24"/>
  <c r="K477" i="24"/>
  <c r="K478" i="24"/>
  <c r="K479" i="24"/>
  <c r="K480" i="24"/>
  <c r="K481" i="24"/>
  <c r="K482" i="24"/>
  <c r="K483" i="24"/>
  <c r="K484" i="24"/>
  <c r="K485" i="24"/>
  <c r="K486" i="24"/>
  <c r="K487" i="24"/>
  <c r="K488" i="24"/>
  <c r="K489" i="24"/>
  <c r="K490" i="24"/>
  <c r="K491" i="24"/>
  <c r="K492" i="24"/>
  <c r="K493" i="24"/>
  <c r="K494" i="24"/>
  <c r="K495" i="24"/>
  <c r="K496" i="24"/>
  <c r="K497" i="24"/>
  <c r="K498" i="24"/>
  <c r="K499" i="24"/>
  <c r="K500" i="24"/>
  <c r="K501" i="24"/>
  <c r="K502" i="24"/>
  <c r="K503" i="24"/>
  <c r="K504" i="24"/>
  <c r="K505" i="24"/>
  <c r="K506" i="24"/>
  <c r="K507" i="24"/>
  <c r="K508" i="24"/>
  <c r="K509" i="24"/>
  <c r="K510" i="24"/>
  <c r="K511" i="24"/>
  <c r="K512" i="24"/>
  <c r="K513" i="24"/>
  <c r="K514" i="24"/>
  <c r="K515" i="24"/>
  <c r="K516" i="24"/>
  <c r="K517" i="24"/>
  <c r="K518" i="24"/>
  <c r="K519" i="24"/>
  <c r="K520" i="24"/>
  <c r="K521" i="24"/>
  <c r="K522" i="24"/>
  <c r="K523" i="24"/>
  <c r="K524" i="24"/>
  <c r="K525" i="24"/>
  <c r="K526" i="24"/>
  <c r="K527" i="24"/>
  <c r="K528" i="24"/>
  <c r="K529" i="24"/>
  <c r="K530" i="24"/>
  <c r="K531" i="24"/>
  <c r="K532" i="24"/>
  <c r="K533" i="24"/>
  <c r="K534" i="24"/>
  <c r="K535" i="24"/>
  <c r="K536" i="24"/>
  <c r="K537" i="24"/>
  <c r="K538" i="24"/>
  <c r="K539" i="24"/>
  <c r="K540" i="24"/>
  <c r="K541" i="24"/>
  <c r="K542" i="24"/>
  <c r="K543" i="24"/>
  <c r="K544" i="24"/>
  <c r="K545" i="24"/>
  <c r="K546" i="24"/>
  <c r="K547" i="24"/>
  <c r="K548" i="24"/>
  <c r="K549" i="24"/>
  <c r="K550" i="24"/>
  <c r="K551" i="24"/>
  <c r="K552" i="24"/>
  <c r="K553" i="24"/>
  <c r="K554" i="24"/>
  <c r="K555" i="24"/>
  <c r="K556" i="24"/>
  <c r="K557" i="24"/>
  <c r="K558" i="24"/>
  <c r="K559" i="24"/>
  <c r="K560" i="24"/>
  <c r="K561" i="24"/>
  <c r="K562" i="24"/>
  <c r="K563" i="24"/>
  <c r="K564" i="24"/>
  <c r="K565" i="24"/>
  <c r="K566" i="24"/>
  <c r="K567" i="24"/>
  <c r="K568" i="24"/>
  <c r="K569" i="24"/>
  <c r="K570" i="24"/>
  <c r="K571" i="24"/>
  <c r="K572" i="24"/>
  <c r="K573" i="24"/>
  <c r="K574" i="24"/>
  <c r="K575" i="24"/>
  <c r="K576" i="24"/>
  <c r="K577" i="24"/>
  <c r="K578" i="24"/>
  <c r="K579" i="24"/>
  <c r="K580" i="24"/>
  <c r="K581" i="24"/>
  <c r="K582" i="24"/>
  <c r="K583" i="24"/>
  <c r="K584" i="24"/>
  <c r="K585" i="24"/>
  <c r="K586" i="24"/>
  <c r="K587" i="24"/>
  <c r="K588" i="24"/>
  <c r="K589" i="24"/>
  <c r="K590" i="24"/>
  <c r="K591" i="24"/>
  <c r="K592" i="24"/>
  <c r="K593" i="24"/>
  <c r="K594" i="24"/>
  <c r="K595" i="24"/>
  <c r="K596" i="24"/>
  <c r="K597" i="24"/>
  <c r="K598" i="24"/>
  <c r="K599" i="24"/>
  <c r="K600" i="24"/>
  <c r="K601" i="24"/>
  <c r="K602" i="24"/>
  <c r="K603" i="24"/>
  <c r="K604" i="24"/>
  <c r="K605" i="24"/>
  <c r="K606" i="24"/>
  <c r="K607" i="24"/>
  <c r="K608" i="24"/>
  <c r="K609" i="24"/>
  <c r="K610" i="24"/>
  <c r="K611" i="24"/>
  <c r="K612" i="24"/>
  <c r="K613" i="24"/>
  <c r="K614" i="24"/>
  <c r="K615" i="24"/>
  <c r="K616" i="24"/>
  <c r="K617" i="24"/>
  <c r="K618" i="24"/>
  <c r="K619" i="24"/>
  <c r="K620" i="24"/>
  <c r="K621" i="24"/>
  <c r="K622" i="24"/>
  <c r="K623" i="24"/>
  <c r="K624" i="24"/>
  <c r="K625" i="24"/>
  <c r="K626" i="24"/>
  <c r="K627" i="24"/>
  <c r="K628" i="24"/>
  <c r="K629" i="24"/>
  <c r="K630" i="24"/>
  <c r="K631" i="24"/>
  <c r="K632" i="24"/>
  <c r="K633" i="24"/>
  <c r="K634" i="24"/>
  <c r="K635" i="24"/>
  <c r="K636" i="24"/>
  <c r="K637" i="24"/>
  <c r="K638" i="24"/>
  <c r="K639" i="24"/>
  <c r="K640" i="24"/>
  <c r="K641" i="24"/>
  <c r="K642" i="24"/>
  <c r="K643" i="24"/>
  <c r="K644" i="24"/>
  <c r="K645" i="24"/>
  <c r="K646" i="24"/>
  <c r="K647" i="24"/>
  <c r="K648" i="24"/>
  <c r="K649" i="24"/>
  <c r="K650" i="24"/>
  <c r="K651" i="24"/>
  <c r="K652" i="24"/>
  <c r="K653" i="24"/>
  <c r="K654" i="24"/>
  <c r="K655" i="24"/>
  <c r="K656" i="24"/>
  <c r="K657" i="24"/>
  <c r="K658" i="24"/>
  <c r="K659" i="24"/>
  <c r="K660" i="24"/>
  <c r="K661" i="24"/>
  <c r="K662" i="24"/>
  <c r="K663" i="24"/>
  <c r="K664" i="24"/>
  <c r="K665" i="24"/>
  <c r="K666" i="24"/>
  <c r="K667" i="24"/>
  <c r="K668" i="24"/>
  <c r="K669" i="24"/>
  <c r="K670" i="24"/>
  <c r="K671" i="24"/>
  <c r="K672" i="24"/>
  <c r="K673" i="24"/>
  <c r="K674" i="24"/>
  <c r="K675" i="24"/>
  <c r="K676" i="24"/>
  <c r="K677" i="24"/>
  <c r="K678" i="24"/>
  <c r="K679" i="24"/>
  <c r="K680" i="24"/>
  <c r="K681" i="24"/>
  <c r="K682" i="24"/>
  <c r="K683" i="24"/>
  <c r="K684" i="24"/>
  <c r="K685" i="24"/>
  <c r="K686" i="24"/>
  <c r="K687" i="24"/>
  <c r="K688" i="24"/>
  <c r="K689" i="24"/>
  <c r="K690" i="24"/>
  <c r="K691" i="24"/>
  <c r="K692" i="24"/>
  <c r="K693" i="24"/>
  <c r="K694" i="24"/>
  <c r="K695" i="24"/>
  <c r="K696" i="24"/>
  <c r="K697" i="24"/>
  <c r="K698" i="24"/>
  <c r="K699" i="24"/>
  <c r="K700" i="24"/>
  <c r="K701" i="24"/>
  <c r="K702" i="24"/>
  <c r="K703" i="24"/>
  <c r="K704" i="24"/>
  <c r="K705" i="24"/>
  <c r="K706" i="24"/>
  <c r="K707" i="24"/>
  <c r="K708" i="24"/>
  <c r="K709" i="24"/>
  <c r="K710" i="24"/>
  <c r="K711" i="24"/>
  <c r="K712" i="24"/>
  <c r="K713" i="24"/>
  <c r="K714" i="24"/>
  <c r="K715" i="24"/>
  <c r="K716" i="24"/>
  <c r="K717" i="24"/>
  <c r="K718" i="24"/>
  <c r="K719" i="24"/>
  <c r="K720" i="24"/>
  <c r="K721" i="24"/>
  <c r="K722" i="24"/>
  <c r="K723" i="24"/>
  <c r="K724" i="24"/>
  <c r="K725" i="24"/>
  <c r="K726" i="24"/>
  <c r="K727" i="24"/>
  <c r="K728" i="24"/>
  <c r="K729" i="24"/>
  <c r="K730" i="24"/>
  <c r="K731" i="24"/>
  <c r="K732" i="24"/>
  <c r="K733" i="24"/>
  <c r="K734" i="24"/>
  <c r="K735" i="24"/>
  <c r="K736" i="24"/>
  <c r="K737" i="24"/>
  <c r="K738" i="24"/>
  <c r="K739" i="24"/>
  <c r="K740" i="24"/>
  <c r="K741" i="24"/>
  <c r="K742" i="24"/>
  <c r="K743" i="24"/>
  <c r="K744" i="24"/>
  <c r="K745" i="24"/>
  <c r="K746" i="24"/>
  <c r="K747" i="24"/>
  <c r="K748" i="24"/>
  <c r="K749" i="24"/>
  <c r="K750" i="24"/>
  <c r="K751" i="24"/>
  <c r="K752" i="24"/>
  <c r="K753" i="24"/>
  <c r="K754" i="24"/>
  <c r="K755" i="24"/>
  <c r="K756" i="24"/>
  <c r="K757" i="24"/>
  <c r="K758" i="24"/>
  <c r="K759" i="24"/>
  <c r="K760" i="24"/>
  <c r="K761" i="24"/>
  <c r="K762" i="24"/>
  <c r="K763" i="24"/>
  <c r="K764" i="24"/>
  <c r="K765" i="24"/>
  <c r="K766" i="24"/>
  <c r="K767" i="24"/>
  <c r="K768" i="24"/>
  <c r="K769" i="24"/>
  <c r="K770" i="24"/>
  <c r="K771" i="24"/>
  <c r="K772" i="24"/>
  <c r="K773" i="24"/>
  <c r="K774" i="24"/>
  <c r="K775" i="24"/>
  <c r="K776" i="24"/>
  <c r="K777" i="24"/>
  <c r="K778" i="24"/>
  <c r="K779" i="24"/>
  <c r="K780" i="24"/>
  <c r="K781" i="24"/>
  <c r="K782" i="24"/>
  <c r="K783" i="24"/>
  <c r="K784" i="24"/>
  <c r="K785" i="24"/>
  <c r="K786" i="24"/>
  <c r="K787" i="24"/>
  <c r="K788" i="24"/>
  <c r="K789" i="24"/>
  <c r="K790" i="24"/>
  <c r="K791" i="24"/>
  <c r="K792" i="24"/>
  <c r="K793" i="24"/>
  <c r="K794" i="24"/>
  <c r="K795" i="24"/>
  <c r="K796" i="24"/>
  <c r="K797" i="24"/>
  <c r="K798" i="24"/>
  <c r="K799" i="24"/>
  <c r="K800" i="24"/>
  <c r="K801" i="24"/>
  <c r="K802" i="24"/>
  <c r="K803" i="24"/>
  <c r="K804" i="24"/>
  <c r="K805" i="24"/>
  <c r="K806" i="24"/>
  <c r="K807" i="24"/>
  <c r="K808" i="24"/>
  <c r="K809" i="24"/>
  <c r="K810" i="24"/>
  <c r="K811" i="24"/>
  <c r="K812" i="24"/>
  <c r="K813" i="24"/>
  <c r="K814" i="24"/>
  <c r="K815" i="24"/>
  <c r="K816" i="24"/>
  <c r="K817" i="24"/>
  <c r="K818" i="24"/>
  <c r="K819" i="24"/>
  <c r="K820" i="24"/>
  <c r="K821" i="24"/>
  <c r="K822" i="24"/>
  <c r="K823" i="24"/>
  <c r="K824" i="24"/>
  <c r="K825" i="24"/>
  <c r="K826" i="24"/>
  <c r="K827" i="24"/>
  <c r="K828" i="24"/>
  <c r="K829" i="24"/>
  <c r="K830" i="24"/>
  <c r="K831" i="24"/>
  <c r="K832" i="24"/>
  <c r="K833" i="24"/>
  <c r="K834" i="24"/>
  <c r="K835" i="24"/>
  <c r="K836" i="24"/>
  <c r="K837" i="24"/>
  <c r="K838" i="24"/>
  <c r="K839" i="24"/>
  <c r="K840" i="24"/>
  <c r="K841" i="24"/>
  <c r="K842" i="24"/>
  <c r="K843" i="24"/>
  <c r="K844" i="24"/>
  <c r="K845" i="24"/>
  <c r="K846" i="24"/>
  <c r="K847" i="24"/>
  <c r="K848" i="24"/>
  <c r="K849" i="24"/>
  <c r="K850" i="24"/>
  <c r="K851" i="24"/>
  <c r="K852" i="24"/>
  <c r="K853" i="24"/>
  <c r="K854" i="24"/>
  <c r="K855" i="24"/>
  <c r="K856" i="24"/>
  <c r="K857" i="24"/>
  <c r="K858" i="24"/>
  <c r="K859" i="24"/>
  <c r="K860" i="24"/>
  <c r="K861" i="24"/>
  <c r="K862" i="24"/>
  <c r="K863" i="24"/>
  <c r="K864" i="24"/>
  <c r="K865" i="24"/>
  <c r="K866" i="24"/>
  <c r="K867" i="24"/>
  <c r="K868" i="24"/>
  <c r="K869" i="24"/>
  <c r="K870" i="24"/>
  <c r="K871" i="24"/>
  <c r="K872" i="24"/>
  <c r="K873" i="24"/>
  <c r="K874" i="24"/>
  <c r="K875" i="24"/>
  <c r="K876" i="24"/>
  <c r="K877" i="24"/>
  <c r="K878" i="24"/>
  <c r="K879" i="24"/>
  <c r="K880" i="24"/>
  <c r="K881" i="24"/>
  <c r="K882" i="24"/>
  <c r="K883" i="24"/>
  <c r="K884" i="24"/>
  <c r="K885" i="24"/>
  <c r="K886" i="24"/>
  <c r="K887" i="24"/>
  <c r="K888" i="24"/>
  <c r="K889" i="24"/>
  <c r="K890" i="24"/>
  <c r="K891" i="24"/>
  <c r="K892" i="24"/>
  <c r="K893" i="24"/>
  <c r="K894" i="24"/>
  <c r="K895" i="24"/>
  <c r="K896" i="24"/>
  <c r="K897" i="24"/>
  <c r="K898" i="24"/>
  <c r="K899" i="24"/>
  <c r="K900" i="24"/>
  <c r="K901" i="24"/>
  <c r="K902" i="24"/>
  <c r="K903" i="24"/>
  <c r="K904" i="24"/>
  <c r="K905" i="24"/>
  <c r="K906" i="24"/>
  <c r="K907" i="24"/>
  <c r="K908" i="24"/>
  <c r="K909" i="24"/>
  <c r="K910" i="24"/>
  <c r="K911" i="24"/>
  <c r="K912" i="24"/>
  <c r="K913" i="24"/>
  <c r="K914" i="24"/>
  <c r="K915" i="24"/>
  <c r="K916" i="24"/>
  <c r="K917" i="24"/>
  <c r="K918" i="24"/>
  <c r="K919" i="24"/>
  <c r="K920" i="24"/>
  <c r="K921" i="24"/>
  <c r="K922" i="24"/>
  <c r="K923" i="24"/>
  <c r="K924" i="24"/>
  <c r="K925" i="24"/>
  <c r="K926" i="24"/>
  <c r="K927" i="24"/>
  <c r="K928" i="24"/>
  <c r="K929" i="24"/>
  <c r="K930" i="24"/>
  <c r="K931" i="24"/>
  <c r="K932" i="24"/>
  <c r="K933" i="24"/>
  <c r="K934" i="24"/>
  <c r="K935" i="24"/>
  <c r="K936" i="24"/>
  <c r="K937" i="24"/>
  <c r="K938" i="24"/>
  <c r="K939" i="24"/>
  <c r="K940" i="24"/>
  <c r="K941" i="24"/>
  <c r="K942" i="24"/>
  <c r="K943" i="24"/>
  <c r="K944" i="24"/>
  <c r="K945" i="24"/>
  <c r="K946" i="24"/>
  <c r="K947" i="24"/>
  <c r="K948" i="24"/>
  <c r="K949" i="24"/>
  <c r="K950" i="24"/>
  <c r="K951" i="24"/>
  <c r="K952" i="24"/>
  <c r="K953" i="24"/>
  <c r="K954" i="24"/>
  <c r="K955" i="24"/>
  <c r="K956" i="24"/>
  <c r="K957" i="24"/>
  <c r="K958" i="24"/>
  <c r="K959" i="24"/>
  <c r="K960" i="24"/>
  <c r="K961" i="24"/>
  <c r="K962" i="24"/>
  <c r="K963" i="24"/>
  <c r="K964" i="24"/>
  <c r="K965" i="24"/>
  <c r="K966" i="24"/>
  <c r="K967" i="24"/>
  <c r="K968" i="24"/>
  <c r="K969" i="24"/>
  <c r="K970" i="24"/>
  <c r="K971" i="24"/>
  <c r="K972" i="24"/>
  <c r="K973" i="24"/>
  <c r="K974" i="24"/>
  <c r="K975" i="24"/>
  <c r="K976" i="24"/>
  <c r="K977" i="24"/>
  <c r="K978" i="24"/>
  <c r="K979" i="24"/>
  <c r="K980" i="24"/>
  <c r="K981" i="24"/>
  <c r="K982" i="24"/>
  <c r="K983" i="24"/>
  <c r="K984" i="24"/>
  <c r="K985" i="24"/>
  <c r="K986" i="24"/>
  <c r="K987" i="24"/>
  <c r="K988" i="24"/>
  <c r="K989" i="24"/>
  <c r="K990" i="24"/>
  <c r="K991" i="24"/>
  <c r="K992" i="24"/>
  <c r="K993" i="24"/>
  <c r="K994" i="24"/>
  <c r="K995" i="24"/>
  <c r="K996" i="24"/>
  <c r="K997" i="24"/>
  <c r="K998" i="24"/>
  <c r="K999" i="24"/>
  <c r="K1000" i="24"/>
  <c r="K1001" i="24"/>
  <c r="K1002" i="24"/>
  <c r="K1003" i="24"/>
  <c r="K1004" i="24"/>
  <c r="K1005" i="24"/>
  <c r="K1006" i="24"/>
  <c r="K1007" i="24"/>
  <c r="K1008" i="24"/>
  <c r="K1009" i="24"/>
  <c r="K1010" i="24"/>
  <c r="K1011" i="24"/>
  <c r="K1012" i="24"/>
  <c r="K7" i="24"/>
  <c r="L1012" i="24"/>
  <c r="L1011" i="24"/>
  <c r="L1010" i="24"/>
  <c r="L1009" i="24"/>
  <c r="L1008" i="24"/>
  <c r="L1007" i="24"/>
  <c r="L1006" i="24"/>
  <c r="L1005" i="24"/>
  <c r="L1004" i="24"/>
  <c r="L1003" i="24"/>
  <c r="L1002" i="24"/>
  <c r="L1001" i="24"/>
  <c r="L1000" i="24"/>
  <c r="L999" i="24"/>
  <c r="L998" i="24"/>
  <c r="L997" i="24"/>
  <c r="L996" i="24"/>
  <c r="L995" i="24"/>
  <c r="L994" i="24"/>
  <c r="L993" i="24"/>
  <c r="L992" i="24"/>
  <c r="L991" i="24"/>
  <c r="L990" i="24"/>
  <c r="L989" i="24"/>
  <c r="L988" i="24"/>
  <c r="L987" i="24"/>
  <c r="L986" i="24"/>
  <c r="L985" i="24"/>
  <c r="L984" i="24"/>
  <c r="L983" i="24"/>
  <c r="L982" i="24"/>
  <c r="L981" i="24"/>
  <c r="L980" i="24"/>
  <c r="L979" i="24"/>
  <c r="L978" i="24"/>
  <c r="L977" i="24"/>
  <c r="L976" i="24"/>
  <c r="L975" i="24"/>
  <c r="L974" i="24"/>
  <c r="L973" i="24"/>
  <c r="L972" i="24"/>
  <c r="L971" i="24"/>
  <c r="L970" i="24"/>
  <c r="L969" i="24"/>
  <c r="L968" i="24"/>
  <c r="L967" i="24"/>
  <c r="L966" i="24"/>
  <c r="L965" i="24"/>
  <c r="L964" i="24"/>
  <c r="L963" i="24"/>
  <c r="L962" i="24"/>
  <c r="L961" i="24"/>
  <c r="L960" i="24"/>
  <c r="L959" i="24"/>
  <c r="L958" i="24"/>
  <c r="L957" i="24"/>
  <c r="L956" i="24"/>
  <c r="L955" i="24"/>
  <c r="L954" i="24"/>
  <c r="L953" i="24"/>
  <c r="L952" i="24"/>
  <c r="L951" i="24"/>
  <c r="L950" i="24"/>
  <c r="L949" i="24"/>
  <c r="L948" i="24"/>
  <c r="L947" i="24"/>
  <c r="L946" i="24"/>
  <c r="L945" i="24"/>
  <c r="L944" i="24"/>
  <c r="L943" i="24"/>
  <c r="L942" i="24"/>
  <c r="L941" i="24"/>
  <c r="L940" i="24"/>
  <c r="L939" i="24"/>
  <c r="L938" i="24"/>
  <c r="L937" i="24"/>
  <c r="L936" i="24"/>
  <c r="L935" i="24"/>
  <c r="L934" i="24"/>
  <c r="L933" i="24"/>
  <c r="L932" i="24"/>
  <c r="L931" i="24"/>
  <c r="L930" i="24"/>
  <c r="L929" i="24"/>
  <c r="L928" i="24"/>
  <c r="L927" i="24"/>
  <c r="L926" i="24"/>
  <c r="L925" i="24"/>
  <c r="L924" i="24"/>
  <c r="L923" i="24"/>
  <c r="L922" i="24"/>
  <c r="L921" i="24"/>
  <c r="L920" i="24"/>
  <c r="L919" i="24"/>
  <c r="L918" i="24"/>
  <c r="L917" i="24"/>
  <c r="L916" i="24"/>
  <c r="L915" i="24"/>
  <c r="L914" i="24"/>
  <c r="L913" i="24"/>
  <c r="L912" i="24"/>
  <c r="L911" i="24"/>
  <c r="L910" i="24"/>
  <c r="L909" i="24"/>
  <c r="L908" i="24"/>
  <c r="L907" i="24"/>
  <c r="L906" i="24"/>
  <c r="L905" i="24"/>
  <c r="L904" i="24"/>
  <c r="L903" i="24"/>
  <c r="L902" i="24"/>
  <c r="L901" i="24"/>
  <c r="L900" i="24"/>
  <c r="L899" i="24"/>
  <c r="L898" i="24"/>
  <c r="L897" i="24"/>
  <c r="L896" i="24"/>
  <c r="L895" i="24"/>
  <c r="L894" i="24"/>
  <c r="L893" i="24"/>
  <c r="L892" i="24"/>
  <c r="L891" i="24"/>
  <c r="L890" i="24"/>
  <c r="L889" i="24"/>
  <c r="L888" i="24"/>
  <c r="L887" i="24"/>
  <c r="L886" i="24"/>
  <c r="L885" i="24"/>
  <c r="L884" i="24"/>
  <c r="L883" i="24"/>
  <c r="L882" i="24"/>
  <c r="L881" i="24"/>
  <c r="L880" i="24"/>
  <c r="L879" i="24"/>
  <c r="L878" i="24"/>
  <c r="L877" i="24"/>
  <c r="L876" i="24"/>
  <c r="L875" i="24"/>
  <c r="L874" i="24"/>
  <c r="L873" i="24"/>
  <c r="L872" i="24"/>
  <c r="L871" i="24"/>
  <c r="L870" i="24"/>
  <c r="L869" i="24"/>
  <c r="L868" i="24"/>
  <c r="L867" i="24"/>
  <c r="L866" i="24"/>
  <c r="L865" i="24"/>
  <c r="L864" i="24"/>
  <c r="L863" i="24"/>
  <c r="L862" i="24"/>
  <c r="L861" i="24"/>
  <c r="L860" i="24"/>
  <c r="L859" i="24"/>
  <c r="L858" i="24"/>
  <c r="L857" i="24"/>
  <c r="L856" i="24"/>
  <c r="L855" i="24"/>
  <c r="L854" i="24"/>
  <c r="L853" i="24"/>
  <c r="L852" i="24"/>
  <c r="L851" i="24"/>
  <c r="L850" i="24"/>
  <c r="L849" i="24"/>
  <c r="L848" i="24"/>
  <c r="L847" i="24"/>
  <c r="L846" i="24"/>
  <c r="L845" i="24"/>
  <c r="L844" i="24"/>
  <c r="L843" i="24"/>
  <c r="L842" i="24"/>
  <c r="L841" i="24"/>
  <c r="L840" i="24"/>
  <c r="L839" i="24"/>
  <c r="L838" i="24"/>
  <c r="L837" i="24"/>
  <c r="L836" i="24"/>
  <c r="L835" i="24"/>
  <c r="L834" i="24"/>
  <c r="L833" i="24"/>
  <c r="L832" i="24"/>
  <c r="L831" i="24"/>
  <c r="L830" i="24"/>
  <c r="L829" i="24"/>
  <c r="L828" i="24"/>
  <c r="L827" i="24"/>
  <c r="L826" i="24"/>
  <c r="L825" i="24"/>
  <c r="L824" i="24"/>
  <c r="L823" i="24"/>
  <c r="L822" i="24"/>
  <c r="L821" i="24"/>
  <c r="L820" i="24"/>
  <c r="L819" i="24"/>
  <c r="L818" i="24"/>
  <c r="L817" i="24"/>
  <c r="L816" i="24"/>
  <c r="L815" i="24"/>
  <c r="L814" i="24"/>
  <c r="L813" i="24"/>
  <c r="L812" i="24"/>
  <c r="L811" i="24"/>
  <c r="L810" i="24"/>
  <c r="L809" i="24"/>
  <c r="L808" i="24"/>
  <c r="L807" i="24"/>
  <c r="L806" i="24"/>
  <c r="L805" i="24"/>
  <c r="L804" i="24"/>
  <c r="L803" i="24"/>
  <c r="L802" i="24"/>
  <c r="L801" i="24"/>
  <c r="L800" i="24"/>
  <c r="L799" i="24"/>
  <c r="L798" i="24"/>
  <c r="L797" i="24"/>
  <c r="L796" i="24"/>
  <c r="L795" i="24"/>
  <c r="L794" i="24"/>
  <c r="L793" i="24"/>
  <c r="L792" i="24"/>
  <c r="L791" i="24"/>
  <c r="L790" i="24"/>
  <c r="L789" i="24"/>
  <c r="L788" i="24"/>
  <c r="L787" i="24"/>
  <c r="L786" i="24"/>
  <c r="L785" i="24"/>
  <c r="L784" i="24"/>
  <c r="L783" i="24"/>
  <c r="L782" i="24"/>
  <c r="L781" i="24"/>
  <c r="L780" i="24"/>
  <c r="L779" i="24"/>
  <c r="L778" i="24"/>
  <c r="L777" i="24"/>
  <c r="L776" i="24"/>
  <c r="L775" i="24"/>
  <c r="L774" i="24"/>
  <c r="L773" i="24"/>
  <c r="L772" i="24"/>
  <c r="L771" i="24"/>
  <c r="L770" i="24"/>
  <c r="L769" i="24"/>
  <c r="L768" i="24"/>
  <c r="L767" i="24"/>
  <c r="L766" i="24"/>
  <c r="L765" i="24"/>
  <c r="L764" i="24"/>
  <c r="L763" i="24"/>
  <c r="L762" i="24"/>
  <c r="L761" i="24"/>
  <c r="L760" i="24"/>
  <c r="L759" i="24"/>
  <c r="L758" i="24"/>
  <c r="L757" i="24"/>
  <c r="L756" i="24"/>
  <c r="L755" i="24"/>
  <c r="L754" i="24"/>
  <c r="L753" i="24"/>
  <c r="L752" i="24"/>
  <c r="L751" i="24"/>
  <c r="L750" i="24"/>
  <c r="L749" i="24"/>
  <c r="L748" i="24"/>
  <c r="L747" i="24"/>
  <c r="L746" i="24"/>
  <c r="L745" i="24"/>
  <c r="L744" i="24"/>
  <c r="L743" i="24"/>
  <c r="L742" i="24"/>
  <c r="L741" i="24"/>
  <c r="L740" i="24"/>
  <c r="L739" i="24"/>
  <c r="L738" i="24"/>
  <c r="L737" i="24"/>
  <c r="L736" i="24"/>
  <c r="L735" i="24"/>
  <c r="L734" i="24"/>
  <c r="L733" i="24"/>
  <c r="L732" i="24"/>
  <c r="L731" i="24"/>
  <c r="L730" i="24"/>
  <c r="L729" i="24"/>
  <c r="L728" i="24"/>
  <c r="L727" i="24"/>
  <c r="L726" i="24"/>
  <c r="L725" i="24"/>
  <c r="L724" i="24"/>
  <c r="L723" i="24"/>
  <c r="L722" i="24"/>
  <c r="L721" i="24"/>
  <c r="L720" i="24"/>
  <c r="L719" i="24"/>
  <c r="L718" i="24"/>
  <c r="L717" i="24"/>
  <c r="L716" i="24"/>
  <c r="L715" i="24"/>
  <c r="L714" i="24"/>
  <c r="L713" i="24"/>
  <c r="L712" i="24"/>
  <c r="L711" i="24"/>
  <c r="L710" i="24"/>
  <c r="L709" i="24"/>
  <c r="L708" i="24"/>
  <c r="L707" i="24"/>
  <c r="L706" i="24"/>
  <c r="L705" i="24"/>
  <c r="L704" i="24"/>
  <c r="L703" i="24"/>
  <c r="L702" i="24"/>
  <c r="L701" i="24"/>
  <c r="L700" i="24"/>
  <c r="L699" i="24"/>
  <c r="L698" i="24"/>
  <c r="L697" i="24"/>
  <c r="L696" i="24"/>
  <c r="L695" i="24"/>
  <c r="L694" i="24"/>
  <c r="L693" i="24"/>
  <c r="L692" i="24"/>
  <c r="L691" i="24"/>
  <c r="L690" i="24"/>
  <c r="L689" i="24"/>
  <c r="L688" i="24"/>
  <c r="L687" i="24"/>
  <c r="L686" i="24"/>
  <c r="L685" i="24"/>
  <c r="L684" i="24"/>
  <c r="L683" i="24"/>
  <c r="L682" i="24"/>
  <c r="L681" i="24"/>
  <c r="L680" i="24"/>
  <c r="L679" i="24"/>
  <c r="L678" i="24"/>
  <c r="L677" i="24"/>
  <c r="L676" i="24"/>
  <c r="L675" i="24"/>
  <c r="L674" i="24"/>
  <c r="L673" i="24"/>
  <c r="L672" i="24"/>
  <c r="L671" i="24"/>
  <c r="L670" i="24"/>
  <c r="L669" i="24"/>
  <c r="L668" i="24"/>
  <c r="L667" i="24"/>
  <c r="L666" i="24"/>
  <c r="L665" i="24"/>
  <c r="L664" i="24"/>
  <c r="L663" i="24"/>
  <c r="L662" i="24"/>
  <c r="L661" i="24"/>
  <c r="L660" i="24"/>
  <c r="L659" i="24"/>
  <c r="L658" i="24"/>
  <c r="L657" i="24"/>
  <c r="L656" i="24"/>
  <c r="L655" i="24"/>
  <c r="L654" i="24"/>
  <c r="L653" i="24"/>
  <c r="L652" i="24"/>
  <c r="L651" i="24"/>
  <c r="L650" i="24"/>
  <c r="L649" i="24"/>
  <c r="L648" i="24"/>
  <c r="L647" i="24"/>
  <c r="L646" i="24"/>
  <c r="L645" i="24"/>
  <c r="L644" i="24"/>
  <c r="L643" i="24"/>
  <c r="L642" i="24"/>
  <c r="L641" i="24"/>
  <c r="L640" i="24"/>
  <c r="L639" i="24"/>
  <c r="L638" i="24"/>
  <c r="L637" i="24"/>
  <c r="L636" i="24"/>
  <c r="L635" i="24"/>
  <c r="L634" i="24"/>
  <c r="L633" i="24"/>
  <c r="L632" i="24"/>
  <c r="L631" i="24"/>
  <c r="L630" i="24"/>
  <c r="L629" i="24"/>
  <c r="L628" i="24"/>
  <c r="L627" i="24"/>
  <c r="L626" i="24"/>
  <c r="L625" i="24"/>
  <c r="L624" i="24"/>
  <c r="L623" i="24"/>
  <c r="L622" i="24"/>
  <c r="L621" i="24"/>
  <c r="L620" i="24"/>
  <c r="L619" i="24"/>
  <c r="L618" i="24"/>
  <c r="L617" i="24"/>
  <c r="L616" i="24"/>
  <c r="L615" i="24"/>
  <c r="L614" i="24"/>
  <c r="L613" i="24"/>
  <c r="L612" i="24"/>
  <c r="L611" i="24"/>
  <c r="L610" i="24"/>
  <c r="L609" i="24"/>
  <c r="L608" i="24"/>
  <c r="L607" i="24"/>
  <c r="L606" i="24"/>
  <c r="L605" i="24"/>
  <c r="L604" i="24"/>
  <c r="L603" i="24"/>
  <c r="L602" i="24"/>
  <c r="L601" i="24"/>
  <c r="L600" i="24"/>
  <c r="L599" i="24"/>
  <c r="L598" i="24"/>
  <c r="L597" i="24"/>
  <c r="L596" i="24"/>
  <c r="L595" i="24"/>
  <c r="L594" i="24"/>
  <c r="L593" i="24"/>
  <c r="L592" i="24"/>
  <c r="L591" i="24"/>
  <c r="L590" i="24"/>
  <c r="L589" i="24"/>
  <c r="L588" i="24"/>
  <c r="L587" i="24"/>
  <c r="L586" i="24"/>
  <c r="L585" i="24"/>
  <c r="L584" i="24"/>
  <c r="L583" i="24"/>
  <c r="L582" i="24"/>
  <c r="L581" i="24"/>
  <c r="L580" i="24"/>
  <c r="L579" i="24"/>
  <c r="L578" i="24"/>
  <c r="L577" i="24"/>
  <c r="L576" i="24"/>
  <c r="L575" i="24"/>
  <c r="L574" i="24"/>
  <c r="L573" i="24"/>
  <c r="L572" i="24"/>
  <c r="L571" i="24"/>
  <c r="L570" i="24"/>
  <c r="L569" i="24"/>
  <c r="L568" i="24"/>
  <c r="L567" i="24"/>
  <c r="L566" i="24"/>
  <c r="L565" i="24"/>
  <c r="L564" i="24"/>
  <c r="L563" i="24"/>
  <c r="L562" i="24"/>
  <c r="L561" i="24"/>
  <c r="L560" i="24"/>
  <c r="L559" i="24"/>
  <c r="L558" i="24"/>
  <c r="L557" i="24"/>
  <c r="L556" i="24"/>
  <c r="L555" i="24"/>
  <c r="L554" i="24"/>
  <c r="L553" i="24"/>
  <c r="L552" i="24"/>
  <c r="L551" i="24"/>
  <c r="L550" i="24"/>
  <c r="L549" i="24"/>
  <c r="L548" i="24"/>
  <c r="L547" i="24"/>
  <c r="L546" i="24"/>
  <c r="L545" i="24"/>
  <c r="L544" i="24"/>
  <c r="L543" i="24"/>
  <c r="L542" i="24"/>
  <c r="L541" i="24"/>
  <c r="L540" i="24"/>
  <c r="L539" i="24"/>
  <c r="L538" i="24"/>
  <c r="L537" i="24"/>
  <c r="L536" i="24"/>
  <c r="L535" i="24"/>
  <c r="L534" i="24"/>
  <c r="L533" i="24"/>
  <c r="L532" i="24"/>
  <c r="L531" i="24"/>
  <c r="L530" i="24"/>
  <c r="L529" i="24"/>
  <c r="L528" i="24"/>
  <c r="L527" i="24"/>
  <c r="L526" i="24"/>
  <c r="L525" i="24"/>
  <c r="L524" i="24"/>
  <c r="L523" i="24"/>
  <c r="L522" i="24"/>
  <c r="L521" i="24"/>
  <c r="L520" i="24"/>
  <c r="L519" i="24"/>
  <c r="L518" i="24"/>
  <c r="L517" i="24"/>
  <c r="L516" i="24"/>
  <c r="L515" i="24"/>
  <c r="L514" i="24"/>
  <c r="L513" i="24"/>
  <c r="L512" i="24"/>
  <c r="L511" i="24"/>
  <c r="L510" i="24"/>
  <c r="L509" i="24"/>
  <c r="L508" i="24"/>
  <c r="L507" i="24"/>
  <c r="L506" i="24"/>
  <c r="L505" i="24"/>
  <c r="L504" i="24"/>
  <c r="L503" i="24"/>
  <c r="L502" i="24"/>
  <c r="L501" i="24"/>
  <c r="L500" i="24"/>
  <c r="L499" i="24"/>
  <c r="L498" i="24"/>
  <c r="L497" i="24"/>
  <c r="L496" i="24"/>
  <c r="L495" i="24"/>
  <c r="L494" i="24"/>
  <c r="L493" i="24"/>
  <c r="L492" i="24"/>
  <c r="L491" i="24"/>
  <c r="L490" i="24"/>
  <c r="L489" i="24"/>
  <c r="L488" i="24"/>
  <c r="L487" i="24"/>
  <c r="L486" i="24"/>
  <c r="L485" i="24"/>
  <c r="L484" i="24"/>
  <c r="L483" i="24"/>
  <c r="L482" i="24"/>
  <c r="L481" i="24"/>
  <c r="L480" i="24"/>
  <c r="L479" i="24"/>
  <c r="L478" i="24"/>
  <c r="L477" i="24"/>
  <c r="L476" i="24"/>
  <c r="L475" i="24"/>
  <c r="L474" i="24"/>
  <c r="L473" i="24"/>
  <c r="L472" i="24"/>
  <c r="L471" i="24"/>
  <c r="L470" i="24"/>
  <c r="L469" i="24"/>
  <c r="L468" i="24"/>
  <c r="L467" i="24"/>
  <c r="L466" i="24"/>
  <c r="L465" i="24"/>
  <c r="L464" i="24"/>
  <c r="L463" i="24"/>
  <c r="L462" i="24"/>
  <c r="L461" i="24"/>
  <c r="L460" i="24"/>
  <c r="L459" i="24"/>
  <c r="L458" i="24"/>
  <c r="L457" i="24"/>
  <c r="L456" i="24"/>
  <c r="L455" i="24"/>
  <c r="L454" i="24"/>
  <c r="L453" i="24"/>
  <c r="L452" i="24"/>
  <c r="L451" i="24"/>
  <c r="L450" i="24"/>
  <c r="L449" i="24"/>
  <c r="L448" i="24"/>
  <c r="L447" i="24"/>
  <c r="L446" i="24"/>
  <c r="L445" i="24"/>
  <c r="L444" i="24"/>
  <c r="L443" i="24"/>
  <c r="L442" i="24"/>
  <c r="L441" i="24"/>
  <c r="L440" i="24"/>
  <c r="L439" i="24"/>
  <c r="L438" i="24"/>
  <c r="L437" i="24"/>
  <c r="L436" i="24"/>
  <c r="L435" i="24"/>
  <c r="L434" i="24"/>
  <c r="L433" i="24"/>
  <c r="L432" i="24"/>
  <c r="L431" i="24"/>
  <c r="L430" i="24"/>
  <c r="L429" i="24"/>
  <c r="L428" i="24"/>
  <c r="L427" i="24"/>
  <c r="L426" i="24"/>
  <c r="L425" i="24"/>
  <c r="L424" i="24"/>
  <c r="L423" i="24"/>
  <c r="L422" i="24"/>
  <c r="L421" i="24"/>
  <c r="L420" i="24"/>
  <c r="L419" i="24"/>
  <c r="L418" i="24"/>
  <c r="L417" i="24"/>
  <c r="L416" i="24"/>
  <c r="L415" i="24"/>
  <c r="L414" i="24"/>
  <c r="L413" i="24"/>
  <c r="L412" i="24"/>
  <c r="L411" i="24"/>
  <c r="L410" i="24"/>
  <c r="L409" i="24"/>
  <c r="L408" i="24"/>
  <c r="L407" i="24"/>
  <c r="L406" i="24"/>
  <c r="L405" i="24"/>
  <c r="L404" i="24"/>
  <c r="L403" i="24"/>
  <c r="L402" i="24"/>
  <c r="L401" i="24"/>
  <c r="L400" i="24"/>
  <c r="L399" i="24"/>
  <c r="L398" i="24"/>
  <c r="L397" i="24"/>
  <c r="L396" i="24"/>
  <c r="L395" i="24"/>
  <c r="L394" i="24"/>
  <c r="L393" i="24"/>
  <c r="L392" i="24"/>
  <c r="L391" i="24"/>
  <c r="L390" i="24"/>
  <c r="L389" i="24"/>
  <c r="L388" i="24"/>
  <c r="L387" i="24"/>
  <c r="L386" i="24"/>
  <c r="L385" i="24"/>
  <c r="L384" i="24"/>
  <c r="L383" i="24"/>
  <c r="L382" i="24"/>
  <c r="L381" i="24"/>
  <c r="L380" i="24"/>
  <c r="L379" i="24"/>
  <c r="L378" i="24"/>
  <c r="L377" i="24"/>
  <c r="L376" i="24"/>
  <c r="L375" i="24"/>
  <c r="L374" i="24"/>
  <c r="L373" i="24"/>
  <c r="L372" i="24"/>
  <c r="L371" i="24"/>
  <c r="L370" i="24"/>
  <c r="L369" i="24"/>
  <c r="L368" i="24"/>
  <c r="L367" i="24"/>
  <c r="L366" i="24"/>
  <c r="L365" i="24"/>
  <c r="L364" i="24"/>
  <c r="L363" i="24"/>
  <c r="L362" i="24"/>
  <c r="L361" i="24"/>
  <c r="L360" i="24"/>
  <c r="L359" i="24"/>
  <c r="L358" i="24"/>
  <c r="L357" i="24"/>
  <c r="L356" i="24"/>
  <c r="L355" i="24"/>
  <c r="L354" i="24"/>
  <c r="L353" i="24"/>
  <c r="L352" i="24"/>
  <c r="L351" i="24"/>
  <c r="L350" i="24"/>
  <c r="L349" i="24"/>
  <c r="L348" i="24"/>
  <c r="L347" i="24"/>
  <c r="L346" i="24"/>
  <c r="L345" i="24"/>
  <c r="L344" i="24"/>
  <c r="L343" i="24"/>
  <c r="L342" i="24"/>
  <c r="L341" i="24"/>
  <c r="L340" i="24"/>
  <c r="L339" i="24"/>
  <c r="L338" i="24"/>
  <c r="L337" i="24"/>
  <c r="L336" i="24"/>
  <c r="L335" i="24"/>
  <c r="L334" i="24"/>
  <c r="L333" i="24"/>
  <c r="L332" i="24"/>
  <c r="L331" i="24"/>
  <c r="L330" i="24"/>
  <c r="L329" i="24"/>
  <c r="L328" i="24"/>
  <c r="L327" i="24"/>
  <c r="L326" i="24"/>
  <c r="L325" i="24"/>
  <c r="L324" i="24"/>
  <c r="L323" i="24"/>
  <c r="L322" i="24"/>
  <c r="L321" i="24"/>
  <c r="L320" i="24"/>
  <c r="L319" i="24"/>
  <c r="L318" i="24"/>
  <c r="L317" i="24"/>
  <c r="L316" i="24"/>
  <c r="L315" i="24"/>
  <c r="L314" i="24"/>
  <c r="L313" i="24"/>
  <c r="L312" i="24"/>
  <c r="L311" i="24"/>
  <c r="L310" i="24"/>
  <c r="L309" i="24"/>
  <c r="L308" i="24"/>
  <c r="L307" i="24"/>
  <c r="L306" i="24"/>
  <c r="L305" i="24"/>
  <c r="L304" i="24"/>
  <c r="L303" i="24"/>
  <c r="L302" i="24"/>
  <c r="L301" i="24"/>
  <c r="L300" i="24"/>
  <c r="L299" i="24"/>
  <c r="L298" i="24"/>
  <c r="L297" i="24"/>
  <c r="L296" i="24"/>
  <c r="L295" i="24"/>
  <c r="L294" i="24"/>
  <c r="L293" i="24"/>
  <c r="L292" i="24"/>
  <c r="L291" i="24"/>
  <c r="L290" i="24"/>
  <c r="L289" i="24"/>
  <c r="L288" i="24"/>
  <c r="L287" i="24"/>
  <c r="L286" i="24"/>
  <c r="L285" i="24"/>
  <c r="L284" i="24"/>
  <c r="L283" i="24"/>
  <c r="L282" i="24"/>
  <c r="L281" i="24"/>
  <c r="L280" i="24"/>
  <c r="L279" i="24"/>
  <c r="L278" i="24"/>
  <c r="L277" i="24"/>
  <c r="L276" i="24"/>
  <c r="L275" i="24"/>
  <c r="L274" i="24"/>
  <c r="L273" i="24"/>
  <c r="L272" i="24"/>
  <c r="L271" i="24"/>
  <c r="L270" i="24"/>
  <c r="L269" i="24"/>
  <c r="L268" i="24"/>
  <c r="L267" i="24"/>
  <c r="L266" i="24"/>
  <c r="L265" i="24"/>
  <c r="L264" i="24"/>
  <c r="L263" i="24"/>
  <c r="L262" i="24"/>
  <c r="L261" i="24"/>
  <c r="L260" i="24"/>
  <c r="L259" i="24"/>
  <c r="L258" i="24"/>
  <c r="L257" i="24"/>
  <c r="L256" i="24"/>
  <c r="L255" i="24"/>
  <c r="L254" i="24"/>
  <c r="L253" i="24"/>
  <c r="L252" i="24"/>
  <c r="L251" i="24"/>
  <c r="L250" i="24"/>
  <c r="L249" i="24"/>
  <c r="L248" i="24"/>
  <c r="L247" i="24"/>
  <c r="L246" i="24"/>
  <c r="L245" i="24"/>
  <c r="L244" i="24"/>
  <c r="L243" i="24"/>
  <c r="L242" i="24"/>
  <c r="L241" i="24"/>
  <c r="L240" i="24"/>
  <c r="L239" i="24"/>
  <c r="L238" i="24"/>
  <c r="L237" i="24"/>
  <c r="L236" i="24"/>
  <c r="L235" i="24"/>
  <c r="L234" i="24"/>
  <c r="L233" i="24"/>
  <c r="L232" i="24"/>
  <c r="L231" i="24"/>
  <c r="L230" i="24"/>
  <c r="L229" i="24"/>
  <c r="L228" i="24"/>
  <c r="L227" i="24"/>
  <c r="L226" i="24"/>
  <c r="L225" i="24"/>
  <c r="L224" i="24"/>
  <c r="L223" i="24"/>
  <c r="L222" i="24"/>
  <c r="L221" i="24"/>
  <c r="L220" i="24"/>
  <c r="L219" i="24"/>
  <c r="L218" i="24"/>
  <c r="L217" i="24"/>
  <c r="L216" i="24"/>
  <c r="L215" i="24"/>
  <c r="L214" i="24"/>
  <c r="L213" i="24"/>
  <c r="L212" i="24"/>
  <c r="L211" i="24"/>
  <c r="L210" i="24"/>
  <c r="L209" i="24"/>
  <c r="L208" i="24"/>
  <c r="L207" i="24"/>
  <c r="L206" i="24"/>
  <c r="L205" i="24"/>
  <c r="L204" i="24"/>
  <c r="L203" i="24"/>
  <c r="L202" i="24"/>
  <c r="L201" i="24"/>
  <c r="L200" i="24"/>
  <c r="L199" i="24"/>
  <c r="L198" i="24"/>
  <c r="L197" i="24"/>
  <c r="L196" i="24"/>
  <c r="L195" i="24"/>
  <c r="L194" i="24"/>
  <c r="L193" i="24"/>
  <c r="L192" i="24"/>
  <c r="L191" i="24"/>
  <c r="L190" i="24"/>
  <c r="L189" i="24"/>
  <c r="L188" i="24"/>
  <c r="L187" i="24"/>
  <c r="L186" i="24"/>
  <c r="L185" i="24"/>
  <c r="L184" i="24"/>
  <c r="L183" i="24"/>
  <c r="L182" i="24"/>
  <c r="L181" i="24"/>
  <c r="L180" i="24"/>
  <c r="L179" i="24"/>
  <c r="L178" i="24"/>
  <c r="L177" i="24"/>
  <c r="L176" i="24"/>
  <c r="L175" i="24"/>
  <c r="L174" i="24"/>
  <c r="L173" i="24"/>
  <c r="L172" i="24"/>
  <c r="L171" i="24"/>
  <c r="L170" i="24"/>
  <c r="L169" i="24"/>
  <c r="L168" i="24"/>
  <c r="L167" i="24"/>
  <c r="L166" i="24"/>
  <c r="L165" i="24"/>
  <c r="L164" i="24"/>
  <c r="L163" i="24"/>
  <c r="L162" i="24"/>
  <c r="L161" i="24"/>
  <c r="L160" i="24"/>
  <c r="L159" i="24"/>
  <c r="L158" i="24"/>
  <c r="L157" i="24"/>
  <c r="L156" i="24"/>
  <c r="L155" i="24"/>
  <c r="L154" i="24"/>
  <c r="L153" i="24"/>
  <c r="L152" i="24"/>
  <c r="L151" i="24"/>
  <c r="L150" i="24"/>
  <c r="L149" i="24"/>
  <c r="L148" i="24"/>
  <c r="L147" i="24"/>
  <c r="L146" i="24"/>
  <c r="L145" i="24"/>
  <c r="L144" i="24"/>
  <c r="L143" i="24"/>
  <c r="L142" i="24"/>
  <c r="L141" i="24"/>
  <c r="L140" i="24"/>
  <c r="L139" i="24"/>
  <c r="L138" i="24"/>
  <c r="L137" i="24"/>
  <c r="L136" i="24"/>
  <c r="L135" i="24"/>
  <c r="L134" i="24"/>
  <c r="L133" i="24"/>
  <c r="L132" i="24"/>
  <c r="L131" i="24"/>
  <c r="L130" i="24"/>
  <c r="L129" i="24"/>
  <c r="L128" i="24"/>
  <c r="L127" i="24"/>
  <c r="L126" i="24"/>
  <c r="L125" i="24"/>
  <c r="L124" i="24"/>
  <c r="L123" i="24"/>
  <c r="L122" i="24"/>
  <c r="L121" i="24"/>
  <c r="L120" i="24"/>
  <c r="L119" i="24"/>
  <c r="L118" i="24"/>
  <c r="L117" i="24"/>
  <c r="L116" i="24"/>
  <c r="L115" i="24"/>
  <c r="L114" i="24"/>
  <c r="L113" i="24"/>
  <c r="L112" i="24"/>
  <c r="L111" i="24"/>
  <c r="L110" i="24"/>
  <c r="L109" i="24"/>
  <c r="L108" i="24"/>
  <c r="L107" i="24"/>
  <c r="L106" i="24"/>
  <c r="L105" i="24"/>
  <c r="L104" i="24"/>
  <c r="L103" i="24"/>
  <c r="L102" i="24"/>
  <c r="L101" i="24"/>
  <c r="L100" i="24"/>
  <c r="L99" i="24"/>
  <c r="L98" i="24"/>
  <c r="L97" i="24"/>
  <c r="L96" i="24"/>
  <c r="L95" i="24"/>
  <c r="L94" i="24"/>
  <c r="L93" i="24"/>
  <c r="L92" i="24"/>
  <c r="L91" i="24"/>
  <c r="L90" i="24"/>
  <c r="L89" i="24"/>
  <c r="L88" i="24"/>
  <c r="L87" i="24"/>
  <c r="L86" i="24"/>
  <c r="L85" i="24"/>
  <c r="L84" i="24"/>
  <c r="L83" i="24"/>
  <c r="L82" i="24"/>
  <c r="L81" i="24"/>
  <c r="L80" i="24"/>
  <c r="L79" i="24"/>
  <c r="L78" i="24"/>
  <c r="L77" i="24"/>
  <c r="L76" i="24"/>
  <c r="L75" i="24"/>
  <c r="L74" i="24"/>
  <c r="L73" i="24"/>
  <c r="L72" i="24"/>
  <c r="L71" i="24"/>
  <c r="L70" i="24"/>
  <c r="L69" i="24"/>
  <c r="L68" i="24"/>
  <c r="L67" i="24"/>
  <c r="L66" i="24"/>
  <c r="L65" i="24"/>
  <c r="L64" i="24"/>
  <c r="L63" i="24"/>
  <c r="L62" i="24"/>
  <c r="L61" i="24"/>
  <c r="L60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L14" i="24"/>
  <c r="L13" i="24"/>
  <c r="L12" i="24"/>
  <c r="L11" i="24"/>
  <c r="L10" i="24"/>
  <c r="L9" i="24"/>
  <c r="L8" i="24"/>
  <c r="L7" i="24"/>
  <c r="I8" i="23" l="1"/>
  <c r="J8" i="23"/>
  <c r="I9" i="23"/>
  <c r="J9" i="23"/>
  <c r="I10" i="23"/>
  <c r="J10" i="23"/>
  <c r="I11" i="23"/>
  <c r="J11" i="23"/>
  <c r="I12" i="23"/>
  <c r="J12" i="23"/>
  <c r="I13" i="23"/>
  <c r="J13" i="23"/>
  <c r="I14" i="23"/>
  <c r="J14" i="23"/>
  <c r="I15" i="23"/>
  <c r="J15" i="23"/>
  <c r="I16" i="23"/>
  <c r="J16" i="23"/>
  <c r="I17" i="23"/>
  <c r="J17" i="23"/>
  <c r="I18" i="23"/>
  <c r="J18" i="23"/>
  <c r="I19" i="23"/>
  <c r="J19" i="23"/>
  <c r="I20" i="23"/>
  <c r="J20" i="23"/>
  <c r="I21" i="23"/>
  <c r="J21" i="23"/>
  <c r="I22" i="23"/>
  <c r="J22" i="23"/>
  <c r="I23" i="23"/>
  <c r="J23" i="23"/>
  <c r="I24" i="23"/>
  <c r="J24" i="23"/>
  <c r="I25" i="23"/>
  <c r="J25" i="23"/>
  <c r="I26" i="23"/>
  <c r="J26" i="23"/>
  <c r="I27" i="23"/>
  <c r="J27" i="23"/>
  <c r="I28" i="23"/>
  <c r="J28" i="23"/>
  <c r="I29" i="23"/>
  <c r="J29" i="23"/>
  <c r="I30" i="23"/>
  <c r="J30" i="23"/>
  <c r="I31" i="23"/>
  <c r="J31" i="23"/>
  <c r="I32" i="23"/>
  <c r="J32" i="23"/>
  <c r="I33" i="23"/>
  <c r="J33" i="23"/>
  <c r="I34" i="23"/>
  <c r="J34" i="23"/>
  <c r="I35" i="23"/>
  <c r="J35" i="23"/>
  <c r="I36" i="23"/>
  <c r="J36" i="23"/>
  <c r="I37" i="23"/>
  <c r="J37" i="23"/>
  <c r="I38" i="23"/>
  <c r="J38" i="23"/>
  <c r="I39" i="23"/>
  <c r="J39" i="23"/>
  <c r="I40" i="23"/>
  <c r="J40" i="23"/>
  <c r="I41" i="23"/>
  <c r="J41" i="23"/>
  <c r="I42" i="23"/>
  <c r="J42" i="23"/>
  <c r="I43" i="23"/>
  <c r="J43" i="23"/>
  <c r="I44" i="23"/>
  <c r="J44" i="23"/>
  <c r="I45" i="23"/>
  <c r="J45" i="23"/>
  <c r="I46" i="23"/>
  <c r="J46" i="23"/>
  <c r="I47" i="23"/>
  <c r="J47" i="23"/>
  <c r="I48" i="23"/>
  <c r="J48" i="23"/>
  <c r="I49" i="23"/>
  <c r="J49" i="23"/>
  <c r="I50" i="23"/>
  <c r="J50" i="23"/>
  <c r="I51" i="23"/>
  <c r="J51" i="23"/>
  <c r="I52" i="23"/>
  <c r="J52" i="23"/>
  <c r="I53" i="23"/>
  <c r="J53" i="23"/>
  <c r="I54" i="23"/>
  <c r="J54" i="23"/>
  <c r="I55" i="23"/>
  <c r="J55" i="23"/>
  <c r="I56" i="23"/>
  <c r="J56" i="23"/>
  <c r="I57" i="23"/>
  <c r="J57" i="23"/>
  <c r="I58" i="23"/>
  <c r="J58" i="23"/>
  <c r="I59" i="23"/>
  <c r="J59" i="23"/>
  <c r="I60" i="23"/>
  <c r="J60" i="23"/>
  <c r="I61" i="23"/>
  <c r="J61" i="23"/>
  <c r="I62" i="23"/>
  <c r="J62" i="23"/>
  <c r="I63" i="23"/>
  <c r="J63" i="23"/>
  <c r="I64" i="23"/>
  <c r="J64" i="23"/>
  <c r="I65" i="23"/>
  <c r="J65" i="23"/>
  <c r="I66" i="23"/>
  <c r="J66" i="23"/>
  <c r="I67" i="23"/>
  <c r="J67" i="23"/>
  <c r="I68" i="23"/>
  <c r="J68" i="23"/>
  <c r="I69" i="23"/>
  <c r="J69" i="23"/>
  <c r="I70" i="23"/>
  <c r="J70" i="23"/>
  <c r="I71" i="23"/>
  <c r="J71" i="23"/>
  <c r="I72" i="23"/>
  <c r="J72" i="23"/>
  <c r="I73" i="23"/>
  <c r="J73" i="23"/>
  <c r="I74" i="23"/>
  <c r="J74" i="23"/>
  <c r="I75" i="23"/>
  <c r="J75" i="23"/>
  <c r="I76" i="23"/>
  <c r="J76" i="23"/>
  <c r="I77" i="23"/>
  <c r="J77" i="23"/>
  <c r="I78" i="23"/>
  <c r="J78" i="23"/>
  <c r="I79" i="23"/>
  <c r="J79" i="23"/>
  <c r="I80" i="23"/>
  <c r="J80" i="23"/>
  <c r="I81" i="23"/>
  <c r="J81" i="23"/>
  <c r="I82" i="23"/>
  <c r="J82" i="23"/>
  <c r="I83" i="23"/>
  <c r="J83" i="23"/>
  <c r="I84" i="23"/>
  <c r="J84" i="23"/>
  <c r="I85" i="23"/>
  <c r="J85" i="23"/>
  <c r="I86" i="23"/>
  <c r="J86" i="23"/>
  <c r="I87" i="23"/>
  <c r="J87" i="23"/>
  <c r="I88" i="23"/>
  <c r="J88" i="23"/>
  <c r="I89" i="23"/>
  <c r="J89" i="23"/>
  <c r="I90" i="23"/>
  <c r="J90" i="23"/>
  <c r="I91" i="23"/>
  <c r="J91" i="23"/>
  <c r="I92" i="23"/>
  <c r="J92" i="23"/>
  <c r="I93" i="23"/>
  <c r="J93" i="23"/>
  <c r="I94" i="23"/>
  <c r="J94" i="23"/>
  <c r="I95" i="23"/>
  <c r="J95" i="23"/>
  <c r="I96" i="23"/>
  <c r="J96" i="23"/>
  <c r="I97" i="23"/>
  <c r="J97" i="23"/>
  <c r="I98" i="23"/>
  <c r="J98" i="23"/>
  <c r="I99" i="23"/>
  <c r="J99" i="23"/>
  <c r="I100" i="23"/>
  <c r="J100" i="23"/>
  <c r="I101" i="23"/>
  <c r="J101" i="23"/>
  <c r="I102" i="23"/>
  <c r="J102" i="23"/>
  <c r="I103" i="23"/>
  <c r="J103" i="23"/>
  <c r="I104" i="23"/>
  <c r="J104" i="23"/>
  <c r="I105" i="23"/>
  <c r="J105" i="23"/>
  <c r="I106" i="23"/>
  <c r="J106" i="23"/>
  <c r="I107" i="23"/>
  <c r="J107" i="23"/>
  <c r="I108" i="23"/>
  <c r="J108" i="23"/>
  <c r="I109" i="23"/>
  <c r="J109" i="23"/>
  <c r="I110" i="23"/>
  <c r="J110" i="23"/>
  <c r="I111" i="23"/>
  <c r="J111" i="23"/>
  <c r="I112" i="23"/>
  <c r="J112" i="23"/>
  <c r="I113" i="23"/>
  <c r="J113" i="23"/>
  <c r="I114" i="23"/>
  <c r="J114" i="23"/>
  <c r="I115" i="23"/>
  <c r="J115" i="23"/>
  <c r="I116" i="23"/>
  <c r="J116" i="23"/>
  <c r="I117" i="23"/>
  <c r="J117" i="23"/>
  <c r="I118" i="23"/>
  <c r="J118" i="23"/>
  <c r="I119" i="23"/>
  <c r="J119" i="23"/>
  <c r="I120" i="23"/>
  <c r="J120" i="23"/>
  <c r="I121" i="23"/>
  <c r="J121" i="23"/>
  <c r="I122" i="23"/>
  <c r="J122" i="23"/>
  <c r="I123" i="23"/>
  <c r="J123" i="23"/>
  <c r="I124" i="23"/>
  <c r="J124" i="23"/>
  <c r="I125" i="23"/>
  <c r="J125" i="23"/>
  <c r="I126" i="23"/>
  <c r="J126" i="23"/>
  <c r="I127" i="23"/>
  <c r="J127" i="23"/>
  <c r="I128" i="23"/>
  <c r="J128" i="23"/>
  <c r="I129" i="23"/>
  <c r="J129" i="23"/>
  <c r="I130" i="23"/>
  <c r="J130" i="23"/>
  <c r="I131" i="23"/>
  <c r="J131" i="23"/>
  <c r="I132" i="23"/>
  <c r="J132" i="23"/>
  <c r="I133" i="23"/>
  <c r="J133" i="23"/>
  <c r="I134" i="23"/>
  <c r="J134" i="23"/>
  <c r="I135" i="23"/>
  <c r="J135" i="23"/>
  <c r="I136" i="23"/>
  <c r="J136" i="23"/>
  <c r="I137" i="23"/>
  <c r="J137" i="23"/>
  <c r="I138" i="23"/>
  <c r="J138" i="23"/>
  <c r="I139" i="23"/>
  <c r="J139" i="23"/>
  <c r="I140" i="23"/>
  <c r="J140" i="23"/>
  <c r="I141" i="23"/>
  <c r="J141" i="23"/>
  <c r="I142" i="23"/>
  <c r="J142" i="23"/>
  <c r="I143" i="23"/>
  <c r="J143" i="23"/>
  <c r="I144" i="23"/>
  <c r="J144" i="23"/>
  <c r="I145" i="23"/>
  <c r="J145" i="23"/>
  <c r="I146" i="23"/>
  <c r="J146" i="23"/>
  <c r="I147" i="23"/>
  <c r="J147" i="23"/>
  <c r="I148" i="23"/>
  <c r="J148" i="23"/>
  <c r="I149" i="23"/>
  <c r="J149" i="23"/>
  <c r="I150" i="23"/>
  <c r="J150" i="23"/>
  <c r="I151" i="23"/>
  <c r="J151" i="23"/>
  <c r="I152" i="23"/>
  <c r="J152" i="23"/>
  <c r="I153" i="23"/>
  <c r="J153" i="23"/>
  <c r="I154" i="23"/>
  <c r="J154" i="23"/>
  <c r="I155" i="23"/>
  <c r="J155" i="23"/>
  <c r="I156" i="23"/>
  <c r="J156" i="23"/>
  <c r="I157" i="23"/>
  <c r="J157" i="23"/>
  <c r="I158" i="23"/>
  <c r="J158" i="23"/>
  <c r="I159" i="23"/>
  <c r="J159" i="23"/>
  <c r="I160" i="23"/>
  <c r="J160" i="23"/>
  <c r="I161" i="23"/>
  <c r="J161" i="23"/>
  <c r="I162" i="23"/>
  <c r="J162" i="23"/>
  <c r="I163" i="23"/>
  <c r="J163" i="23"/>
  <c r="I164" i="23"/>
  <c r="J164" i="23"/>
  <c r="I165" i="23"/>
  <c r="J165" i="23"/>
  <c r="I166" i="23"/>
  <c r="J166" i="23"/>
  <c r="I167" i="23"/>
  <c r="J167" i="23"/>
  <c r="I168" i="23"/>
  <c r="J168" i="23"/>
  <c r="I169" i="23"/>
  <c r="J169" i="23"/>
  <c r="I170" i="23"/>
  <c r="J170" i="23"/>
  <c r="I171" i="23"/>
  <c r="J171" i="23"/>
  <c r="I172" i="23"/>
  <c r="J172" i="23"/>
  <c r="I173" i="23"/>
  <c r="J173" i="23"/>
  <c r="I174" i="23"/>
  <c r="J174" i="23"/>
  <c r="I175" i="23"/>
  <c r="J175" i="23"/>
  <c r="I176" i="23"/>
  <c r="J176" i="23"/>
  <c r="I177" i="23"/>
  <c r="J177" i="23"/>
  <c r="I178" i="23"/>
  <c r="J178" i="23"/>
  <c r="I179" i="23"/>
  <c r="J179" i="23"/>
  <c r="I180" i="23"/>
  <c r="J180" i="23"/>
  <c r="I181" i="23"/>
  <c r="J181" i="23"/>
  <c r="I182" i="23"/>
  <c r="J182" i="23"/>
  <c r="I183" i="23"/>
  <c r="J183" i="23"/>
  <c r="I184" i="23"/>
  <c r="J184" i="23"/>
  <c r="I185" i="23"/>
  <c r="J185" i="23"/>
  <c r="I186" i="23"/>
  <c r="J186" i="23"/>
  <c r="I187" i="23"/>
  <c r="J187" i="23"/>
  <c r="I188" i="23"/>
  <c r="J188" i="23"/>
  <c r="I189" i="23"/>
  <c r="J189" i="23"/>
  <c r="I190" i="23"/>
  <c r="J190" i="23"/>
  <c r="I191" i="23"/>
  <c r="J191" i="23"/>
  <c r="I192" i="23"/>
  <c r="J192" i="23"/>
  <c r="I193" i="23"/>
  <c r="J193" i="23"/>
  <c r="I194" i="23"/>
  <c r="J194" i="23"/>
  <c r="I195" i="23"/>
  <c r="J195" i="23"/>
  <c r="I196" i="23"/>
  <c r="J196" i="23"/>
  <c r="I197" i="23"/>
  <c r="J197" i="23"/>
  <c r="I198" i="23"/>
  <c r="J198" i="23"/>
  <c r="I199" i="23"/>
  <c r="J199" i="23"/>
  <c r="I200" i="23"/>
  <c r="J200" i="23"/>
  <c r="I201" i="23"/>
  <c r="J201" i="23"/>
  <c r="I202" i="23"/>
  <c r="J202" i="23"/>
  <c r="I203" i="23"/>
  <c r="J203" i="23"/>
  <c r="I204" i="23"/>
  <c r="J204" i="23"/>
  <c r="I205" i="23"/>
  <c r="J205" i="23"/>
  <c r="I206" i="23"/>
  <c r="J206" i="23"/>
  <c r="I207" i="23"/>
  <c r="J207" i="23"/>
  <c r="I208" i="23"/>
  <c r="J208" i="23"/>
  <c r="I209" i="23"/>
  <c r="J209" i="23"/>
  <c r="I210" i="23"/>
  <c r="J210" i="23"/>
  <c r="I211" i="23"/>
  <c r="J211" i="23"/>
  <c r="I212" i="23"/>
  <c r="J212" i="23"/>
  <c r="I213" i="23"/>
  <c r="J213" i="23"/>
  <c r="I214" i="23"/>
  <c r="J214" i="23"/>
  <c r="I215" i="23"/>
  <c r="J215" i="23"/>
  <c r="I216" i="23"/>
  <c r="J216" i="23"/>
  <c r="I217" i="23"/>
  <c r="J217" i="23"/>
  <c r="I218" i="23"/>
  <c r="J218" i="23"/>
  <c r="I219" i="23"/>
  <c r="J219" i="23"/>
  <c r="I220" i="23"/>
  <c r="J220" i="23"/>
  <c r="I221" i="23"/>
  <c r="J221" i="23"/>
  <c r="I222" i="23"/>
  <c r="J222" i="23"/>
  <c r="I223" i="23"/>
  <c r="J223" i="23"/>
  <c r="I224" i="23"/>
  <c r="J224" i="23"/>
  <c r="I225" i="23"/>
  <c r="J225" i="23"/>
  <c r="I226" i="23"/>
  <c r="J226" i="23"/>
  <c r="I227" i="23"/>
  <c r="J227" i="23"/>
  <c r="I228" i="23"/>
  <c r="J228" i="23"/>
  <c r="I229" i="23"/>
  <c r="J229" i="23"/>
  <c r="I230" i="23"/>
  <c r="J230" i="23"/>
  <c r="I231" i="23"/>
  <c r="J231" i="23"/>
  <c r="I232" i="23"/>
  <c r="J232" i="23"/>
  <c r="I233" i="23"/>
  <c r="J233" i="23"/>
  <c r="I234" i="23"/>
  <c r="J234" i="23"/>
  <c r="I235" i="23"/>
  <c r="J235" i="23"/>
  <c r="I236" i="23"/>
  <c r="J236" i="23"/>
  <c r="I237" i="23"/>
  <c r="J237" i="23"/>
  <c r="I238" i="23"/>
  <c r="J238" i="23"/>
  <c r="I239" i="23"/>
  <c r="J239" i="23"/>
  <c r="I240" i="23"/>
  <c r="J240" i="23"/>
  <c r="I241" i="23"/>
  <c r="J241" i="23"/>
  <c r="I242" i="23"/>
  <c r="J242" i="23"/>
  <c r="I243" i="23"/>
  <c r="J243" i="23"/>
  <c r="I244" i="23"/>
  <c r="J244" i="23"/>
  <c r="I245" i="23"/>
  <c r="J245" i="23"/>
  <c r="I246" i="23"/>
  <c r="J246" i="23"/>
  <c r="I247" i="23"/>
  <c r="J247" i="23"/>
  <c r="I248" i="23"/>
  <c r="J248" i="23"/>
  <c r="I249" i="23"/>
  <c r="J249" i="23"/>
  <c r="I250" i="23"/>
  <c r="J250" i="23"/>
  <c r="I251" i="23"/>
  <c r="J251" i="23"/>
  <c r="I252" i="23"/>
  <c r="J252" i="23"/>
  <c r="I253" i="23"/>
  <c r="J253" i="23"/>
  <c r="I254" i="23"/>
  <c r="J254" i="23"/>
  <c r="I255" i="23"/>
  <c r="J255" i="23"/>
  <c r="I256" i="23"/>
  <c r="J256" i="23"/>
  <c r="I257" i="23"/>
  <c r="J257" i="23"/>
  <c r="I258" i="23"/>
  <c r="J258" i="23"/>
  <c r="I259" i="23"/>
  <c r="J259" i="23"/>
  <c r="I260" i="23"/>
  <c r="J260" i="23"/>
  <c r="I261" i="23"/>
  <c r="J261" i="23"/>
  <c r="I262" i="23"/>
  <c r="J262" i="23"/>
  <c r="I263" i="23"/>
  <c r="J263" i="23"/>
  <c r="I264" i="23"/>
  <c r="J264" i="23"/>
  <c r="I265" i="23"/>
  <c r="J265" i="23"/>
  <c r="I266" i="23"/>
  <c r="J266" i="23"/>
  <c r="I267" i="23"/>
  <c r="J267" i="23"/>
  <c r="I268" i="23"/>
  <c r="J268" i="23"/>
  <c r="I269" i="23"/>
  <c r="J269" i="23"/>
  <c r="I270" i="23"/>
  <c r="J270" i="23"/>
  <c r="I271" i="23"/>
  <c r="J271" i="23"/>
  <c r="I272" i="23"/>
  <c r="J272" i="23"/>
  <c r="I273" i="23"/>
  <c r="J273" i="23"/>
  <c r="I274" i="23"/>
  <c r="J274" i="23"/>
  <c r="I275" i="23"/>
  <c r="J275" i="23"/>
  <c r="I276" i="23"/>
  <c r="J276" i="23"/>
  <c r="I277" i="23"/>
  <c r="J277" i="23"/>
  <c r="I278" i="23"/>
  <c r="J278" i="23"/>
  <c r="I279" i="23"/>
  <c r="J279" i="23"/>
  <c r="I280" i="23"/>
  <c r="J280" i="23"/>
  <c r="I281" i="23"/>
  <c r="J281" i="23"/>
  <c r="I282" i="23"/>
  <c r="J282" i="23"/>
  <c r="I283" i="23"/>
  <c r="J283" i="23"/>
  <c r="I284" i="23"/>
  <c r="J284" i="23"/>
  <c r="I285" i="23"/>
  <c r="J285" i="23"/>
  <c r="I286" i="23"/>
  <c r="J286" i="23"/>
  <c r="I287" i="23"/>
  <c r="J287" i="23"/>
  <c r="I288" i="23"/>
  <c r="J288" i="23"/>
  <c r="I289" i="23"/>
  <c r="J289" i="23"/>
  <c r="I290" i="23"/>
  <c r="J290" i="23"/>
  <c r="I291" i="23"/>
  <c r="J291" i="23"/>
  <c r="I292" i="23"/>
  <c r="J292" i="23"/>
  <c r="I293" i="23"/>
  <c r="J293" i="23"/>
  <c r="I294" i="23"/>
  <c r="J294" i="23"/>
  <c r="I295" i="23"/>
  <c r="J295" i="23"/>
  <c r="I296" i="23"/>
  <c r="J296" i="23"/>
  <c r="I297" i="23"/>
  <c r="J297" i="23"/>
  <c r="I298" i="23"/>
  <c r="J298" i="23"/>
  <c r="I299" i="23"/>
  <c r="J299" i="23"/>
  <c r="I300" i="23"/>
  <c r="J300" i="23"/>
  <c r="I301" i="23"/>
  <c r="J301" i="23"/>
  <c r="I302" i="23"/>
  <c r="J302" i="23"/>
  <c r="I303" i="23"/>
  <c r="J303" i="23"/>
  <c r="I304" i="23"/>
  <c r="J304" i="23"/>
  <c r="I305" i="23"/>
  <c r="J305" i="23"/>
  <c r="I306" i="23"/>
  <c r="J306" i="23"/>
  <c r="I307" i="23"/>
  <c r="J307" i="23"/>
  <c r="I308" i="23"/>
  <c r="J308" i="23"/>
  <c r="I309" i="23"/>
  <c r="J309" i="23"/>
  <c r="I310" i="23"/>
  <c r="J310" i="23"/>
  <c r="I311" i="23"/>
  <c r="J311" i="23"/>
  <c r="I312" i="23"/>
  <c r="J312" i="23"/>
  <c r="I313" i="23"/>
  <c r="J313" i="23"/>
  <c r="I314" i="23"/>
  <c r="J314" i="23"/>
  <c r="I315" i="23"/>
  <c r="J315" i="23"/>
  <c r="I316" i="23"/>
  <c r="J316" i="23"/>
  <c r="I317" i="23"/>
  <c r="J317" i="23"/>
  <c r="I318" i="23"/>
  <c r="J318" i="23"/>
  <c r="I319" i="23"/>
  <c r="J319" i="23"/>
  <c r="I320" i="23"/>
  <c r="J320" i="23"/>
  <c r="I321" i="23"/>
  <c r="J321" i="23"/>
  <c r="I322" i="23"/>
  <c r="J322" i="23"/>
  <c r="I323" i="23"/>
  <c r="J323" i="23"/>
  <c r="I324" i="23"/>
  <c r="J324" i="23"/>
  <c r="I325" i="23"/>
  <c r="J325" i="23"/>
  <c r="I326" i="23"/>
  <c r="J326" i="23"/>
  <c r="I327" i="23"/>
  <c r="J327" i="23"/>
  <c r="I328" i="23"/>
  <c r="J328" i="23"/>
  <c r="I329" i="23"/>
  <c r="J329" i="23"/>
  <c r="I330" i="23"/>
  <c r="J330" i="23"/>
  <c r="I331" i="23"/>
  <c r="J331" i="23"/>
  <c r="I332" i="23"/>
  <c r="J332" i="23"/>
  <c r="I333" i="23"/>
  <c r="J333" i="23"/>
  <c r="I334" i="23"/>
  <c r="J334" i="23"/>
  <c r="I335" i="23"/>
  <c r="J335" i="23"/>
  <c r="I336" i="23"/>
  <c r="J336" i="23"/>
  <c r="I337" i="23"/>
  <c r="J337" i="23"/>
  <c r="I338" i="23"/>
  <c r="J338" i="23"/>
  <c r="I339" i="23"/>
  <c r="J339" i="23"/>
  <c r="I340" i="23"/>
  <c r="J340" i="23"/>
  <c r="I341" i="23"/>
  <c r="J341" i="23"/>
  <c r="I342" i="23"/>
  <c r="J342" i="23"/>
  <c r="I343" i="23"/>
  <c r="J343" i="23"/>
  <c r="I344" i="23"/>
  <c r="J344" i="23"/>
  <c r="I345" i="23"/>
  <c r="J345" i="23"/>
  <c r="I346" i="23"/>
  <c r="J346" i="23"/>
  <c r="I347" i="23"/>
  <c r="J347" i="23"/>
  <c r="I348" i="23"/>
  <c r="J348" i="23"/>
  <c r="I349" i="23"/>
  <c r="J349" i="23"/>
  <c r="I350" i="23"/>
  <c r="J350" i="23"/>
  <c r="I351" i="23"/>
  <c r="J351" i="23"/>
  <c r="I352" i="23"/>
  <c r="J352" i="23"/>
  <c r="I353" i="23"/>
  <c r="J353" i="23"/>
  <c r="I354" i="23"/>
  <c r="J354" i="23"/>
  <c r="I355" i="23"/>
  <c r="J355" i="23"/>
  <c r="I356" i="23"/>
  <c r="J356" i="23"/>
  <c r="I357" i="23"/>
  <c r="J357" i="23"/>
  <c r="I358" i="23"/>
  <c r="J358" i="23"/>
  <c r="I359" i="23"/>
  <c r="J359" i="23"/>
  <c r="I360" i="23"/>
  <c r="J360" i="23"/>
  <c r="I361" i="23"/>
  <c r="J361" i="23"/>
  <c r="I362" i="23"/>
  <c r="J362" i="23"/>
  <c r="I363" i="23"/>
  <c r="J363" i="23"/>
  <c r="I364" i="23"/>
  <c r="J364" i="23"/>
  <c r="I365" i="23"/>
  <c r="J365" i="23"/>
  <c r="I366" i="23"/>
  <c r="J366" i="23"/>
  <c r="I367" i="23"/>
  <c r="J367" i="23"/>
  <c r="I368" i="23"/>
  <c r="J368" i="23"/>
  <c r="I369" i="23"/>
  <c r="J369" i="23"/>
  <c r="I370" i="23"/>
  <c r="J370" i="23"/>
  <c r="I371" i="23"/>
  <c r="J371" i="23"/>
  <c r="I372" i="23"/>
  <c r="J372" i="23"/>
  <c r="I373" i="23"/>
  <c r="J373" i="23"/>
  <c r="I374" i="23"/>
  <c r="J374" i="23"/>
  <c r="I375" i="23"/>
  <c r="J375" i="23"/>
  <c r="I376" i="23"/>
  <c r="J376" i="23"/>
  <c r="I377" i="23"/>
  <c r="J377" i="23"/>
  <c r="I378" i="23"/>
  <c r="J378" i="23"/>
  <c r="I379" i="23"/>
  <c r="J379" i="23"/>
  <c r="I380" i="23"/>
  <c r="J380" i="23"/>
  <c r="I381" i="23"/>
  <c r="J381" i="23"/>
  <c r="I382" i="23"/>
  <c r="J382" i="23"/>
  <c r="I383" i="23"/>
  <c r="J383" i="23"/>
  <c r="I384" i="23"/>
  <c r="J384" i="23"/>
  <c r="I385" i="23"/>
  <c r="J385" i="23"/>
  <c r="I386" i="23"/>
  <c r="J386" i="23"/>
  <c r="I387" i="23"/>
  <c r="J387" i="23"/>
  <c r="I388" i="23"/>
  <c r="J388" i="23"/>
  <c r="I389" i="23"/>
  <c r="J389" i="23"/>
  <c r="I390" i="23"/>
  <c r="J390" i="23"/>
  <c r="I391" i="23"/>
  <c r="J391" i="23"/>
  <c r="I392" i="23"/>
  <c r="J392" i="23"/>
  <c r="I393" i="23"/>
  <c r="J393" i="23"/>
  <c r="I394" i="23"/>
  <c r="J394" i="23"/>
  <c r="I395" i="23"/>
  <c r="J395" i="23"/>
  <c r="I396" i="23"/>
  <c r="J396" i="23"/>
  <c r="I397" i="23"/>
  <c r="J397" i="23"/>
  <c r="I398" i="23"/>
  <c r="J398" i="23"/>
  <c r="I399" i="23"/>
  <c r="J399" i="23"/>
  <c r="I400" i="23"/>
  <c r="J400" i="23"/>
  <c r="I401" i="23"/>
  <c r="J401" i="23"/>
  <c r="I402" i="23"/>
  <c r="J402" i="23"/>
  <c r="I403" i="23"/>
  <c r="J403" i="23"/>
  <c r="I404" i="23"/>
  <c r="J404" i="23"/>
  <c r="I405" i="23"/>
  <c r="J405" i="23"/>
  <c r="I406" i="23"/>
  <c r="J406" i="23"/>
  <c r="I407" i="23"/>
  <c r="J407" i="23"/>
  <c r="I408" i="23"/>
  <c r="J408" i="23"/>
  <c r="I409" i="23"/>
  <c r="J409" i="23"/>
  <c r="I410" i="23"/>
  <c r="J410" i="23"/>
  <c r="I411" i="23"/>
  <c r="J411" i="23"/>
  <c r="I412" i="23"/>
  <c r="J412" i="23"/>
  <c r="I413" i="23"/>
  <c r="J413" i="23"/>
  <c r="I414" i="23"/>
  <c r="J414" i="23"/>
  <c r="I415" i="23"/>
  <c r="J415" i="23"/>
  <c r="I416" i="23"/>
  <c r="J416" i="23"/>
  <c r="I417" i="23"/>
  <c r="J417" i="23"/>
  <c r="I418" i="23"/>
  <c r="J418" i="23"/>
  <c r="I419" i="23"/>
  <c r="J419" i="23"/>
  <c r="I420" i="23"/>
  <c r="J420" i="23"/>
  <c r="I421" i="23"/>
  <c r="J421" i="23"/>
  <c r="I422" i="23"/>
  <c r="J422" i="23"/>
  <c r="I423" i="23"/>
  <c r="J423" i="23"/>
  <c r="I424" i="23"/>
  <c r="J424" i="23"/>
  <c r="I425" i="23"/>
  <c r="J425" i="23"/>
  <c r="I426" i="23"/>
  <c r="J426" i="23"/>
  <c r="I427" i="23"/>
  <c r="J427" i="23"/>
  <c r="I428" i="23"/>
  <c r="J428" i="23"/>
  <c r="I429" i="23"/>
  <c r="J429" i="23"/>
  <c r="I430" i="23"/>
  <c r="J430" i="23"/>
  <c r="I431" i="23"/>
  <c r="J431" i="23"/>
  <c r="I432" i="23"/>
  <c r="J432" i="23"/>
  <c r="I433" i="23"/>
  <c r="J433" i="23"/>
  <c r="I434" i="23"/>
  <c r="J434" i="23"/>
  <c r="I435" i="23"/>
  <c r="J435" i="23"/>
  <c r="I436" i="23"/>
  <c r="J436" i="23"/>
  <c r="I437" i="23"/>
  <c r="J437" i="23"/>
  <c r="I438" i="23"/>
  <c r="J438" i="23"/>
  <c r="I439" i="23"/>
  <c r="J439" i="23"/>
  <c r="I440" i="23"/>
  <c r="J440" i="23"/>
  <c r="I441" i="23"/>
  <c r="J441" i="23"/>
  <c r="I442" i="23"/>
  <c r="J442" i="23"/>
  <c r="I443" i="23"/>
  <c r="J443" i="23"/>
  <c r="I444" i="23"/>
  <c r="J444" i="23"/>
  <c r="I445" i="23"/>
  <c r="J445" i="23"/>
  <c r="I446" i="23"/>
  <c r="J446" i="23"/>
  <c r="I447" i="23"/>
  <c r="J447" i="23"/>
  <c r="I448" i="23"/>
  <c r="J448" i="23"/>
  <c r="I449" i="23"/>
  <c r="J449" i="23"/>
  <c r="I450" i="23"/>
  <c r="J450" i="23"/>
  <c r="I451" i="23"/>
  <c r="J451" i="23"/>
  <c r="I452" i="23"/>
  <c r="J452" i="23"/>
  <c r="I453" i="23"/>
  <c r="J453" i="23"/>
  <c r="I454" i="23"/>
  <c r="J454" i="23"/>
  <c r="I455" i="23"/>
  <c r="J455" i="23"/>
  <c r="I456" i="23"/>
  <c r="J456" i="23"/>
  <c r="I457" i="23"/>
  <c r="J457" i="23"/>
  <c r="I458" i="23"/>
  <c r="J458" i="23"/>
  <c r="I459" i="23"/>
  <c r="J459" i="23"/>
  <c r="I460" i="23"/>
  <c r="J460" i="23"/>
  <c r="I461" i="23"/>
  <c r="J461" i="23"/>
  <c r="I462" i="23"/>
  <c r="J462" i="23"/>
  <c r="I463" i="23"/>
  <c r="J463" i="23"/>
  <c r="I464" i="23"/>
  <c r="J464" i="23"/>
  <c r="I465" i="23"/>
  <c r="J465" i="23"/>
  <c r="I466" i="23"/>
  <c r="J466" i="23"/>
  <c r="I467" i="23"/>
  <c r="J467" i="23"/>
  <c r="I468" i="23"/>
  <c r="J468" i="23"/>
  <c r="I469" i="23"/>
  <c r="J469" i="23"/>
  <c r="I470" i="23"/>
  <c r="J470" i="23"/>
  <c r="I471" i="23"/>
  <c r="J471" i="23"/>
  <c r="I472" i="23"/>
  <c r="J472" i="23"/>
  <c r="I473" i="23"/>
  <c r="J473" i="23"/>
  <c r="I474" i="23"/>
  <c r="J474" i="23"/>
  <c r="I475" i="23"/>
  <c r="J475" i="23"/>
  <c r="I476" i="23"/>
  <c r="J476" i="23"/>
  <c r="I477" i="23"/>
  <c r="J477" i="23"/>
  <c r="I478" i="23"/>
  <c r="J478" i="23"/>
  <c r="I479" i="23"/>
  <c r="J479" i="23"/>
  <c r="I480" i="23"/>
  <c r="J480" i="23"/>
  <c r="I481" i="23"/>
  <c r="J481" i="23"/>
  <c r="I482" i="23"/>
  <c r="J482" i="23"/>
  <c r="I483" i="23"/>
  <c r="J483" i="23"/>
  <c r="I484" i="23"/>
  <c r="J484" i="23"/>
  <c r="I485" i="23"/>
  <c r="J485" i="23"/>
  <c r="I486" i="23"/>
  <c r="J486" i="23"/>
  <c r="I487" i="23"/>
  <c r="J487" i="23"/>
  <c r="I488" i="23"/>
  <c r="J488" i="23"/>
  <c r="I489" i="23"/>
  <c r="J489" i="23"/>
  <c r="I490" i="23"/>
  <c r="J490" i="23"/>
  <c r="I491" i="23"/>
  <c r="J491" i="23"/>
  <c r="I492" i="23"/>
  <c r="J492" i="23"/>
  <c r="I493" i="23"/>
  <c r="J493" i="23"/>
  <c r="I494" i="23"/>
  <c r="J494" i="23"/>
  <c r="I495" i="23"/>
  <c r="J495" i="23"/>
  <c r="I496" i="23"/>
  <c r="J496" i="23"/>
  <c r="I497" i="23"/>
  <c r="J497" i="23"/>
  <c r="I498" i="23"/>
  <c r="J498" i="23"/>
  <c r="I499" i="23"/>
  <c r="J499" i="23"/>
  <c r="I500" i="23"/>
  <c r="J500" i="23"/>
  <c r="I501" i="23"/>
  <c r="J501" i="23"/>
  <c r="I502" i="23"/>
  <c r="J502" i="23"/>
  <c r="I503" i="23"/>
  <c r="J503" i="23"/>
  <c r="I504" i="23"/>
  <c r="J504" i="23"/>
  <c r="I505" i="23"/>
  <c r="J505" i="23"/>
  <c r="I506" i="23"/>
  <c r="J506" i="23"/>
  <c r="I507" i="23"/>
  <c r="J507" i="23"/>
  <c r="I508" i="23"/>
  <c r="J508" i="23"/>
  <c r="I509" i="23"/>
  <c r="J509" i="23"/>
  <c r="I510" i="23"/>
  <c r="J510" i="23"/>
  <c r="I511" i="23"/>
  <c r="J511" i="23"/>
  <c r="I512" i="23"/>
  <c r="J512" i="23"/>
  <c r="I513" i="23"/>
  <c r="J513" i="23"/>
  <c r="I514" i="23"/>
  <c r="J514" i="23"/>
  <c r="I515" i="23"/>
  <c r="J515" i="23"/>
  <c r="I516" i="23"/>
  <c r="J516" i="23"/>
  <c r="I517" i="23"/>
  <c r="J517" i="23"/>
  <c r="I518" i="23"/>
  <c r="J518" i="23"/>
  <c r="I519" i="23"/>
  <c r="J519" i="23"/>
  <c r="I520" i="23"/>
  <c r="J520" i="23"/>
  <c r="I521" i="23"/>
  <c r="J521" i="23"/>
  <c r="I522" i="23"/>
  <c r="J522" i="23"/>
  <c r="I523" i="23"/>
  <c r="J523" i="23"/>
  <c r="I524" i="23"/>
  <c r="J524" i="23"/>
  <c r="I525" i="23"/>
  <c r="J525" i="23"/>
  <c r="I526" i="23"/>
  <c r="J526" i="23"/>
  <c r="I527" i="23"/>
  <c r="J527" i="23"/>
  <c r="I528" i="23"/>
  <c r="J528" i="23"/>
  <c r="I529" i="23"/>
  <c r="J529" i="23"/>
  <c r="I530" i="23"/>
  <c r="J530" i="23"/>
  <c r="I531" i="23"/>
  <c r="J531" i="23"/>
  <c r="I532" i="23"/>
  <c r="J532" i="23"/>
  <c r="I533" i="23"/>
  <c r="J533" i="23"/>
  <c r="I534" i="23"/>
  <c r="J534" i="23"/>
  <c r="I535" i="23"/>
  <c r="J535" i="23"/>
  <c r="I536" i="23"/>
  <c r="J536" i="23"/>
  <c r="I537" i="23"/>
  <c r="J537" i="23"/>
  <c r="I538" i="23"/>
  <c r="J538" i="23"/>
  <c r="I539" i="23"/>
  <c r="J539" i="23"/>
  <c r="I540" i="23"/>
  <c r="J540" i="23"/>
  <c r="I541" i="23"/>
  <c r="J541" i="23"/>
  <c r="I542" i="23"/>
  <c r="J542" i="23"/>
  <c r="I543" i="23"/>
  <c r="J543" i="23"/>
  <c r="I544" i="23"/>
  <c r="J544" i="23"/>
  <c r="I545" i="23"/>
  <c r="J545" i="23"/>
  <c r="I546" i="23"/>
  <c r="J546" i="23"/>
  <c r="I547" i="23"/>
  <c r="J547" i="23"/>
  <c r="I548" i="23"/>
  <c r="J548" i="23"/>
  <c r="I549" i="23"/>
  <c r="J549" i="23"/>
  <c r="I550" i="23"/>
  <c r="J550" i="23"/>
  <c r="I551" i="23"/>
  <c r="J551" i="23"/>
  <c r="I552" i="23"/>
  <c r="J552" i="23"/>
  <c r="I553" i="23"/>
  <c r="J553" i="23"/>
  <c r="I554" i="23"/>
  <c r="J554" i="23"/>
  <c r="I555" i="23"/>
  <c r="J555" i="23"/>
  <c r="I556" i="23"/>
  <c r="J556" i="23"/>
  <c r="I557" i="23"/>
  <c r="J557" i="23"/>
  <c r="I558" i="23"/>
  <c r="J558" i="23"/>
  <c r="I559" i="23"/>
  <c r="J559" i="23"/>
  <c r="I560" i="23"/>
  <c r="J560" i="23"/>
  <c r="I561" i="23"/>
  <c r="J561" i="23"/>
  <c r="I562" i="23"/>
  <c r="J562" i="23"/>
  <c r="I563" i="23"/>
  <c r="J563" i="23"/>
  <c r="I564" i="23"/>
  <c r="J564" i="23"/>
  <c r="I565" i="23"/>
  <c r="J565" i="23"/>
  <c r="I566" i="23"/>
  <c r="J566" i="23"/>
  <c r="I567" i="23"/>
  <c r="J567" i="23"/>
  <c r="I568" i="23"/>
  <c r="J568" i="23"/>
  <c r="I569" i="23"/>
  <c r="J569" i="23"/>
  <c r="I570" i="23"/>
  <c r="J570" i="23"/>
  <c r="I571" i="23"/>
  <c r="J571" i="23"/>
  <c r="I572" i="23"/>
  <c r="J572" i="23"/>
  <c r="I573" i="23"/>
  <c r="J573" i="23"/>
  <c r="I574" i="23"/>
  <c r="J574" i="23"/>
  <c r="I575" i="23"/>
  <c r="J575" i="23"/>
  <c r="I576" i="23"/>
  <c r="J576" i="23"/>
  <c r="I577" i="23"/>
  <c r="J577" i="23"/>
  <c r="I578" i="23"/>
  <c r="J578" i="23"/>
  <c r="I579" i="23"/>
  <c r="J579" i="23"/>
  <c r="I580" i="23"/>
  <c r="J580" i="23"/>
  <c r="I581" i="23"/>
  <c r="J581" i="23"/>
  <c r="I582" i="23"/>
  <c r="J582" i="23"/>
  <c r="I583" i="23"/>
  <c r="J583" i="23"/>
  <c r="I584" i="23"/>
  <c r="J584" i="23"/>
  <c r="I585" i="23"/>
  <c r="J585" i="23"/>
  <c r="I586" i="23"/>
  <c r="J586" i="23"/>
  <c r="I587" i="23"/>
  <c r="J587" i="23"/>
  <c r="I588" i="23"/>
  <c r="J588" i="23"/>
  <c r="I589" i="23"/>
  <c r="J589" i="23"/>
  <c r="I590" i="23"/>
  <c r="J590" i="23"/>
  <c r="I591" i="23"/>
  <c r="J591" i="23"/>
  <c r="I592" i="23"/>
  <c r="J592" i="23"/>
  <c r="I593" i="23"/>
  <c r="J593" i="23"/>
  <c r="I594" i="23"/>
  <c r="J594" i="23"/>
  <c r="I595" i="23"/>
  <c r="J595" i="23"/>
  <c r="I596" i="23"/>
  <c r="J596" i="23"/>
  <c r="I597" i="23"/>
  <c r="J597" i="23"/>
  <c r="I598" i="23"/>
  <c r="J598" i="23"/>
  <c r="I599" i="23"/>
  <c r="J599" i="23"/>
  <c r="I600" i="23"/>
  <c r="J600" i="23"/>
  <c r="I601" i="23"/>
  <c r="J601" i="23"/>
  <c r="I602" i="23"/>
  <c r="J602" i="23"/>
  <c r="I603" i="23"/>
  <c r="J603" i="23"/>
  <c r="I604" i="23"/>
  <c r="J604" i="23"/>
  <c r="I605" i="23"/>
  <c r="J605" i="23"/>
  <c r="I606" i="23"/>
  <c r="J606" i="23"/>
  <c r="I607" i="23"/>
  <c r="J607" i="23"/>
  <c r="I608" i="23"/>
  <c r="J608" i="23"/>
  <c r="I609" i="23"/>
  <c r="J609" i="23"/>
  <c r="I610" i="23"/>
  <c r="J610" i="23"/>
  <c r="I611" i="23"/>
  <c r="J611" i="23"/>
  <c r="I612" i="23"/>
  <c r="J612" i="23"/>
  <c r="I613" i="23"/>
  <c r="J613" i="23"/>
  <c r="I614" i="23"/>
  <c r="J614" i="23"/>
  <c r="I615" i="23"/>
  <c r="J615" i="23"/>
  <c r="I616" i="23"/>
  <c r="J616" i="23"/>
  <c r="I617" i="23"/>
  <c r="J617" i="23"/>
  <c r="I618" i="23"/>
  <c r="J618" i="23"/>
  <c r="I619" i="23"/>
  <c r="J619" i="23"/>
  <c r="I620" i="23"/>
  <c r="J620" i="23"/>
  <c r="I621" i="23"/>
  <c r="J621" i="23"/>
  <c r="I622" i="23"/>
  <c r="J622" i="23"/>
  <c r="I623" i="23"/>
  <c r="J623" i="23"/>
  <c r="I624" i="23"/>
  <c r="J624" i="23"/>
  <c r="I625" i="23"/>
  <c r="J625" i="23"/>
  <c r="I626" i="23"/>
  <c r="J626" i="23"/>
  <c r="I627" i="23"/>
  <c r="J627" i="23"/>
  <c r="I628" i="23"/>
  <c r="J628" i="23"/>
  <c r="I629" i="23"/>
  <c r="J629" i="23"/>
  <c r="I630" i="23"/>
  <c r="J630" i="23"/>
  <c r="I631" i="23"/>
  <c r="J631" i="23"/>
  <c r="I632" i="23"/>
  <c r="J632" i="23"/>
  <c r="I633" i="23"/>
  <c r="J633" i="23"/>
  <c r="I634" i="23"/>
  <c r="J634" i="23"/>
  <c r="I635" i="23"/>
  <c r="J635" i="23"/>
  <c r="I636" i="23"/>
  <c r="J636" i="23"/>
  <c r="I637" i="23"/>
  <c r="J637" i="23"/>
  <c r="I638" i="23"/>
  <c r="J638" i="23"/>
  <c r="I639" i="23"/>
  <c r="J639" i="23"/>
  <c r="I640" i="23"/>
  <c r="J640" i="23"/>
  <c r="I641" i="23"/>
  <c r="J641" i="23"/>
  <c r="I642" i="23"/>
  <c r="J642" i="23"/>
  <c r="I643" i="23"/>
  <c r="J643" i="23"/>
  <c r="I644" i="23"/>
  <c r="J644" i="23"/>
  <c r="I645" i="23"/>
  <c r="J645" i="23"/>
  <c r="I646" i="23"/>
  <c r="J646" i="23"/>
  <c r="I647" i="23"/>
  <c r="J647" i="23"/>
  <c r="I648" i="23"/>
  <c r="J648" i="23"/>
  <c r="I649" i="23"/>
  <c r="J649" i="23"/>
  <c r="I650" i="23"/>
  <c r="J650" i="23"/>
  <c r="I651" i="23"/>
  <c r="J651" i="23"/>
  <c r="I652" i="23"/>
  <c r="J652" i="23"/>
  <c r="I653" i="23"/>
  <c r="J653" i="23"/>
  <c r="I654" i="23"/>
  <c r="J654" i="23"/>
  <c r="I655" i="23"/>
  <c r="J655" i="23"/>
  <c r="I656" i="23"/>
  <c r="J656" i="23"/>
  <c r="I657" i="23"/>
  <c r="J657" i="23"/>
  <c r="I658" i="23"/>
  <c r="J658" i="23"/>
  <c r="I659" i="23"/>
  <c r="J659" i="23"/>
  <c r="I660" i="23"/>
  <c r="J660" i="23"/>
  <c r="I661" i="23"/>
  <c r="J661" i="23"/>
  <c r="I662" i="23"/>
  <c r="J662" i="23"/>
  <c r="I663" i="23"/>
  <c r="J663" i="23"/>
  <c r="I664" i="23"/>
  <c r="J664" i="23"/>
  <c r="I665" i="23"/>
  <c r="J665" i="23"/>
  <c r="I666" i="23"/>
  <c r="J666" i="23"/>
  <c r="I667" i="23"/>
  <c r="J667" i="23"/>
  <c r="I668" i="23"/>
  <c r="J668" i="23"/>
  <c r="I669" i="23"/>
  <c r="J669" i="23"/>
  <c r="I670" i="23"/>
  <c r="J670" i="23"/>
  <c r="I671" i="23"/>
  <c r="J671" i="23"/>
  <c r="I672" i="23"/>
  <c r="J672" i="23"/>
  <c r="I673" i="23"/>
  <c r="J673" i="23"/>
  <c r="I674" i="23"/>
  <c r="J674" i="23"/>
  <c r="I675" i="23"/>
  <c r="J675" i="23"/>
  <c r="I676" i="23"/>
  <c r="J676" i="23"/>
  <c r="I677" i="23"/>
  <c r="J677" i="23"/>
  <c r="I678" i="23"/>
  <c r="J678" i="23"/>
  <c r="I679" i="23"/>
  <c r="J679" i="23"/>
  <c r="I680" i="23"/>
  <c r="J680" i="23"/>
  <c r="I681" i="23"/>
  <c r="J681" i="23"/>
  <c r="I682" i="23"/>
  <c r="J682" i="23"/>
  <c r="I683" i="23"/>
  <c r="J683" i="23"/>
  <c r="I684" i="23"/>
  <c r="J684" i="23"/>
  <c r="I685" i="23"/>
  <c r="J685" i="23"/>
  <c r="I686" i="23"/>
  <c r="J686" i="23"/>
  <c r="I687" i="23"/>
  <c r="J687" i="23"/>
  <c r="I688" i="23"/>
  <c r="J688" i="23"/>
  <c r="I689" i="23"/>
  <c r="J689" i="23"/>
  <c r="I690" i="23"/>
  <c r="J690" i="23"/>
  <c r="I691" i="23"/>
  <c r="J691" i="23"/>
  <c r="I692" i="23"/>
  <c r="J692" i="23"/>
  <c r="I693" i="23"/>
  <c r="J693" i="23"/>
  <c r="I694" i="23"/>
  <c r="J694" i="23"/>
  <c r="I695" i="23"/>
  <c r="J695" i="23"/>
  <c r="I696" i="23"/>
  <c r="J696" i="23"/>
  <c r="I697" i="23"/>
  <c r="J697" i="23"/>
  <c r="I698" i="23"/>
  <c r="J698" i="23"/>
  <c r="I699" i="23"/>
  <c r="J699" i="23"/>
  <c r="I700" i="23"/>
  <c r="J700" i="23"/>
  <c r="I701" i="23"/>
  <c r="J701" i="23"/>
  <c r="I702" i="23"/>
  <c r="J702" i="23"/>
  <c r="I703" i="23"/>
  <c r="J703" i="23"/>
  <c r="I704" i="23"/>
  <c r="J704" i="23"/>
  <c r="I705" i="23"/>
  <c r="J705" i="23"/>
  <c r="I706" i="23"/>
  <c r="J706" i="23"/>
  <c r="I707" i="23"/>
  <c r="J707" i="23"/>
  <c r="I708" i="23"/>
  <c r="J708" i="23"/>
  <c r="I709" i="23"/>
  <c r="J709" i="23"/>
  <c r="I710" i="23"/>
  <c r="J710" i="23"/>
  <c r="I711" i="23"/>
  <c r="J711" i="23"/>
  <c r="I712" i="23"/>
  <c r="J712" i="23"/>
  <c r="I713" i="23"/>
  <c r="J713" i="23"/>
  <c r="I714" i="23"/>
  <c r="J714" i="23"/>
  <c r="I715" i="23"/>
  <c r="J715" i="23"/>
  <c r="I716" i="23"/>
  <c r="J716" i="23"/>
  <c r="I717" i="23"/>
  <c r="J717" i="23"/>
  <c r="I718" i="23"/>
  <c r="J718" i="23"/>
  <c r="I719" i="23"/>
  <c r="J719" i="23"/>
  <c r="I720" i="23"/>
  <c r="J720" i="23"/>
  <c r="I721" i="23"/>
  <c r="J721" i="23"/>
  <c r="I722" i="23"/>
  <c r="J722" i="23"/>
  <c r="I723" i="23"/>
  <c r="J723" i="23"/>
  <c r="I724" i="23"/>
  <c r="J724" i="23"/>
  <c r="I725" i="23"/>
  <c r="J725" i="23"/>
  <c r="I726" i="23"/>
  <c r="J726" i="23"/>
  <c r="I727" i="23"/>
  <c r="J727" i="23"/>
  <c r="I728" i="23"/>
  <c r="J728" i="23"/>
  <c r="I729" i="23"/>
  <c r="J729" i="23"/>
  <c r="I730" i="23"/>
  <c r="J730" i="23"/>
  <c r="I731" i="23"/>
  <c r="J731" i="23"/>
  <c r="I732" i="23"/>
  <c r="J732" i="23"/>
  <c r="I733" i="23"/>
  <c r="J733" i="23"/>
  <c r="I734" i="23"/>
  <c r="J734" i="23"/>
  <c r="I735" i="23"/>
  <c r="J735" i="23"/>
  <c r="I736" i="23"/>
  <c r="J736" i="23"/>
  <c r="I737" i="23"/>
  <c r="J737" i="23"/>
  <c r="I738" i="23"/>
  <c r="J738" i="23"/>
  <c r="I739" i="23"/>
  <c r="J739" i="23"/>
  <c r="I740" i="23"/>
  <c r="J740" i="23"/>
  <c r="I741" i="23"/>
  <c r="J741" i="23"/>
  <c r="I742" i="23"/>
  <c r="J742" i="23"/>
  <c r="I743" i="23"/>
  <c r="J743" i="23"/>
  <c r="I744" i="23"/>
  <c r="J744" i="23"/>
  <c r="I745" i="23"/>
  <c r="J745" i="23"/>
  <c r="I746" i="23"/>
  <c r="J746" i="23"/>
  <c r="I747" i="23"/>
  <c r="J747" i="23"/>
  <c r="I748" i="23"/>
  <c r="J748" i="23"/>
  <c r="I749" i="23"/>
  <c r="J749" i="23"/>
  <c r="I750" i="23"/>
  <c r="J750" i="23"/>
  <c r="I751" i="23"/>
  <c r="J751" i="23"/>
  <c r="I752" i="23"/>
  <c r="J752" i="23"/>
  <c r="I753" i="23"/>
  <c r="J753" i="23"/>
  <c r="I754" i="23"/>
  <c r="J754" i="23"/>
  <c r="I755" i="23"/>
  <c r="J755" i="23"/>
  <c r="I756" i="23"/>
  <c r="J756" i="23"/>
  <c r="I757" i="23"/>
  <c r="J757" i="23"/>
  <c r="I758" i="23"/>
  <c r="J758" i="23"/>
  <c r="I759" i="23"/>
  <c r="J759" i="23"/>
  <c r="I760" i="23"/>
  <c r="J760" i="23"/>
  <c r="I761" i="23"/>
  <c r="J761" i="23"/>
  <c r="I762" i="23"/>
  <c r="J762" i="23"/>
  <c r="I763" i="23"/>
  <c r="J763" i="23"/>
  <c r="I764" i="23"/>
  <c r="J764" i="23"/>
  <c r="I765" i="23"/>
  <c r="J765" i="23"/>
  <c r="I766" i="23"/>
  <c r="J766" i="23"/>
  <c r="I767" i="23"/>
  <c r="J767" i="23"/>
  <c r="I768" i="23"/>
  <c r="J768" i="23"/>
  <c r="I769" i="23"/>
  <c r="J769" i="23"/>
  <c r="I770" i="23"/>
  <c r="J770" i="23"/>
  <c r="I771" i="23"/>
  <c r="J771" i="23"/>
  <c r="I772" i="23"/>
  <c r="J772" i="23"/>
  <c r="I773" i="23"/>
  <c r="J773" i="23"/>
  <c r="I774" i="23"/>
  <c r="J774" i="23"/>
  <c r="I775" i="23"/>
  <c r="J775" i="23"/>
  <c r="I776" i="23"/>
  <c r="J776" i="23"/>
  <c r="I777" i="23"/>
  <c r="J777" i="23"/>
  <c r="I778" i="23"/>
  <c r="J778" i="23"/>
  <c r="I779" i="23"/>
  <c r="J779" i="23"/>
  <c r="I780" i="23"/>
  <c r="J780" i="23"/>
  <c r="I781" i="23"/>
  <c r="J781" i="23"/>
  <c r="I782" i="23"/>
  <c r="J782" i="23"/>
  <c r="I783" i="23"/>
  <c r="J783" i="23"/>
  <c r="I784" i="23"/>
  <c r="J784" i="23"/>
  <c r="I785" i="23"/>
  <c r="J785" i="23"/>
  <c r="I786" i="23"/>
  <c r="J786" i="23"/>
  <c r="I787" i="23"/>
  <c r="J787" i="23"/>
  <c r="I788" i="23"/>
  <c r="J788" i="23"/>
  <c r="I789" i="23"/>
  <c r="J789" i="23"/>
  <c r="I790" i="23"/>
  <c r="J790" i="23"/>
  <c r="I791" i="23"/>
  <c r="J791" i="23"/>
  <c r="I792" i="23"/>
  <c r="J792" i="23"/>
  <c r="I793" i="23"/>
  <c r="J793" i="23"/>
  <c r="I794" i="23"/>
  <c r="J794" i="23"/>
  <c r="I795" i="23"/>
  <c r="J795" i="23"/>
  <c r="I796" i="23"/>
  <c r="J796" i="23"/>
  <c r="I797" i="23"/>
  <c r="J797" i="23"/>
  <c r="I798" i="23"/>
  <c r="J798" i="23"/>
  <c r="I799" i="23"/>
  <c r="J799" i="23"/>
  <c r="I800" i="23"/>
  <c r="J800" i="23"/>
  <c r="I801" i="23"/>
  <c r="J801" i="23"/>
  <c r="I802" i="23"/>
  <c r="J802" i="23"/>
  <c r="I803" i="23"/>
  <c r="J803" i="23"/>
  <c r="I804" i="23"/>
  <c r="J804" i="23"/>
  <c r="I805" i="23"/>
  <c r="J805" i="23"/>
  <c r="I806" i="23"/>
  <c r="J806" i="23"/>
  <c r="I807" i="23"/>
  <c r="J807" i="23"/>
  <c r="I808" i="23"/>
  <c r="J808" i="23"/>
  <c r="I809" i="23"/>
  <c r="J809" i="23"/>
  <c r="I810" i="23"/>
  <c r="J810" i="23"/>
  <c r="I811" i="23"/>
  <c r="J811" i="23"/>
  <c r="I812" i="23"/>
  <c r="J812" i="23"/>
  <c r="I813" i="23"/>
  <c r="J813" i="23"/>
  <c r="I814" i="23"/>
  <c r="J814" i="23"/>
  <c r="I815" i="23"/>
  <c r="J815" i="23"/>
  <c r="I816" i="23"/>
  <c r="J816" i="23"/>
  <c r="I817" i="23"/>
  <c r="J817" i="23"/>
  <c r="I818" i="23"/>
  <c r="J818" i="23"/>
  <c r="I819" i="23"/>
  <c r="J819" i="23"/>
  <c r="I820" i="23"/>
  <c r="J820" i="23"/>
  <c r="I821" i="23"/>
  <c r="J821" i="23"/>
  <c r="I822" i="23"/>
  <c r="J822" i="23"/>
  <c r="I823" i="23"/>
  <c r="J823" i="23"/>
  <c r="I824" i="23"/>
  <c r="J824" i="23"/>
  <c r="I825" i="23"/>
  <c r="J825" i="23"/>
  <c r="I826" i="23"/>
  <c r="J826" i="23"/>
  <c r="I827" i="23"/>
  <c r="J827" i="23"/>
  <c r="I828" i="23"/>
  <c r="J828" i="23"/>
  <c r="I829" i="23"/>
  <c r="J829" i="23"/>
  <c r="I830" i="23"/>
  <c r="J830" i="23"/>
  <c r="I831" i="23"/>
  <c r="J831" i="23"/>
  <c r="I832" i="23"/>
  <c r="J832" i="23"/>
  <c r="I833" i="23"/>
  <c r="J833" i="23"/>
  <c r="I834" i="23"/>
  <c r="J834" i="23"/>
  <c r="I835" i="23"/>
  <c r="J835" i="23"/>
  <c r="I836" i="23"/>
  <c r="J836" i="23"/>
  <c r="I837" i="23"/>
  <c r="J837" i="23"/>
  <c r="I838" i="23"/>
  <c r="J838" i="23"/>
  <c r="I839" i="23"/>
  <c r="J839" i="23"/>
  <c r="I840" i="23"/>
  <c r="J840" i="23"/>
  <c r="I841" i="23"/>
  <c r="J841" i="23"/>
  <c r="I842" i="23"/>
  <c r="J842" i="23"/>
  <c r="I843" i="23"/>
  <c r="J843" i="23"/>
  <c r="I844" i="23"/>
  <c r="J844" i="23"/>
  <c r="I845" i="23"/>
  <c r="J845" i="23"/>
  <c r="I846" i="23"/>
  <c r="J846" i="23"/>
  <c r="I847" i="23"/>
  <c r="J847" i="23"/>
  <c r="I848" i="23"/>
  <c r="J848" i="23"/>
  <c r="I849" i="23"/>
  <c r="J849" i="23"/>
  <c r="I850" i="23"/>
  <c r="J850" i="23"/>
  <c r="I851" i="23"/>
  <c r="J851" i="23"/>
  <c r="I852" i="23"/>
  <c r="J852" i="23"/>
  <c r="I853" i="23"/>
  <c r="J853" i="23"/>
  <c r="I854" i="23"/>
  <c r="J854" i="23"/>
  <c r="I855" i="23"/>
  <c r="J855" i="23"/>
  <c r="I856" i="23"/>
  <c r="J856" i="23"/>
  <c r="I857" i="23"/>
  <c r="J857" i="23"/>
  <c r="I858" i="23"/>
  <c r="J858" i="23"/>
  <c r="I859" i="23"/>
  <c r="J859" i="23"/>
  <c r="I860" i="23"/>
  <c r="J860" i="23"/>
  <c r="I861" i="23"/>
  <c r="J861" i="23"/>
  <c r="I862" i="23"/>
  <c r="J862" i="23"/>
  <c r="I863" i="23"/>
  <c r="J863" i="23"/>
  <c r="I864" i="23"/>
  <c r="J864" i="23"/>
  <c r="I865" i="23"/>
  <c r="J865" i="23"/>
  <c r="I866" i="23"/>
  <c r="J866" i="23"/>
  <c r="I867" i="23"/>
  <c r="J867" i="23"/>
  <c r="I868" i="23"/>
  <c r="J868" i="23"/>
  <c r="I869" i="23"/>
  <c r="J869" i="23"/>
  <c r="I870" i="23"/>
  <c r="J870" i="23"/>
  <c r="I871" i="23"/>
  <c r="J871" i="23"/>
  <c r="I872" i="23"/>
  <c r="J872" i="23"/>
  <c r="I873" i="23"/>
  <c r="J873" i="23"/>
  <c r="I874" i="23"/>
  <c r="J874" i="23"/>
  <c r="I875" i="23"/>
  <c r="J875" i="23"/>
  <c r="I876" i="23"/>
  <c r="J876" i="23"/>
  <c r="I877" i="23"/>
  <c r="J877" i="23"/>
  <c r="I878" i="23"/>
  <c r="J878" i="23"/>
  <c r="I879" i="23"/>
  <c r="J879" i="23"/>
  <c r="I880" i="23"/>
  <c r="J880" i="23"/>
  <c r="I881" i="23"/>
  <c r="J881" i="23"/>
  <c r="I882" i="23"/>
  <c r="J882" i="23"/>
  <c r="I883" i="23"/>
  <c r="J883" i="23"/>
  <c r="I884" i="23"/>
  <c r="J884" i="23"/>
  <c r="I885" i="23"/>
  <c r="J885" i="23"/>
  <c r="I886" i="23"/>
  <c r="J886" i="23"/>
  <c r="I887" i="23"/>
  <c r="J887" i="23"/>
  <c r="I888" i="23"/>
  <c r="J888" i="23"/>
  <c r="I889" i="23"/>
  <c r="J889" i="23"/>
  <c r="I890" i="23"/>
  <c r="J890" i="23"/>
  <c r="I891" i="23"/>
  <c r="J891" i="23"/>
  <c r="I892" i="23"/>
  <c r="J892" i="23"/>
  <c r="I893" i="23"/>
  <c r="J893" i="23"/>
  <c r="I894" i="23"/>
  <c r="J894" i="23"/>
  <c r="I895" i="23"/>
  <c r="J895" i="23"/>
  <c r="I896" i="23"/>
  <c r="J896" i="23"/>
  <c r="I897" i="23"/>
  <c r="J897" i="23"/>
  <c r="I898" i="23"/>
  <c r="J898" i="23"/>
  <c r="I899" i="23"/>
  <c r="J899" i="23"/>
  <c r="I900" i="23"/>
  <c r="J900" i="23"/>
  <c r="I901" i="23"/>
  <c r="J901" i="23"/>
  <c r="I902" i="23"/>
  <c r="J902" i="23"/>
  <c r="I903" i="23"/>
  <c r="J903" i="23"/>
  <c r="I904" i="23"/>
  <c r="J904" i="23"/>
  <c r="I905" i="23"/>
  <c r="J905" i="23"/>
  <c r="I906" i="23"/>
  <c r="J906" i="23"/>
  <c r="I907" i="23"/>
  <c r="J907" i="23"/>
  <c r="I908" i="23"/>
  <c r="J908" i="23"/>
  <c r="I909" i="23"/>
  <c r="J909" i="23"/>
  <c r="I910" i="23"/>
  <c r="J910" i="23"/>
  <c r="I911" i="23"/>
  <c r="J911" i="23"/>
  <c r="I912" i="23"/>
  <c r="J912" i="23"/>
  <c r="I913" i="23"/>
  <c r="J913" i="23"/>
  <c r="I914" i="23"/>
  <c r="J914" i="23"/>
  <c r="I915" i="23"/>
  <c r="J915" i="23"/>
  <c r="I916" i="23"/>
  <c r="J916" i="23"/>
  <c r="I917" i="23"/>
  <c r="J917" i="23"/>
  <c r="I918" i="23"/>
  <c r="J918" i="23"/>
  <c r="I919" i="23"/>
  <c r="J919" i="23"/>
  <c r="I920" i="23"/>
  <c r="J920" i="23"/>
  <c r="I921" i="23"/>
  <c r="J921" i="23"/>
  <c r="I922" i="23"/>
  <c r="J922" i="23"/>
  <c r="I923" i="23"/>
  <c r="J923" i="23"/>
  <c r="I924" i="23"/>
  <c r="J924" i="23"/>
  <c r="I925" i="23"/>
  <c r="J925" i="23"/>
  <c r="I926" i="23"/>
  <c r="J926" i="23"/>
  <c r="I927" i="23"/>
  <c r="J927" i="23"/>
  <c r="I928" i="23"/>
  <c r="J928" i="23"/>
  <c r="I929" i="23"/>
  <c r="J929" i="23"/>
  <c r="I930" i="23"/>
  <c r="J930" i="23"/>
  <c r="I931" i="23"/>
  <c r="J931" i="23"/>
  <c r="I932" i="23"/>
  <c r="J932" i="23"/>
  <c r="I933" i="23"/>
  <c r="J933" i="23"/>
  <c r="I934" i="23"/>
  <c r="J934" i="23"/>
  <c r="I935" i="23"/>
  <c r="J935" i="23"/>
  <c r="I936" i="23"/>
  <c r="J936" i="23"/>
  <c r="I937" i="23"/>
  <c r="J937" i="23"/>
  <c r="I938" i="23"/>
  <c r="J938" i="23"/>
  <c r="I939" i="23"/>
  <c r="J939" i="23"/>
  <c r="I940" i="23"/>
  <c r="J940" i="23"/>
  <c r="I941" i="23"/>
  <c r="J941" i="23"/>
  <c r="I942" i="23"/>
  <c r="J942" i="23"/>
  <c r="I943" i="23"/>
  <c r="J943" i="23"/>
  <c r="I944" i="23"/>
  <c r="J944" i="23"/>
  <c r="I945" i="23"/>
  <c r="J945" i="23"/>
  <c r="I946" i="23"/>
  <c r="J946" i="23"/>
  <c r="I947" i="23"/>
  <c r="J947" i="23"/>
  <c r="I948" i="23"/>
  <c r="J948" i="23"/>
  <c r="I949" i="23"/>
  <c r="J949" i="23"/>
  <c r="I950" i="23"/>
  <c r="J950" i="23"/>
  <c r="I951" i="23"/>
  <c r="J951" i="23"/>
  <c r="I952" i="23"/>
  <c r="J952" i="23"/>
  <c r="I953" i="23"/>
  <c r="J953" i="23"/>
  <c r="I954" i="23"/>
  <c r="J954" i="23"/>
  <c r="I955" i="23"/>
  <c r="J955" i="23"/>
  <c r="I956" i="23"/>
  <c r="J956" i="23"/>
  <c r="I957" i="23"/>
  <c r="J957" i="23"/>
  <c r="I958" i="23"/>
  <c r="J958" i="23"/>
  <c r="I959" i="23"/>
  <c r="J959" i="23"/>
  <c r="I960" i="23"/>
  <c r="J960" i="23"/>
  <c r="I961" i="23"/>
  <c r="J961" i="23"/>
  <c r="I962" i="23"/>
  <c r="J962" i="23"/>
  <c r="I963" i="23"/>
  <c r="J963" i="23"/>
  <c r="I964" i="23"/>
  <c r="J964" i="23"/>
  <c r="I965" i="23"/>
  <c r="J965" i="23"/>
  <c r="I966" i="23"/>
  <c r="J966" i="23"/>
  <c r="I967" i="23"/>
  <c r="J967" i="23"/>
  <c r="I968" i="23"/>
  <c r="J968" i="23"/>
  <c r="I969" i="23"/>
  <c r="J969" i="23"/>
  <c r="I970" i="23"/>
  <c r="J970" i="23"/>
  <c r="I971" i="23"/>
  <c r="J971" i="23"/>
  <c r="I972" i="23"/>
  <c r="J972" i="23"/>
  <c r="I973" i="23"/>
  <c r="J973" i="23"/>
  <c r="I974" i="23"/>
  <c r="J974" i="23"/>
  <c r="I975" i="23"/>
  <c r="J975" i="23"/>
  <c r="I976" i="23"/>
  <c r="J976" i="23"/>
  <c r="I977" i="23"/>
  <c r="J977" i="23"/>
  <c r="I978" i="23"/>
  <c r="J978" i="23"/>
  <c r="I979" i="23"/>
  <c r="J979" i="23"/>
  <c r="I980" i="23"/>
  <c r="J980" i="23"/>
  <c r="I981" i="23"/>
  <c r="J981" i="23"/>
  <c r="I982" i="23"/>
  <c r="J982" i="23"/>
  <c r="I983" i="23"/>
  <c r="J983" i="23"/>
  <c r="I984" i="23"/>
  <c r="J984" i="23"/>
  <c r="I985" i="23"/>
  <c r="J985" i="23"/>
  <c r="I986" i="23"/>
  <c r="J986" i="23"/>
  <c r="I987" i="23"/>
  <c r="J987" i="23"/>
  <c r="I988" i="23"/>
  <c r="J988" i="23"/>
  <c r="I989" i="23"/>
  <c r="J989" i="23"/>
  <c r="I990" i="23"/>
  <c r="J990" i="23"/>
  <c r="I991" i="23"/>
  <c r="J991" i="23"/>
  <c r="I992" i="23"/>
  <c r="J992" i="23"/>
  <c r="I993" i="23"/>
  <c r="J993" i="23"/>
  <c r="I994" i="23"/>
  <c r="J994" i="23"/>
  <c r="I995" i="23"/>
  <c r="J995" i="23"/>
  <c r="I996" i="23"/>
  <c r="J996" i="23"/>
  <c r="I997" i="23"/>
  <c r="J997" i="23"/>
  <c r="I998" i="23"/>
  <c r="J998" i="23"/>
  <c r="I999" i="23"/>
  <c r="J999" i="23"/>
  <c r="I1000" i="23"/>
  <c r="J1000" i="23"/>
  <c r="I1001" i="23"/>
  <c r="J1001" i="23"/>
  <c r="I1002" i="23"/>
  <c r="J1002" i="23"/>
  <c r="I1003" i="23"/>
  <c r="J1003" i="23"/>
  <c r="I1004" i="23"/>
  <c r="J1004" i="23"/>
  <c r="I1005" i="23"/>
  <c r="J1005" i="23"/>
  <c r="I1006" i="23"/>
  <c r="J1006" i="23"/>
  <c r="I1007" i="23"/>
  <c r="J1007" i="23"/>
  <c r="I1008" i="23"/>
  <c r="J1008" i="23"/>
  <c r="I1009" i="23"/>
  <c r="J1009" i="23"/>
  <c r="I1010" i="23"/>
  <c r="J1010" i="23"/>
  <c r="I1011" i="23"/>
  <c r="J1011" i="23"/>
  <c r="I1012" i="23"/>
  <c r="J1012" i="23"/>
  <c r="I1013" i="23"/>
  <c r="J1013" i="23"/>
  <c r="I1014" i="23"/>
  <c r="J1014" i="23"/>
  <c r="I1015" i="23"/>
  <c r="J1015" i="23"/>
  <c r="I1016" i="23"/>
  <c r="J1016" i="23"/>
  <c r="I1017" i="23"/>
  <c r="J1017" i="23"/>
  <c r="I1018" i="23"/>
  <c r="J1018" i="23"/>
  <c r="I1019" i="23"/>
  <c r="J1019" i="23"/>
  <c r="I1020" i="23"/>
  <c r="J1020" i="23"/>
  <c r="I1021" i="23"/>
  <c r="J1021" i="23"/>
  <c r="I1022" i="23"/>
  <c r="J1022" i="23"/>
  <c r="I1023" i="23"/>
  <c r="J1023" i="23"/>
  <c r="I1024" i="23"/>
  <c r="J1024" i="23"/>
  <c r="I1025" i="23"/>
  <c r="J1025" i="23"/>
  <c r="I1026" i="23"/>
  <c r="J1026" i="23"/>
  <c r="I1027" i="23"/>
  <c r="J1027" i="23"/>
  <c r="I1028" i="23"/>
  <c r="J1028" i="23"/>
  <c r="I1029" i="23"/>
  <c r="J1029" i="23"/>
  <c r="I1030" i="23"/>
  <c r="J1030" i="23"/>
  <c r="I1031" i="23"/>
  <c r="J1031" i="23"/>
  <c r="I1032" i="23"/>
  <c r="J1032" i="23"/>
  <c r="I1033" i="23"/>
  <c r="J1033" i="23"/>
  <c r="I1034" i="23"/>
  <c r="J1034" i="23"/>
  <c r="I1035" i="23"/>
  <c r="J1035" i="23"/>
  <c r="I1036" i="23"/>
  <c r="J1036" i="23"/>
  <c r="I1037" i="23"/>
  <c r="J1037" i="23"/>
  <c r="I1038" i="23"/>
  <c r="J1038" i="23"/>
  <c r="I1039" i="23"/>
  <c r="J1039" i="23"/>
  <c r="I1040" i="23"/>
  <c r="J1040" i="23"/>
  <c r="I1041" i="23"/>
  <c r="J1041" i="23"/>
  <c r="I1042" i="23"/>
  <c r="J1042" i="23"/>
  <c r="I1043" i="23"/>
  <c r="J1043" i="23"/>
  <c r="I1044" i="23"/>
  <c r="J1044" i="23"/>
  <c r="I1045" i="23"/>
  <c r="J1045" i="23"/>
  <c r="I1046" i="23"/>
  <c r="J1046" i="23"/>
  <c r="I1047" i="23"/>
  <c r="J1047" i="23"/>
  <c r="I1048" i="23"/>
  <c r="J1048" i="23"/>
  <c r="I1049" i="23"/>
  <c r="J1049" i="23"/>
  <c r="I1050" i="23"/>
  <c r="J1050" i="23"/>
  <c r="I1051" i="23"/>
  <c r="J1051" i="23"/>
  <c r="I1052" i="23"/>
  <c r="J1052" i="23"/>
  <c r="I1053" i="23"/>
  <c r="J1053" i="23"/>
  <c r="I1054" i="23"/>
  <c r="J1054" i="23"/>
  <c r="I1055" i="23"/>
  <c r="J1055" i="23"/>
  <c r="I1056" i="23"/>
  <c r="J1056" i="23"/>
  <c r="I1057" i="23"/>
  <c r="J1057" i="23"/>
  <c r="I1058" i="23"/>
  <c r="J1058" i="23"/>
  <c r="I1059" i="23"/>
  <c r="J1059" i="23"/>
  <c r="I1060" i="23"/>
  <c r="J1060" i="23"/>
  <c r="I1061" i="23"/>
  <c r="J1061" i="23"/>
  <c r="I1062" i="23"/>
  <c r="J1062" i="23"/>
  <c r="I1063" i="23"/>
  <c r="J1063" i="23"/>
  <c r="I1064" i="23"/>
  <c r="J1064" i="23"/>
  <c r="I1065" i="23"/>
  <c r="J1065" i="23"/>
  <c r="I1066" i="23"/>
  <c r="J1066" i="23"/>
  <c r="I1067" i="23"/>
  <c r="J1067" i="23"/>
  <c r="I1068" i="23"/>
  <c r="J1068" i="23"/>
  <c r="I1069" i="23"/>
  <c r="J1069" i="23"/>
  <c r="I1070" i="23"/>
  <c r="J1070" i="23"/>
  <c r="I1071" i="23"/>
  <c r="J1071" i="23"/>
  <c r="I1072" i="23"/>
  <c r="J1072" i="23"/>
  <c r="I1073" i="23"/>
  <c r="J1073" i="23"/>
  <c r="I1074" i="23"/>
  <c r="J1074" i="23"/>
  <c r="I1075" i="23"/>
  <c r="J1075" i="23"/>
  <c r="I1076" i="23"/>
  <c r="J1076" i="23"/>
  <c r="I1077" i="23"/>
  <c r="J1077" i="23"/>
  <c r="I1078" i="23"/>
  <c r="J1078" i="23"/>
  <c r="I1079" i="23"/>
  <c r="J1079" i="23"/>
  <c r="I1080" i="23"/>
  <c r="J1080" i="23"/>
  <c r="I1081" i="23"/>
  <c r="J1081" i="23"/>
  <c r="I1082" i="23"/>
  <c r="J1082" i="23"/>
  <c r="I1083" i="23"/>
  <c r="J1083" i="23"/>
  <c r="I1084" i="23"/>
  <c r="J1084" i="23"/>
  <c r="I1085" i="23"/>
  <c r="J1085" i="23"/>
  <c r="I1086" i="23"/>
  <c r="J1086" i="23"/>
  <c r="I1087" i="23"/>
  <c r="J1087" i="23"/>
  <c r="I1088" i="23"/>
  <c r="J1088" i="23"/>
  <c r="I1089" i="23"/>
  <c r="J1089" i="23"/>
  <c r="I1090" i="23"/>
  <c r="J1090" i="23"/>
  <c r="I1091" i="23"/>
  <c r="J1091" i="23"/>
  <c r="I1092" i="23"/>
  <c r="J1092" i="23"/>
  <c r="I1093" i="23"/>
  <c r="J1093" i="23"/>
  <c r="I1094" i="23"/>
  <c r="J1094" i="23"/>
  <c r="I1095" i="23"/>
  <c r="J1095" i="23"/>
  <c r="I1096" i="23"/>
  <c r="J1096" i="23"/>
  <c r="I1097" i="23"/>
  <c r="J1097" i="23"/>
  <c r="I1098" i="23"/>
  <c r="J1098" i="23"/>
  <c r="I1099" i="23"/>
  <c r="J1099" i="23"/>
  <c r="I1100" i="23"/>
  <c r="J1100" i="23"/>
  <c r="I1101" i="23"/>
  <c r="J1101" i="23"/>
  <c r="I1102" i="23"/>
  <c r="J1102" i="23"/>
  <c r="I1103" i="23"/>
  <c r="J1103" i="23"/>
  <c r="I1104" i="23"/>
  <c r="J1104" i="23"/>
  <c r="I1105" i="23"/>
  <c r="J1105" i="23"/>
  <c r="I1106" i="23"/>
  <c r="J1106" i="23"/>
  <c r="I1107" i="23"/>
  <c r="J1107" i="23"/>
  <c r="I1108" i="23"/>
  <c r="J1108" i="23"/>
  <c r="I1109" i="23"/>
  <c r="J1109" i="23"/>
  <c r="I1110" i="23"/>
  <c r="J1110" i="23"/>
  <c r="I1111" i="23"/>
  <c r="J1111" i="23"/>
  <c r="I1112" i="23"/>
  <c r="J1112" i="23"/>
  <c r="I1113" i="23"/>
  <c r="J1113" i="23"/>
  <c r="I1114" i="23"/>
  <c r="J1114" i="23"/>
  <c r="I1115" i="23"/>
  <c r="J1115" i="23"/>
  <c r="I1116" i="23"/>
  <c r="J1116" i="23"/>
  <c r="I1117" i="23"/>
  <c r="J1117" i="23"/>
  <c r="I1118" i="23"/>
  <c r="J1118" i="23"/>
  <c r="I1119" i="23"/>
  <c r="J1119" i="23"/>
  <c r="I1120" i="23"/>
  <c r="J1120" i="23"/>
  <c r="I1121" i="23"/>
  <c r="J1121" i="23"/>
  <c r="I1122" i="23"/>
  <c r="J1122" i="23"/>
  <c r="I1123" i="23"/>
  <c r="J1123" i="23"/>
  <c r="I1124" i="23"/>
  <c r="J1124" i="23"/>
  <c r="I1125" i="23"/>
  <c r="J1125" i="23"/>
  <c r="I1126" i="23"/>
  <c r="J1126" i="23"/>
  <c r="I1127" i="23"/>
  <c r="J1127" i="23"/>
  <c r="I1128" i="23"/>
  <c r="J1128" i="23"/>
  <c r="I1129" i="23"/>
  <c r="J1129" i="23"/>
  <c r="I1130" i="23"/>
  <c r="J1130" i="23"/>
  <c r="I1131" i="23"/>
  <c r="J1131" i="23"/>
  <c r="I1132" i="23"/>
  <c r="J1132" i="23"/>
  <c r="I1133" i="23"/>
  <c r="J1133" i="23"/>
  <c r="I1134" i="23"/>
  <c r="J1134" i="23"/>
  <c r="I1135" i="23"/>
  <c r="J1135" i="23"/>
  <c r="I1136" i="23"/>
  <c r="J1136" i="23"/>
  <c r="I1137" i="23"/>
  <c r="J1137" i="23"/>
  <c r="I1138" i="23"/>
  <c r="J1138" i="23"/>
  <c r="I1139" i="23"/>
  <c r="J1139" i="23"/>
  <c r="I1140" i="23"/>
  <c r="J1140" i="23"/>
  <c r="I1141" i="23"/>
  <c r="J1141" i="23"/>
  <c r="I1142" i="23"/>
  <c r="J1142" i="23"/>
  <c r="I1143" i="23"/>
  <c r="J1143" i="23"/>
  <c r="I1144" i="23"/>
  <c r="J1144" i="23"/>
  <c r="I1145" i="23"/>
  <c r="J1145" i="23"/>
  <c r="I1146" i="23"/>
  <c r="J1146" i="23"/>
  <c r="I1147" i="23"/>
  <c r="J1147" i="23"/>
  <c r="I1148" i="23"/>
  <c r="J1148" i="23"/>
  <c r="I1149" i="23"/>
  <c r="J1149" i="23"/>
  <c r="I1150" i="23"/>
  <c r="J1150" i="23"/>
  <c r="I1151" i="23"/>
  <c r="J1151" i="23"/>
  <c r="I1152" i="23"/>
  <c r="J1152" i="23"/>
  <c r="I1153" i="23"/>
  <c r="J1153" i="23"/>
  <c r="I1154" i="23"/>
  <c r="J1154" i="23"/>
  <c r="I1155" i="23"/>
  <c r="J1155" i="23"/>
  <c r="I1156" i="23"/>
  <c r="J1156" i="23"/>
  <c r="I1157" i="23"/>
  <c r="J1157" i="23"/>
  <c r="I1158" i="23"/>
  <c r="J1158" i="23"/>
  <c r="I1159" i="23"/>
  <c r="J1159" i="23"/>
  <c r="I1160" i="23"/>
  <c r="J1160" i="23"/>
  <c r="I1161" i="23"/>
  <c r="J1161" i="23"/>
  <c r="I1162" i="23"/>
  <c r="J1162" i="23"/>
  <c r="I1163" i="23"/>
  <c r="J1163" i="23"/>
  <c r="I1164" i="23"/>
  <c r="J1164" i="23"/>
  <c r="I1165" i="23"/>
  <c r="J1165" i="23"/>
  <c r="I1166" i="23"/>
  <c r="J1166" i="23"/>
  <c r="I1167" i="23"/>
  <c r="J1167" i="23"/>
  <c r="I1168" i="23"/>
  <c r="J1168" i="23"/>
  <c r="I1169" i="23"/>
  <c r="J1169" i="23"/>
  <c r="I1170" i="23"/>
  <c r="J1170" i="23"/>
  <c r="I1171" i="23"/>
  <c r="J1171" i="23"/>
  <c r="I1172" i="23"/>
  <c r="J1172" i="23"/>
  <c r="I1173" i="23"/>
  <c r="J1173" i="23"/>
  <c r="I1174" i="23"/>
  <c r="J1174" i="23"/>
  <c r="I1175" i="23"/>
  <c r="J1175" i="23"/>
  <c r="I1176" i="23"/>
  <c r="J1176" i="23"/>
  <c r="I1177" i="23"/>
  <c r="J1177" i="23"/>
  <c r="I1178" i="23"/>
  <c r="J1178" i="23"/>
  <c r="I1179" i="23"/>
  <c r="J1179" i="23"/>
  <c r="I1180" i="23"/>
  <c r="J1180" i="23"/>
  <c r="I1181" i="23"/>
  <c r="J1181" i="23"/>
  <c r="I1182" i="23"/>
  <c r="J1182" i="23"/>
  <c r="I1183" i="23"/>
  <c r="J1183" i="23"/>
  <c r="I1184" i="23"/>
  <c r="J1184" i="23"/>
  <c r="I1185" i="23"/>
  <c r="J1185" i="23"/>
  <c r="I1186" i="23"/>
  <c r="J1186" i="23"/>
  <c r="I1187" i="23"/>
  <c r="J1187" i="23"/>
  <c r="I1188" i="23"/>
  <c r="J1188" i="23"/>
  <c r="I1189" i="23"/>
  <c r="J1189" i="23"/>
  <c r="I1190" i="23"/>
  <c r="J1190" i="23"/>
  <c r="I1191" i="23"/>
  <c r="J1191" i="23"/>
  <c r="I1192" i="23"/>
  <c r="J1192" i="23"/>
  <c r="I1193" i="23"/>
  <c r="J1193" i="23"/>
  <c r="I1194" i="23"/>
  <c r="J1194" i="23"/>
  <c r="I1195" i="23"/>
  <c r="J1195" i="23"/>
  <c r="I1196" i="23"/>
  <c r="J1196" i="23"/>
  <c r="I1197" i="23"/>
  <c r="J1197" i="23"/>
  <c r="I1198" i="23"/>
  <c r="J1198" i="23"/>
  <c r="I1199" i="23"/>
  <c r="J1199" i="23"/>
  <c r="I1200" i="23"/>
  <c r="J1200" i="23"/>
  <c r="I1201" i="23"/>
  <c r="J1201" i="23"/>
  <c r="I1202" i="23"/>
  <c r="J1202" i="23"/>
  <c r="I1203" i="23"/>
  <c r="J1203" i="23"/>
  <c r="I1204" i="23"/>
  <c r="J1204" i="23"/>
  <c r="I1205" i="23"/>
  <c r="J1205" i="23"/>
  <c r="I1206" i="23"/>
  <c r="J1206" i="23"/>
  <c r="I1207" i="23"/>
  <c r="J1207" i="23"/>
  <c r="I1208" i="23"/>
  <c r="J1208" i="23"/>
  <c r="I1209" i="23"/>
  <c r="J1209" i="23"/>
  <c r="I1210" i="23"/>
  <c r="J1210" i="23"/>
  <c r="I1211" i="23"/>
  <c r="J1211" i="23"/>
  <c r="I1212" i="23"/>
  <c r="J1212" i="23"/>
  <c r="I1213" i="23"/>
  <c r="J1213" i="23"/>
  <c r="I1214" i="23"/>
  <c r="J1214" i="23"/>
  <c r="I1215" i="23"/>
  <c r="J1215" i="23"/>
  <c r="I1216" i="23"/>
  <c r="J1216" i="23"/>
  <c r="I1217" i="23"/>
  <c r="J1217" i="23"/>
  <c r="I1218" i="23"/>
  <c r="J1218" i="23"/>
  <c r="I1219" i="23"/>
  <c r="J1219" i="23"/>
  <c r="I1220" i="23"/>
  <c r="J1220" i="23"/>
  <c r="I1221" i="23"/>
  <c r="J1221" i="23"/>
  <c r="I1222" i="23"/>
  <c r="J1222" i="23"/>
  <c r="I1223" i="23"/>
  <c r="J1223" i="23"/>
  <c r="I1224" i="23"/>
  <c r="J1224" i="23"/>
  <c r="I1225" i="23"/>
  <c r="J1225" i="23"/>
  <c r="I1226" i="23"/>
  <c r="J1226" i="23"/>
  <c r="I1227" i="23"/>
  <c r="J1227" i="23"/>
  <c r="I1228" i="23"/>
  <c r="J1228" i="23"/>
  <c r="I1229" i="23"/>
  <c r="J1229" i="23"/>
  <c r="I1230" i="23"/>
  <c r="J1230" i="23"/>
  <c r="I1231" i="23"/>
  <c r="J1231" i="23"/>
  <c r="K7" i="22" l="1"/>
  <c r="K8" i="22" l="1"/>
  <c r="L8" i="22"/>
  <c r="M8" i="22"/>
  <c r="K10" i="22"/>
  <c r="L10" i="22"/>
  <c r="M10" i="22"/>
  <c r="K11" i="22"/>
  <c r="L11" i="22"/>
  <c r="M11" i="22"/>
  <c r="K13" i="22"/>
  <c r="L13" i="22"/>
  <c r="M13" i="22"/>
  <c r="K14" i="22"/>
  <c r="L14" i="22"/>
  <c r="M14" i="22"/>
  <c r="K15" i="22"/>
  <c r="L15" i="22"/>
  <c r="M15" i="22"/>
  <c r="K12" i="22"/>
  <c r="L12" i="22"/>
  <c r="M12" i="22"/>
  <c r="K16" i="22"/>
  <c r="L16" i="22"/>
  <c r="M16" i="22"/>
  <c r="K17" i="22"/>
  <c r="L17" i="22"/>
  <c r="M17" i="22"/>
  <c r="K9" i="22"/>
  <c r="L9" i="22"/>
  <c r="M9" i="22"/>
  <c r="K18" i="22"/>
  <c r="L18" i="22"/>
  <c r="M18" i="22"/>
  <c r="K19" i="22"/>
  <c r="L19" i="22"/>
  <c r="M19" i="22"/>
  <c r="K20" i="22"/>
  <c r="L20" i="22"/>
  <c r="M20" i="22"/>
  <c r="K21" i="22"/>
  <c r="L21" i="22"/>
  <c r="M21" i="22"/>
  <c r="K22" i="22"/>
  <c r="L22" i="22"/>
  <c r="M22" i="22"/>
  <c r="K23" i="22"/>
  <c r="L23" i="22"/>
  <c r="M23" i="22"/>
  <c r="K24" i="22"/>
  <c r="L24" i="22"/>
  <c r="M24" i="22"/>
  <c r="K25" i="22"/>
  <c r="L25" i="22"/>
  <c r="M25" i="22"/>
  <c r="K26" i="22"/>
  <c r="L26" i="22"/>
  <c r="M26" i="22"/>
  <c r="K27" i="22"/>
  <c r="L27" i="22"/>
  <c r="M27" i="22"/>
  <c r="K28" i="22"/>
  <c r="L28" i="22"/>
  <c r="M28" i="22"/>
  <c r="K29" i="22"/>
  <c r="L29" i="22"/>
  <c r="M29" i="22"/>
  <c r="K30" i="22"/>
  <c r="L30" i="22"/>
  <c r="M30" i="22"/>
  <c r="K31" i="22"/>
  <c r="L31" i="22"/>
  <c r="M31" i="22"/>
  <c r="K32" i="22"/>
  <c r="L32" i="22"/>
  <c r="M32" i="22"/>
  <c r="K33" i="22"/>
  <c r="L33" i="22"/>
  <c r="M33" i="22"/>
  <c r="K34" i="22"/>
  <c r="L34" i="22"/>
  <c r="M34" i="22"/>
  <c r="K35" i="22"/>
  <c r="L35" i="22"/>
  <c r="M35" i="22"/>
  <c r="K36" i="22"/>
  <c r="L36" i="22"/>
  <c r="M36" i="22"/>
  <c r="K37" i="22"/>
  <c r="L37" i="22"/>
  <c r="M37" i="22"/>
  <c r="K38" i="22"/>
  <c r="L38" i="22"/>
  <c r="M38" i="22"/>
  <c r="K39" i="22"/>
  <c r="L39" i="22"/>
  <c r="M39" i="22"/>
  <c r="K40" i="22"/>
  <c r="L40" i="22"/>
  <c r="M40" i="22"/>
  <c r="K41" i="22"/>
  <c r="L41" i="22"/>
  <c r="M41" i="22"/>
  <c r="K42" i="22"/>
  <c r="L42" i="22"/>
  <c r="M42" i="22"/>
  <c r="K43" i="22"/>
  <c r="L43" i="22"/>
  <c r="M43" i="22"/>
  <c r="K44" i="22"/>
  <c r="L44" i="22"/>
  <c r="M44" i="22"/>
  <c r="K45" i="22"/>
  <c r="L45" i="22"/>
  <c r="M45" i="22"/>
  <c r="K46" i="22"/>
  <c r="L46" i="22"/>
  <c r="M46" i="22"/>
  <c r="K47" i="22"/>
  <c r="L47" i="22"/>
  <c r="M47" i="22"/>
  <c r="K48" i="22"/>
  <c r="L48" i="22"/>
  <c r="M48" i="22"/>
  <c r="K49" i="22"/>
  <c r="L49" i="22"/>
  <c r="M49" i="22"/>
  <c r="K50" i="22"/>
  <c r="L50" i="22"/>
  <c r="M50" i="22"/>
  <c r="K51" i="22"/>
  <c r="L51" i="22"/>
  <c r="M51" i="22"/>
  <c r="K52" i="22"/>
  <c r="L52" i="22"/>
  <c r="M52" i="22"/>
  <c r="K53" i="22"/>
  <c r="L53" i="22"/>
  <c r="M53" i="22"/>
  <c r="K54" i="22"/>
  <c r="L54" i="22"/>
  <c r="M54" i="22"/>
  <c r="K55" i="22"/>
  <c r="L55" i="22"/>
  <c r="M55" i="22"/>
  <c r="K56" i="22"/>
  <c r="L56" i="22"/>
  <c r="M56" i="22"/>
  <c r="K57" i="22"/>
  <c r="L57" i="22"/>
  <c r="M57" i="22"/>
  <c r="K58" i="22"/>
  <c r="L58" i="22"/>
  <c r="M58" i="22"/>
  <c r="K59" i="22"/>
  <c r="L59" i="22"/>
  <c r="M59" i="22"/>
  <c r="K60" i="22"/>
  <c r="L60" i="22"/>
  <c r="M60" i="22"/>
  <c r="K61" i="22"/>
  <c r="L61" i="22"/>
  <c r="M61" i="22"/>
  <c r="K62" i="22"/>
  <c r="L62" i="22"/>
  <c r="M62" i="22"/>
  <c r="K63" i="22"/>
  <c r="L63" i="22"/>
  <c r="M63" i="22"/>
  <c r="K64" i="22"/>
  <c r="L64" i="22"/>
  <c r="M64" i="22"/>
  <c r="K65" i="22"/>
  <c r="L65" i="22"/>
  <c r="M65" i="22"/>
  <c r="K66" i="22"/>
  <c r="L66" i="22"/>
  <c r="M66" i="22"/>
  <c r="K67" i="22"/>
  <c r="L67" i="22"/>
  <c r="M67" i="22"/>
  <c r="K68" i="22"/>
  <c r="L68" i="22"/>
  <c r="M68" i="22"/>
  <c r="K69" i="22"/>
  <c r="L69" i="22"/>
  <c r="M69" i="22"/>
  <c r="K70" i="22"/>
  <c r="L70" i="22"/>
  <c r="M70" i="22"/>
  <c r="K71" i="22"/>
  <c r="L71" i="22"/>
  <c r="M71" i="22"/>
  <c r="K72" i="22"/>
  <c r="L72" i="22"/>
  <c r="M72" i="22"/>
  <c r="K73" i="22"/>
  <c r="L73" i="22"/>
  <c r="M73" i="22"/>
  <c r="K74" i="22"/>
  <c r="L74" i="22"/>
  <c r="M74" i="22"/>
  <c r="K75" i="22"/>
  <c r="L75" i="22"/>
  <c r="M75" i="22"/>
  <c r="K76" i="22"/>
  <c r="L76" i="22"/>
  <c r="M76" i="22"/>
  <c r="K77" i="22"/>
  <c r="L77" i="22"/>
  <c r="M77" i="22"/>
  <c r="K78" i="22"/>
  <c r="L78" i="22"/>
  <c r="M78" i="22"/>
  <c r="K79" i="22"/>
  <c r="L79" i="22"/>
  <c r="M79" i="22"/>
  <c r="K80" i="22"/>
  <c r="L80" i="22"/>
  <c r="M80" i="22"/>
  <c r="K81" i="22"/>
  <c r="L81" i="22"/>
  <c r="M81" i="22"/>
  <c r="K82" i="22"/>
  <c r="L82" i="22"/>
  <c r="M82" i="22"/>
  <c r="K83" i="22"/>
  <c r="L83" i="22"/>
  <c r="M83" i="22"/>
  <c r="K84" i="22"/>
  <c r="L84" i="22"/>
  <c r="M84" i="22"/>
  <c r="K85" i="22"/>
  <c r="L85" i="22"/>
  <c r="M85" i="22"/>
  <c r="K86" i="22"/>
  <c r="L86" i="22"/>
  <c r="M86" i="22"/>
  <c r="K87" i="22"/>
  <c r="L87" i="22"/>
  <c r="M87" i="22"/>
  <c r="K88" i="22"/>
  <c r="L88" i="22"/>
  <c r="M88" i="22"/>
  <c r="K89" i="22"/>
  <c r="L89" i="22"/>
  <c r="M89" i="22"/>
  <c r="K90" i="22"/>
  <c r="L90" i="22"/>
  <c r="M90" i="22"/>
  <c r="K91" i="22"/>
  <c r="L91" i="22"/>
  <c r="M91" i="22"/>
  <c r="K92" i="22"/>
  <c r="L92" i="22"/>
  <c r="M92" i="22"/>
  <c r="K93" i="22"/>
  <c r="L93" i="22"/>
  <c r="M93" i="22"/>
  <c r="K94" i="22"/>
  <c r="L94" i="22"/>
  <c r="M94" i="22"/>
  <c r="K95" i="22"/>
  <c r="L95" i="22"/>
  <c r="M95" i="22"/>
  <c r="K96" i="22"/>
  <c r="L96" i="22"/>
  <c r="M96" i="22"/>
  <c r="K97" i="22"/>
  <c r="L97" i="22"/>
  <c r="M97" i="22"/>
  <c r="K98" i="22"/>
  <c r="L98" i="22"/>
  <c r="M98" i="22"/>
  <c r="K99" i="22"/>
  <c r="L99" i="22"/>
  <c r="M99" i="22"/>
  <c r="K100" i="22"/>
  <c r="L100" i="22"/>
  <c r="M100" i="22"/>
  <c r="K101" i="22"/>
  <c r="L101" i="22"/>
  <c r="M101" i="22"/>
  <c r="K102" i="22"/>
  <c r="L102" i="22"/>
  <c r="M102" i="22"/>
  <c r="K103" i="22"/>
  <c r="L103" i="22"/>
  <c r="M103" i="22"/>
  <c r="K104" i="22"/>
  <c r="L104" i="22"/>
  <c r="M104" i="22"/>
  <c r="K105" i="22"/>
  <c r="L105" i="22"/>
  <c r="M105" i="22"/>
  <c r="K106" i="22"/>
  <c r="L106" i="22"/>
  <c r="M106" i="22"/>
  <c r="K107" i="22"/>
  <c r="L107" i="22"/>
  <c r="M107" i="22"/>
  <c r="K108" i="22"/>
  <c r="L108" i="22"/>
  <c r="M108" i="22"/>
  <c r="K109" i="22"/>
  <c r="L109" i="22"/>
  <c r="M109" i="22"/>
  <c r="K110" i="22"/>
  <c r="L110" i="22"/>
  <c r="M110" i="22"/>
  <c r="K111" i="22"/>
  <c r="L111" i="22"/>
  <c r="M111" i="22"/>
  <c r="K112" i="22"/>
  <c r="L112" i="22"/>
  <c r="M112" i="22"/>
  <c r="K113" i="22"/>
  <c r="L113" i="22"/>
  <c r="M113" i="22"/>
  <c r="K114" i="22"/>
  <c r="L114" i="22"/>
  <c r="M114" i="22"/>
  <c r="K115" i="22"/>
  <c r="L115" i="22"/>
  <c r="M115" i="22"/>
  <c r="K116" i="22"/>
  <c r="L116" i="22"/>
  <c r="M116" i="22"/>
  <c r="K117" i="22"/>
  <c r="L117" i="22"/>
  <c r="M117" i="22"/>
  <c r="K118" i="22"/>
  <c r="L118" i="22"/>
  <c r="M118" i="22"/>
  <c r="K119" i="22"/>
  <c r="L119" i="22"/>
  <c r="M119" i="22"/>
  <c r="K120" i="22"/>
  <c r="L120" i="22"/>
  <c r="M120" i="22"/>
  <c r="K121" i="22"/>
  <c r="L121" i="22"/>
  <c r="M121" i="22"/>
  <c r="K122" i="22"/>
  <c r="L122" i="22"/>
  <c r="M122" i="22"/>
  <c r="K123" i="22"/>
  <c r="L123" i="22"/>
  <c r="M123" i="22"/>
  <c r="K124" i="22"/>
  <c r="L124" i="22"/>
  <c r="M124" i="22"/>
  <c r="K125" i="22"/>
  <c r="L125" i="22"/>
  <c r="M125" i="22"/>
  <c r="K126" i="22"/>
  <c r="L126" i="22"/>
  <c r="M126" i="22"/>
  <c r="K127" i="22"/>
  <c r="L127" i="22"/>
  <c r="M127" i="22"/>
  <c r="K128" i="22"/>
  <c r="L128" i="22"/>
  <c r="M128" i="22"/>
  <c r="K129" i="22"/>
  <c r="L129" i="22"/>
  <c r="M129" i="22"/>
  <c r="K130" i="22"/>
  <c r="L130" i="22"/>
  <c r="M130" i="22"/>
  <c r="K131" i="22"/>
  <c r="L131" i="22"/>
  <c r="M131" i="22"/>
  <c r="K132" i="22"/>
  <c r="L132" i="22"/>
  <c r="M132" i="22"/>
  <c r="K133" i="22"/>
  <c r="L133" i="22"/>
  <c r="M133" i="22"/>
  <c r="K134" i="22"/>
  <c r="L134" i="22"/>
  <c r="M134" i="22"/>
  <c r="K135" i="22"/>
  <c r="L135" i="22"/>
  <c r="M135" i="22"/>
  <c r="K136" i="22"/>
  <c r="L136" i="22"/>
  <c r="M136" i="22"/>
  <c r="K137" i="22"/>
  <c r="L137" i="22"/>
  <c r="M137" i="22"/>
  <c r="K138" i="22"/>
  <c r="L138" i="22"/>
  <c r="M138" i="22"/>
  <c r="K139" i="22"/>
  <c r="L139" i="22"/>
  <c r="M139" i="22"/>
  <c r="K140" i="22"/>
  <c r="L140" i="22"/>
  <c r="M140" i="22"/>
  <c r="K141" i="22"/>
  <c r="L141" i="22"/>
  <c r="M141" i="22"/>
  <c r="K142" i="22"/>
  <c r="L142" i="22"/>
  <c r="M142" i="22"/>
  <c r="K143" i="22"/>
  <c r="L143" i="22"/>
  <c r="M143" i="22"/>
  <c r="K144" i="22"/>
  <c r="L144" i="22"/>
  <c r="M144" i="22"/>
  <c r="K145" i="22"/>
  <c r="L145" i="22"/>
  <c r="M145" i="22"/>
  <c r="K146" i="22"/>
  <c r="L146" i="22"/>
  <c r="M146" i="22"/>
  <c r="K147" i="22"/>
  <c r="L147" i="22"/>
  <c r="M147" i="22"/>
  <c r="K148" i="22"/>
  <c r="L148" i="22"/>
  <c r="M148" i="22"/>
  <c r="K149" i="22"/>
  <c r="L149" i="22"/>
  <c r="M149" i="22"/>
  <c r="K150" i="22"/>
  <c r="L150" i="22"/>
  <c r="M150" i="22"/>
  <c r="K151" i="22"/>
  <c r="L151" i="22"/>
  <c r="M151" i="22"/>
  <c r="K152" i="22"/>
  <c r="L152" i="22"/>
  <c r="M152" i="22"/>
  <c r="K153" i="22"/>
  <c r="L153" i="22"/>
  <c r="M153" i="22"/>
  <c r="K154" i="22"/>
  <c r="L154" i="22"/>
  <c r="M154" i="22"/>
  <c r="K155" i="22"/>
  <c r="L155" i="22"/>
  <c r="M155" i="22"/>
  <c r="K156" i="22"/>
  <c r="L156" i="22"/>
  <c r="M156" i="22"/>
  <c r="K157" i="22"/>
  <c r="L157" i="22"/>
  <c r="M157" i="22"/>
  <c r="K158" i="22"/>
  <c r="L158" i="22"/>
  <c r="M158" i="22"/>
  <c r="K159" i="22"/>
  <c r="L159" i="22"/>
  <c r="M159" i="22"/>
  <c r="K160" i="22"/>
  <c r="L160" i="22"/>
  <c r="M160" i="22"/>
  <c r="K161" i="22"/>
  <c r="L161" i="22"/>
  <c r="M161" i="22"/>
  <c r="K162" i="22"/>
  <c r="L162" i="22"/>
  <c r="M162" i="22"/>
  <c r="K163" i="22"/>
  <c r="L163" i="22"/>
  <c r="M163" i="22"/>
  <c r="K164" i="22"/>
  <c r="L164" i="22"/>
  <c r="M164" i="22"/>
  <c r="K165" i="22"/>
  <c r="L165" i="22"/>
  <c r="M165" i="22"/>
  <c r="K166" i="22"/>
  <c r="L166" i="22"/>
  <c r="M166" i="22"/>
  <c r="K167" i="22"/>
  <c r="L167" i="22"/>
  <c r="M167" i="22"/>
  <c r="K168" i="22"/>
  <c r="L168" i="22"/>
  <c r="M168" i="22"/>
  <c r="K169" i="22"/>
  <c r="L169" i="22"/>
  <c r="M169" i="22"/>
  <c r="K170" i="22"/>
  <c r="L170" i="22"/>
  <c r="M170" i="22"/>
  <c r="K171" i="22"/>
  <c r="L171" i="22"/>
  <c r="M171" i="22"/>
  <c r="K172" i="22"/>
  <c r="L172" i="22"/>
  <c r="M172" i="22"/>
  <c r="K173" i="22"/>
  <c r="L173" i="22"/>
  <c r="M173" i="22"/>
  <c r="K174" i="22"/>
  <c r="L174" i="22"/>
  <c r="M174" i="22"/>
  <c r="K175" i="22"/>
  <c r="L175" i="22"/>
  <c r="M175" i="22"/>
  <c r="K176" i="22"/>
  <c r="L176" i="22"/>
  <c r="M176" i="22"/>
  <c r="K177" i="22"/>
  <c r="L177" i="22"/>
  <c r="M177" i="22"/>
  <c r="K178" i="22"/>
  <c r="L178" i="22"/>
  <c r="M178" i="22"/>
  <c r="K179" i="22"/>
  <c r="L179" i="22"/>
  <c r="M179" i="22"/>
  <c r="K180" i="22"/>
  <c r="L180" i="22"/>
  <c r="M180" i="22"/>
  <c r="K181" i="22"/>
  <c r="L181" i="22"/>
  <c r="M181" i="22"/>
  <c r="K182" i="22"/>
  <c r="L182" i="22"/>
  <c r="M182" i="22"/>
  <c r="K183" i="22"/>
  <c r="L183" i="22"/>
  <c r="M183" i="22"/>
  <c r="K184" i="22"/>
  <c r="L184" i="22"/>
  <c r="M184" i="22"/>
  <c r="K185" i="22"/>
  <c r="L185" i="22"/>
  <c r="M185" i="22"/>
  <c r="K186" i="22"/>
  <c r="L186" i="22"/>
  <c r="M186" i="22"/>
  <c r="K187" i="22"/>
  <c r="L187" i="22"/>
  <c r="M187" i="22"/>
  <c r="K188" i="22"/>
  <c r="L188" i="22"/>
  <c r="M188" i="22"/>
  <c r="K189" i="22"/>
  <c r="L189" i="22"/>
  <c r="M189" i="22"/>
  <c r="K190" i="22"/>
  <c r="L190" i="22"/>
  <c r="M190" i="22"/>
  <c r="K191" i="22"/>
  <c r="L191" i="22"/>
  <c r="M191" i="22"/>
  <c r="K192" i="22"/>
  <c r="L192" i="22"/>
  <c r="M192" i="22"/>
  <c r="K193" i="22"/>
  <c r="L193" i="22"/>
  <c r="M193" i="22"/>
  <c r="K194" i="22"/>
  <c r="L194" i="22"/>
  <c r="M194" i="22"/>
  <c r="K195" i="22"/>
  <c r="L195" i="22"/>
  <c r="M195" i="22"/>
  <c r="K196" i="22"/>
  <c r="L196" i="22"/>
  <c r="M196" i="22"/>
  <c r="K197" i="22"/>
  <c r="L197" i="22"/>
  <c r="M197" i="22"/>
  <c r="K198" i="22"/>
  <c r="L198" i="22"/>
  <c r="M198" i="22"/>
  <c r="K199" i="22"/>
  <c r="L199" i="22"/>
  <c r="M199" i="22"/>
  <c r="K200" i="22"/>
  <c r="L200" i="22"/>
  <c r="M200" i="22"/>
  <c r="K201" i="22"/>
  <c r="L201" i="22"/>
  <c r="M201" i="22"/>
  <c r="K202" i="22"/>
  <c r="L202" i="22"/>
  <c r="M202" i="22"/>
  <c r="K203" i="22"/>
  <c r="L203" i="22"/>
  <c r="M203" i="22"/>
  <c r="K204" i="22"/>
  <c r="L204" i="22"/>
  <c r="M204" i="22"/>
  <c r="K205" i="22"/>
  <c r="L205" i="22"/>
  <c r="M205" i="22"/>
  <c r="K206" i="22"/>
  <c r="L206" i="22"/>
  <c r="M206" i="22"/>
  <c r="K207" i="22"/>
  <c r="L207" i="22"/>
  <c r="M207" i="22"/>
  <c r="K208" i="22"/>
  <c r="L208" i="22"/>
  <c r="M208" i="22"/>
  <c r="K209" i="22"/>
  <c r="L209" i="22"/>
  <c r="M209" i="22"/>
  <c r="K210" i="22"/>
  <c r="L210" i="22"/>
  <c r="M210" i="22"/>
  <c r="K211" i="22"/>
  <c r="L211" i="22"/>
  <c r="M211" i="22"/>
  <c r="K212" i="22"/>
  <c r="L212" i="22"/>
  <c r="M212" i="22"/>
  <c r="K213" i="22"/>
  <c r="L213" i="22"/>
  <c r="M213" i="22"/>
  <c r="K214" i="22"/>
  <c r="L214" i="22"/>
  <c r="M214" i="22"/>
  <c r="K215" i="22"/>
  <c r="L215" i="22"/>
  <c r="M215" i="22"/>
  <c r="K216" i="22"/>
  <c r="L216" i="22"/>
  <c r="M216" i="22"/>
  <c r="K217" i="22"/>
  <c r="L217" i="22"/>
  <c r="M217" i="22"/>
  <c r="K218" i="22"/>
  <c r="L218" i="22"/>
  <c r="M218" i="22"/>
  <c r="K219" i="22"/>
  <c r="L219" i="22"/>
  <c r="M219" i="22"/>
  <c r="K220" i="22"/>
  <c r="L220" i="22"/>
  <c r="M220" i="22"/>
  <c r="K221" i="22"/>
  <c r="L221" i="22"/>
  <c r="M221" i="22"/>
  <c r="K222" i="22"/>
  <c r="L222" i="22"/>
  <c r="M222" i="22"/>
  <c r="K223" i="22"/>
  <c r="L223" i="22"/>
  <c r="M223" i="22"/>
  <c r="K224" i="22"/>
  <c r="L224" i="22"/>
  <c r="M224" i="22"/>
  <c r="K225" i="22"/>
  <c r="L225" i="22"/>
  <c r="M225" i="22"/>
  <c r="K226" i="22"/>
  <c r="L226" i="22"/>
  <c r="M226" i="22"/>
  <c r="K227" i="22"/>
  <c r="L227" i="22"/>
  <c r="M227" i="22"/>
  <c r="K228" i="22"/>
  <c r="L228" i="22"/>
  <c r="M228" i="22"/>
  <c r="K229" i="22"/>
  <c r="L229" i="22"/>
  <c r="M229" i="22"/>
  <c r="K230" i="22"/>
  <c r="L230" i="22"/>
  <c r="M230" i="22"/>
  <c r="K231" i="22"/>
  <c r="L231" i="22"/>
  <c r="M231" i="22"/>
  <c r="K232" i="22"/>
  <c r="L232" i="22"/>
  <c r="M232" i="22"/>
  <c r="K233" i="22"/>
  <c r="L233" i="22"/>
  <c r="M233" i="22"/>
  <c r="K234" i="22"/>
  <c r="L234" i="22"/>
  <c r="M234" i="22"/>
  <c r="K235" i="22"/>
  <c r="L235" i="22"/>
  <c r="M235" i="22"/>
  <c r="K236" i="22"/>
  <c r="L236" i="22"/>
  <c r="M236" i="22"/>
  <c r="K237" i="22"/>
  <c r="L237" i="22"/>
  <c r="M237" i="22"/>
  <c r="K238" i="22"/>
  <c r="L238" i="22"/>
  <c r="M238" i="22"/>
  <c r="K239" i="22"/>
  <c r="L239" i="22"/>
  <c r="M239" i="22"/>
  <c r="K240" i="22"/>
  <c r="L240" i="22"/>
  <c r="M240" i="22"/>
  <c r="K241" i="22"/>
  <c r="L241" i="22"/>
  <c r="M241" i="22"/>
  <c r="K242" i="22"/>
  <c r="L242" i="22"/>
  <c r="M242" i="22"/>
  <c r="K243" i="22"/>
  <c r="L243" i="22"/>
  <c r="M243" i="22"/>
  <c r="K244" i="22"/>
  <c r="L244" i="22"/>
  <c r="M244" i="22"/>
  <c r="K245" i="22"/>
  <c r="L245" i="22"/>
  <c r="M245" i="22"/>
  <c r="K246" i="22"/>
  <c r="L246" i="22"/>
  <c r="M246" i="22"/>
  <c r="K247" i="22"/>
  <c r="L247" i="22"/>
  <c r="M247" i="22"/>
  <c r="K248" i="22"/>
  <c r="L248" i="22"/>
  <c r="M248" i="22"/>
  <c r="K249" i="22"/>
  <c r="L249" i="22"/>
  <c r="M249" i="22"/>
  <c r="K250" i="22"/>
  <c r="L250" i="22"/>
  <c r="M250" i="22"/>
  <c r="K251" i="22"/>
  <c r="L251" i="22"/>
  <c r="M251" i="22"/>
  <c r="K252" i="22"/>
  <c r="L252" i="22"/>
  <c r="M252" i="22"/>
  <c r="K253" i="22"/>
  <c r="L253" i="22"/>
  <c r="M253" i="22"/>
  <c r="K254" i="22"/>
  <c r="L254" i="22"/>
  <c r="M254" i="22"/>
  <c r="K255" i="22"/>
  <c r="L255" i="22"/>
  <c r="M255" i="22"/>
  <c r="K256" i="22"/>
  <c r="L256" i="22"/>
  <c r="M256" i="22"/>
  <c r="K257" i="22"/>
  <c r="L257" i="22"/>
  <c r="M257" i="22"/>
  <c r="K258" i="22"/>
  <c r="L258" i="22"/>
  <c r="M258" i="22"/>
  <c r="K259" i="22"/>
  <c r="L259" i="22"/>
  <c r="M259" i="22"/>
  <c r="K260" i="22"/>
  <c r="L260" i="22"/>
  <c r="M260" i="22"/>
  <c r="K261" i="22"/>
  <c r="L261" i="22"/>
  <c r="M261" i="22"/>
  <c r="K262" i="22"/>
  <c r="L262" i="22"/>
  <c r="M262" i="22"/>
  <c r="K263" i="22"/>
  <c r="L263" i="22"/>
  <c r="M263" i="22"/>
  <c r="K264" i="22"/>
  <c r="L264" i="22"/>
  <c r="M264" i="22"/>
  <c r="K265" i="22"/>
  <c r="L265" i="22"/>
  <c r="M265" i="22"/>
  <c r="K266" i="22"/>
  <c r="L266" i="22"/>
  <c r="M266" i="22"/>
  <c r="K267" i="22"/>
  <c r="L267" i="22"/>
  <c r="M267" i="22"/>
  <c r="K268" i="22"/>
  <c r="L268" i="22"/>
  <c r="M268" i="22"/>
  <c r="K269" i="22"/>
  <c r="L269" i="22"/>
  <c r="M269" i="22"/>
  <c r="K270" i="22"/>
  <c r="L270" i="22"/>
  <c r="M270" i="22"/>
  <c r="K271" i="22"/>
  <c r="L271" i="22"/>
  <c r="M271" i="22"/>
  <c r="K272" i="22"/>
  <c r="L272" i="22"/>
  <c r="M272" i="22"/>
  <c r="K273" i="22"/>
  <c r="L273" i="22"/>
  <c r="M273" i="22"/>
  <c r="K274" i="22"/>
  <c r="L274" i="22"/>
  <c r="M274" i="22"/>
  <c r="K275" i="22"/>
  <c r="L275" i="22"/>
  <c r="M275" i="22"/>
  <c r="K276" i="22"/>
  <c r="L276" i="22"/>
  <c r="M276" i="22"/>
  <c r="K277" i="22"/>
  <c r="L277" i="22"/>
  <c r="M277" i="22"/>
  <c r="K278" i="22"/>
  <c r="L278" i="22"/>
  <c r="M278" i="22"/>
  <c r="K279" i="22"/>
  <c r="L279" i="22"/>
  <c r="M279" i="22"/>
  <c r="K280" i="22"/>
  <c r="L280" i="22"/>
  <c r="M280" i="22"/>
  <c r="K281" i="22"/>
  <c r="L281" i="22"/>
  <c r="M281" i="22"/>
  <c r="K282" i="22"/>
  <c r="L282" i="22"/>
  <c r="M282" i="22"/>
  <c r="K283" i="22"/>
  <c r="L283" i="22"/>
  <c r="M283" i="22"/>
  <c r="K284" i="22"/>
  <c r="L284" i="22"/>
  <c r="M284" i="22"/>
  <c r="K285" i="22"/>
  <c r="L285" i="22"/>
  <c r="M285" i="22"/>
  <c r="K286" i="22"/>
  <c r="L286" i="22"/>
  <c r="M286" i="22"/>
  <c r="K287" i="22"/>
  <c r="L287" i="22"/>
  <c r="M287" i="22"/>
  <c r="K288" i="22"/>
  <c r="L288" i="22"/>
  <c r="M288" i="22"/>
  <c r="K289" i="22"/>
  <c r="L289" i="22"/>
  <c r="M289" i="22"/>
  <c r="K290" i="22"/>
  <c r="L290" i="22"/>
  <c r="M290" i="22"/>
  <c r="K291" i="22"/>
  <c r="L291" i="22"/>
  <c r="M291" i="22"/>
  <c r="K292" i="22"/>
  <c r="L292" i="22"/>
  <c r="M292" i="22"/>
  <c r="K293" i="22"/>
  <c r="L293" i="22"/>
  <c r="M293" i="22"/>
  <c r="K294" i="22"/>
  <c r="L294" i="22"/>
  <c r="M294" i="22"/>
  <c r="K295" i="22"/>
  <c r="L295" i="22"/>
  <c r="M295" i="22"/>
  <c r="K296" i="22"/>
  <c r="L296" i="22"/>
  <c r="M296" i="22"/>
  <c r="K297" i="22"/>
  <c r="L297" i="22"/>
  <c r="M297" i="22"/>
  <c r="K298" i="22"/>
  <c r="L298" i="22"/>
  <c r="M298" i="22"/>
  <c r="K299" i="22"/>
  <c r="L299" i="22"/>
  <c r="M299" i="22"/>
  <c r="K300" i="22"/>
  <c r="L300" i="22"/>
  <c r="M300" i="22"/>
  <c r="K301" i="22"/>
  <c r="L301" i="22"/>
  <c r="M301" i="22"/>
  <c r="K302" i="22"/>
  <c r="L302" i="22"/>
  <c r="M302" i="22"/>
  <c r="K303" i="22"/>
  <c r="L303" i="22"/>
  <c r="M303" i="22"/>
  <c r="K304" i="22"/>
  <c r="L304" i="22"/>
  <c r="M304" i="22"/>
  <c r="K305" i="22"/>
  <c r="L305" i="22"/>
  <c r="M305" i="22"/>
  <c r="K306" i="22"/>
  <c r="L306" i="22"/>
  <c r="M306" i="22"/>
  <c r="K307" i="22"/>
  <c r="L307" i="22"/>
  <c r="M307" i="22"/>
  <c r="K308" i="22"/>
  <c r="L308" i="22"/>
  <c r="M308" i="22"/>
  <c r="K309" i="22"/>
  <c r="L309" i="22"/>
  <c r="M309" i="22"/>
  <c r="K310" i="22"/>
  <c r="L310" i="22"/>
  <c r="M310" i="22"/>
  <c r="K311" i="22"/>
  <c r="L311" i="22"/>
  <c r="M311" i="22"/>
  <c r="K312" i="22"/>
  <c r="L312" i="22"/>
  <c r="M312" i="22"/>
  <c r="K313" i="22"/>
  <c r="L313" i="22"/>
  <c r="M313" i="22"/>
  <c r="K314" i="22"/>
  <c r="L314" i="22"/>
  <c r="M314" i="22"/>
  <c r="K315" i="22"/>
  <c r="L315" i="22"/>
  <c r="M315" i="22"/>
  <c r="K316" i="22"/>
  <c r="L316" i="22"/>
  <c r="M316" i="22"/>
  <c r="K317" i="22"/>
  <c r="L317" i="22"/>
  <c r="M317" i="22"/>
  <c r="K318" i="22"/>
  <c r="L318" i="22"/>
  <c r="M318" i="22"/>
  <c r="K319" i="22"/>
  <c r="L319" i="22"/>
  <c r="M319" i="22"/>
  <c r="K320" i="22"/>
  <c r="L320" i="22"/>
  <c r="M320" i="22"/>
  <c r="K321" i="22"/>
  <c r="L321" i="22"/>
  <c r="M321" i="22"/>
  <c r="K322" i="22"/>
  <c r="L322" i="22"/>
  <c r="M322" i="22"/>
  <c r="K323" i="22"/>
  <c r="L323" i="22"/>
  <c r="M323" i="22"/>
  <c r="K324" i="22"/>
  <c r="L324" i="22"/>
  <c r="M324" i="22"/>
  <c r="K325" i="22"/>
  <c r="L325" i="22"/>
  <c r="M325" i="22"/>
  <c r="K326" i="22"/>
  <c r="L326" i="22"/>
  <c r="M326" i="22"/>
  <c r="K327" i="22"/>
  <c r="L327" i="22"/>
  <c r="M327" i="22"/>
  <c r="K328" i="22"/>
  <c r="L328" i="22"/>
  <c r="M328" i="22"/>
  <c r="K329" i="22"/>
  <c r="L329" i="22"/>
  <c r="M329" i="22"/>
  <c r="K330" i="22"/>
  <c r="L330" i="22"/>
  <c r="M330" i="22"/>
  <c r="K331" i="22"/>
  <c r="L331" i="22"/>
  <c r="M331" i="22"/>
  <c r="K332" i="22"/>
  <c r="L332" i="22"/>
  <c r="M332" i="22"/>
  <c r="K333" i="22"/>
  <c r="L333" i="22"/>
  <c r="M333" i="22"/>
  <c r="K334" i="22"/>
  <c r="L334" i="22"/>
  <c r="M334" i="22"/>
  <c r="K335" i="22"/>
  <c r="L335" i="22"/>
  <c r="M335" i="22"/>
  <c r="K336" i="22"/>
  <c r="L336" i="22"/>
  <c r="M336" i="22"/>
  <c r="K337" i="22"/>
  <c r="L337" i="22"/>
  <c r="M337" i="22"/>
  <c r="K338" i="22"/>
  <c r="L338" i="22"/>
  <c r="M338" i="22"/>
  <c r="K339" i="22"/>
  <c r="L339" i="22"/>
  <c r="M339" i="22"/>
  <c r="K340" i="22"/>
  <c r="L340" i="22"/>
  <c r="M340" i="22"/>
  <c r="K341" i="22"/>
  <c r="L341" i="22"/>
  <c r="M341" i="22"/>
  <c r="K342" i="22"/>
  <c r="L342" i="22"/>
  <c r="M342" i="22"/>
  <c r="K343" i="22"/>
  <c r="L343" i="22"/>
  <c r="M343" i="22"/>
  <c r="K344" i="22"/>
  <c r="L344" i="22"/>
  <c r="M344" i="22"/>
  <c r="K345" i="22"/>
  <c r="L345" i="22"/>
  <c r="M345" i="22"/>
  <c r="K346" i="22"/>
  <c r="L346" i="22"/>
  <c r="M346" i="22"/>
  <c r="K347" i="22"/>
  <c r="L347" i="22"/>
  <c r="M347" i="22"/>
  <c r="K348" i="22"/>
  <c r="L348" i="22"/>
  <c r="M348" i="22"/>
  <c r="K349" i="22"/>
  <c r="L349" i="22"/>
  <c r="M349" i="22"/>
  <c r="K350" i="22"/>
  <c r="L350" i="22"/>
  <c r="M350" i="22"/>
  <c r="K351" i="22"/>
  <c r="L351" i="22"/>
  <c r="M351" i="22"/>
  <c r="K352" i="22"/>
  <c r="L352" i="22"/>
  <c r="M352" i="22"/>
  <c r="K353" i="22"/>
  <c r="L353" i="22"/>
  <c r="M353" i="22"/>
  <c r="K354" i="22"/>
  <c r="L354" i="22"/>
  <c r="M354" i="22"/>
  <c r="K355" i="22"/>
  <c r="L355" i="22"/>
  <c r="M355" i="22"/>
  <c r="K356" i="22"/>
  <c r="L356" i="22"/>
  <c r="M356" i="22"/>
  <c r="K357" i="22"/>
  <c r="L357" i="22"/>
  <c r="M357" i="22"/>
  <c r="K358" i="22"/>
  <c r="L358" i="22"/>
  <c r="M358" i="22"/>
  <c r="K359" i="22"/>
  <c r="L359" i="22"/>
  <c r="M359" i="22"/>
  <c r="K360" i="22"/>
  <c r="L360" i="22"/>
  <c r="M360" i="22"/>
  <c r="K361" i="22"/>
  <c r="L361" i="22"/>
  <c r="M361" i="22"/>
  <c r="K362" i="22"/>
  <c r="L362" i="22"/>
  <c r="M362" i="22"/>
  <c r="K363" i="22"/>
  <c r="L363" i="22"/>
  <c r="M363" i="22"/>
  <c r="K364" i="22"/>
  <c r="L364" i="22"/>
  <c r="M364" i="22"/>
  <c r="K365" i="22"/>
  <c r="L365" i="22"/>
  <c r="M365" i="22"/>
  <c r="K366" i="22"/>
  <c r="L366" i="22"/>
  <c r="M366" i="22"/>
  <c r="K367" i="22"/>
  <c r="L367" i="22"/>
  <c r="M367" i="22"/>
  <c r="K368" i="22"/>
  <c r="L368" i="22"/>
  <c r="M368" i="22"/>
  <c r="K369" i="22"/>
  <c r="L369" i="22"/>
  <c r="M369" i="22"/>
  <c r="K370" i="22"/>
  <c r="L370" i="22"/>
  <c r="M370" i="22"/>
  <c r="K371" i="22"/>
  <c r="L371" i="22"/>
  <c r="M371" i="22"/>
  <c r="K372" i="22"/>
  <c r="L372" i="22"/>
  <c r="M372" i="22"/>
  <c r="K373" i="22"/>
  <c r="L373" i="22"/>
  <c r="M373" i="22"/>
  <c r="K374" i="22"/>
  <c r="L374" i="22"/>
  <c r="M374" i="22"/>
  <c r="K375" i="22"/>
  <c r="L375" i="22"/>
  <c r="M375" i="22"/>
  <c r="K376" i="22"/>
  <c r="L376" i="22"/>
  <c r="M376" i="22"/>
  <c r="K377" i="22"/>
  <c r="L377" i="22"/>
  <c r="M377" i="22"/>
  <c r="K378" i="22"/>
  <c r="L378" i="22"/>
  <c r="M378" i="22"/>
  <c r="K379" i="22"/>
  <c r="L379" i="22"/>
  <c r="M379" i="22"/>
  <c r="K380" i="22"/>
  <c r="L380" i="22"/>
  <c r="M380" i="22"/>
  <c r="K381" i="22"/>
  <c r="L381" i="22"/>
  <c r="M381" i="22"/>
  <c r="K382" i="22"/>
  <c r="L382" i="22"/>
  <c r="M382" i="22"/>
  <c r="K383" i="22"/>
  <c r="L383" i="22"/>
  <c r="M383" i="22"/>
  <c r="K384" i="22"/>
  <c r="L384" i="22"/>
  <c r="M384" i="22"/>
  <c r="K385" i="22"/>
  <c r="L385" i="22"/>
  <c r="M385" i="22"/>
  <c r="K386" i="22"/>
  <c r="L386" i="22"/>
  <c r="M386" i="22"/>
  <c r="K387" i="22"/>
  <c r="L387" i="22"/>
  <c r="M387" i="22"/>
  <c r="K388" i="22"/>
  <c r="L388" i="22"/>
  <c r="M388" i="22"/>
  <c r="K389" i="22"/>
  <c r="L389" i="22"/>
  <c r="M389" i="22"/>
  <c r="K390" i="22"/>
  <c r="L390" i="22"/>
  <c r="M390" i="22"/>
  <c r="K391" i="22"/>
  <c r="L391" i="22"/>
  <c r="M391" i="22"/>
  <c r="K392" i="22"/>
  <c r="L392" i="22"/>
  <c r="M392" i="22"/>
  <c r="K393" i="22"/>
  <c r="L393" i="22"/>
  <c r="M393" i="22"/>
  <c r="K394" i="22"/>
  <c r="L394" i="22"/>
  <c r="M394" i="22"/>
  <c r="K395" i="22"/>
  <c r="L395" i="22"/>
  <c r="M395" i="22"/>
  <c r="K396" i="22"/>
  <c r="L396" i="22"/>
  <c r="M396" i="22"/>
  <c r="K397" i="22"/>
  <c r="L397" i="22"/>
  <c r="M397" i="22"/>
  <c r="K398" i="22"/>
  <c r="L398" i="22"/>
  <c r="M398" i="22"/>
  <c r="K399" i="22"/>
  <c r="L399" i="22"/>
  <c r="M399" i="22"/>
  <c r="K400" i="22"/>
  <c r="L400" i="22"/>
  <c r="M400" i="22"/>
  <c r="K401" i="22"/>
  <c r="L401" i="22"/>
  <c r="M401" i="22"/>
  <c r="K402" i="22"/>
  <c r="L402" i="22"/>
  <c r="M402" i="22"/>
  <c r="K403" i="22"/>
  <c r="L403" i="22"/>
  <c r="M403" i="22"/>
  <c r="K404" i="22"/>
  <c r="L404" i="22"/>
  <c r="M404" i="22"/>
  <c r="K405" i="22"/>
  <c r="L405" i="22"/>
  <c r="M405" i="22"/>
  <c r="K406" i="22"/>
  <c r="L406" i="22"/>
  <c r="M406" i="22"/>
  <c r="K407" i="22"/>
  <c r="L407" i="22"/>
  <c r="M407" i="22"/>
  <c r="K408" i="22"/>
  <c r="L408" i="22"/>
  <c r="M408" i="22"/>
  <c r="K409" i="22"/>
  <c r="L409" i="22"/>
  <c r="M409" i="22"/>
  <c r="K410" i="22"/>
  <c r="L410" i="22"/>
  <c r="M410" i="22"/>
  <c r="K411" i="22"/>
  <c r="L411" i="22"/>
  <c r="M411" i="22"/>
  <c r="K412" i="22"/>
  <c r="L412" i="22"/>
  <c r="M412" i="22"/>
  <c r="K413" i="22"/>
  <c r="L413" i="22"/>
  <c r="M413" i="22"/>
  <c r="K414" i="22"/>
  <c r="L414" i="22"/>
  <c r="M414" i="22"/>
  <c r="K415" i="22"/>
  <c r="L415" i="22"/>
  <c r="M415" i="22"/>
  <c r="K416" i="22"/>
  <c r="L416" i="22"/>
  <c r="M416" i="22"/>
  <c r="K417" i="22"/>
  <c r="L417" i="22"/>
  <c r="M417" i="22"/>
  <c r="K418" i="22"/>
  <c r="L418" i="22"/>
  <c r="M418" i="22"/>
  <c r="K419" i="22"/>
  <c r="L419" i="22"/>
  <c r="M419" i="22"/>
  <c r="K420" i="22"/>
  <c r="L420" i="22"/>
  <c r="M420" i="22"/>
  <c r="K421" i="22"/>
  <c r="L421" i="22"/>
  <c r="M421" i="22"/>
  <c r="K422" i="22"/>
  <c r="L422" i="22"/>
  <c r="M422" i="22"/>
  <c r="K423" i="22"/>
  <c r="L423" i="22"/>
  <c r="M423" i="22"/>
  <c r="K424" i="22"/>
  <c r="L424" i="22"/>
  <c r="M424" i="22"/>
  <c r="K425" i="22"/>
  <c r="L425" i="22"/>
  <c r="M425" i="22"/>
  <c r="K426" i="22"/>
  <c r="L426" i="22"/>
  <c r="M426" i="22"/>
  <c r="K427" i="22"/>
  <c r="L427" i="22"/>
  <c r="M427" i="22"/>
  <c r="K428" i="22"/>
  <c r="L428" i="22"/>
  <c r="M428" i="22"/>
  <c r="K429" i="22"/>
  <c r="L429" i="22"/>
  <c r="M429" i="22"/>
  <c r="K430" i="22"/>
  <c r="L430" i="22"/>
  <c r="M430" i="22"/>
  <c r="K431" i="22"/>
  <c r="L431" i="22"/>
  <c r="M431" i="22"/>
  <c r="K432" i="22"/>
  <c r="L432" i="22"/>
  <c r="M432" i="22"/>
  <c r="K433" i="22"/>
  <c r="L433" i="22"/>
  <c r="M433" i="22"/>
  <c r="K434" i="22"/>
  <c r="L434" i="22"/>
  <c r="M434" i="22"/>
  <c r="K435" i="22"/>
  <c r="L435" i="22"/>
  <c r="M435" i="22"/>
  <c r="K436" i="22"/>
  <c r="L436" i="22"/>
  <c r="M436" i="22"/>
  <c r="K437" i="22"/>
  <c r="L437" i="22"/>
  <c r="M437" i="22"/>
  <c r="K438" i="22"/>
  <c r="L438" i="22"/>
  <c r="M438" i="22"/>
  <c r="K439" i="22"/>
  <c r="L439" i="22"/>
  <c r="M439" i="22"/>
  <c r="K440" i="22"/>
  <c r="L440" i="22"/>
  <c r="M440" i="22"/>
  <c r="K441" i="22"/>
  <c r="L441" i="22"/>
  <c r="M441" i="22"/>
  <c r="K442" i="22"/>
  <c r="L442" i="22"/>
  <c r="M442" i="22"/>
  <c r="K443" i="22"/>
  <c r="L443" i="22"/>
  <c r="M443" i="22"/>
  <c r="K444" i="22"/>
  <c r="L444" i="22"/>
  <c r="M444" i="22"/>
  <c r="K445" i="22"/>
  <c r="L445" i="22"/>
  <c r="M445" i="22"/>
  <c r="K446" i="22"/>
  <c r="L446" i="22"/>
  <c r="M446" i="22"/>
  <c r="K447" i="22"/>
  <c r="L447" i="22"/>
  <c r="M447" i="22"/>
  <c r="K448" i="22"/>
  <c r="L448" i="22"/>
  <c r="M448" i="22"/>
  <c r="K449" i="22"/>
  <c r="L449" i="22"/>
  <c r="M449" i="22"/>
  <c r="K450" i="22"/>
  <c r="L450" i="22"/>
  <c r="M450" i="22"/>
  <c r="K451" i="22"/>
  <c r="L451" i="22"/>
  <c r="M451" i="22"/>
  <c r="K452" i="22"/>
  <c r="L452" i="22"/>
  <c r="M452" i="22"/>
  <c r="K453" i="22"/>
  <c r="L453" i="22"/>
  <c r="M453" i="22"/>
  <c r="K454" i="22"/>
  <c r="L454" i="22"/>
  <c r="M454" i="22"/>
  <c r="K455" i="22"/>
  <c r="L455" i="22"/>
  <c r="M455" i="22"/>
  <c r="K456" i="22"/>
  <c r="L456" i="22"/>
  <c r="M456" i="22"/>
  <c r="K457" i="22"/>
  <c r="L457" i="22"/>
  <c r="M457" i="22"/>
  <c r="K458" i="22"/>
  <c r="L458" i="22"/>
  <c r="M458" i="22"/>
  <c r="K459" i="22"/>
  <c r="L459" i="22"/>
  <c r="M459" i="22"/>
  <c r="K460" i="22"/>
  <c r="L460" i="22"/>
  <c r="M460" i="22"/>
  <c r="K461" i="22"/>
  <c r="L461" i="22"/>
  <c r="M461" i="22"/>
  <c r="K462" i="22"/>
  <c r="L462" i="22"/>
  <c r="M462" i="22"/>
  <c r="K463" i="22"/>
  <c r="L463" i="22"/>
  <c r="M463" i="22"/>
  <c r="K464" i="22"/>
  <c r="L464" i="22"/>
  <c r="M464" i="22"/>
  <c r="K465" i="22"/>
  <c r="L465" i="22"/>
  <c r="M465" i="22"/>
  <c r="K466" i="22"/>
  <c r="L466" i="22"/>
  <c r="M466" i="22"/>
  <c r="K467" i="22"/>
  <c r="L467" i="22"/>
  <c r="M467" i="22"/>
  <c r="K468" i="22"/>
  <c r="L468" i="22"/>
  <c r="M468" i="22"/>
  <c r="K469" i="22"/>
  <c r="L469" i="22"/>
  <c r="M469" i="22"/>
  <c r="K470" i="22"/>
  <c r="L470" i="22"/>
  <c r="M470" i="22"/>
  <c r="K471" i="22"/>
  <c r="L471" i="22"/>
  <c r="M471" i="22"/>
  <c r="K472" i="22"/>
  <c r="L472" i="22"/>
  <c r="M472" i="22"/>
  <c r="K473" i="22"/>
  <c r="L473" i="22"/>
  <c r="M473" i="22"/>
  <c r="K474" i="22"/>
  <c r="L474" i="22"/>
  <c r="M474" i="22"/>
  <c r="K475" i="22"/>
  <c r="L475" i="22"/>
  <c r="M475" i="22"/>
  <c r="K476" i="22"/>
  <c r="L476" i="22"/>
  <c r="M476" i="22"/>
  <c r="K477" i="22"/>
  <c r="L477" i="22"/>
  <c r="M477" i="22"/>
  <c r="K478" i="22"/>
  <c r="L478" i="22"/>
  <c r="M478" i="22"/>
  <c r="K479" i="22"/>
  <c r="L479" i="22"/>
  <c r="M479" i="22"/>
  <c r="K480" i="22"/>
  <c r="L480" i="22"/>
  <c r="M480" i="22"/>
  <c r="K481" i="22"/>
  <c r="L481" i="22"/>
  <c r="M481" i="22"/>
  <c r="K482" i="22"/>
  <c r="L482" i="22"/>
  <c r="M482" i="22"/>
  <c r="K483" i="22"/>
  <c r="L483" i="22"/>
  <c r="M483" i="22"/>
  <c r="K484" i="22"/>
  <c r="L484" i="22"/>
  <c r="M484" i="22"/>
  <c r="K485" i="22"/>
  <c r="L485" i="22"/>
  <c r="M485" i="22"/>
  <c r="K486" i="22"/>
  <c r="L486" i="22"/>
  <c r="M486" i="22"/>
  <c r="K487" i="22"/>
  <c r="L487" i="22"/>
  <c r="M487" i="22"/>
  <c r="K488" i="22"/>
  <c r="L488" i="22"/>
  <c r="M488" i="22"/>
  <c r="K489" i="22"/>
  <c r="L489" i="22"/>
  <c r="M489" i="22"/>
  <c r="K490" i="22"/>
  <c r="L490" i="22"/>
  <c r="M490" i="22"/>
  <c r="K491" i="22"/>
  <c r="L491" i="22"/>
  <c r="M491" i="22"/>
  <c r="K492" i="22"/>
  <c r="L492" i="22"/>
  <c r="M492" i="22"/>
  <c r="K493" i="22"/>
  <c r="L493" i="22"/>
  <c r="M493" i="22"/>
  <c r="K494" i="22"/>
  <c r="L494" i="22"/>
  <c r="M494" i="22"/>
  <c r="K495" i="22"/>
  <c r="L495" i="22"/>
  <c r="M495" i="22"/>
  <c r="K496" i="22"/>
  <c r="L496" i="22"/>
  <c r="M496" i="22"/>
  <c r="K497" i="22"/>
  <c r="L497" i="22"/>
  <c r="M497" i="22"/>
  <c r="K498" i="22"/>
  <c r="L498" i="22"/>
  <c r="M498" i="22"/>
  <c r="K499" i="22"/>
  <c r="L499" i="22"/>
  <c r="M499" i="22"/>
  <c r="K500" i="22"/>
  <c r="L500" i="22"/>
  <c r="M500" i="22"/>
  <c r="K501" i="22"/>
  <c r="L501" i="22"/>
  <c r="M501" i="22"/>
  <c r="K502" i="22"/>
  <c r="L502" i="22"/>
  <c r="M502" i="22"/>
  <c r="K503" i="22"/>
  <c r="L503" i="22"/>
  <c r="M503" i="22"/>
  <c r="K504" i="22"/>
  <c r="L504" i="22"/>
  <c r="M504" i="22"/>
  <c r="K505" i="22"/>
  <c r="L505" i="22"/>
  <c r="M505" i="22"/>
  <c r="K506" i="22"/>
  <c r="L506" i="22"/>
  <c r="M506" i="22"/>
  <c r="K507" i="22"/>
  <c r="L507" i="22"/>
  <c r="M507" i="22"/>
  <c r="K508" i="22"/>
  <c r="L508" i="22"/>
  <c r="M508" i="22"/>
  <c r="K509" i="22"/>
  <c r="L509" i="22"/>
  <c r="M509" i="22"/>
  <c r="K510" i="22"/>
  <c r="L510" i="22"/>
  <c r="M510" i="22"/>
  <c r="K511" i="22"/>
  <c r="L511" i="22"/>
  <c r="M511" i="22"/>
  <c r="K512" i="22"/>
  <c r="L512" i="22"/>
  <c r="M512" i="22"/>
  <c r="K513" i="22"/>
  <c r="L513" i="22"/>
  <c r="M513" i="22"/>
  <c r="K514" i="22"/>
  <c r="L514" i="22"/>
  <c r="M514" i="22"/>
  <c r="K515" i="22"/>
  <c r="L515" i="22"/>
  <c r="M515" i="22"/>
  <c r="K516" i="22"/>
  <c r="L516" i="22"/>
  <c r="M516" i="22"/>
  <c r="K517" i="22"/>
  <c r="L517" i="22"/>
  <c r="M517" i="22"/>
  <c r="K518" i="22"/>
  <c r="L518" i="22"/>
  <c r="M518" i="22"/>
  <c r="K519" i="22"/>
  <c r="L519" i="22"/>
  <c r="M519" i="22"/>
  <c r="K520" i="22"/>
  <c r="L520" i="22"/>
  <c r="M520" i="22"/>
  <c r="K521" i="22"/>
  <c r="L521" i="22"/>
  <c r="M521" i="22"/>
  <c r="K522" i="22"/>
  <c r="L522" i="22"/>
  <c r="M522" i="22"/>
  <c r="K523" i="22"/>
  <c r="L523" i="22"/>
  <c r="M523" i="22"/>
  <c r="K524" i="22"/>
  <c r="L524" i="22"/>
  <c r="M524" i="22"/>
  <c r="K525" i="22"/>
  <c r="L525" i="22"/>
  <c r="M525" i="22"/>
  <c r="K526" i="22"/>
  <c r="L526" i="22"/>
  <c r="M526" i="22"/>
  <c r="K527" i="22"/>
  <c r="L527" i="22"/>
  <c r="M527" i="22"/>
  <c r="K528" i="22"/>
  <c r="L528" i="22"/>
  <c r="M528" i="22"/>
  <c r="K529" i="22"/>
  <c r="L529" i="22"/>
  <c r="M529" i="22"/>
  <c r="K530" i="22"/>
  <c r="L530" i="22"/>
  <c r="M530" i="22"/>
  <c r="K531" i="22"/>
  <c r="L531" i="22"/>
  <c r="M531" i="22"/>
  <c r="K532" i="22"/>
  <c r="L532" i="22"/>
  <c r="M532" i="22"/>
  <c r="K533" i="22"/>
  <c r="L533" i="22"/>
  <c r="M533" i="22"/>
  <c r="K534" i="22"/>
  <c r="L534" i="22"/>
  <c r="M534" i="22"/>
  <c r="K535" i="22"/>
  <c r="L535" i="22"/>
  <c r="M535" i="22"/>
  <c r="K536" i="22"/>
  <c r="L536" i="22"/>
  <c r="M536" i="22"/>
  <c r="K537" i="22"/>
  <c r="L537" i="22"/>
  <c r="M537" i="22"/>
  <c r="K538" i="22"/>
  <c r="L538" i="22"/>
  <c r="M538" i="22"/>
  <c r="K539" i="22"/>
  <c r="L539" i="22"/>
  <c r="M539" i="22"/>
  <c r="K540" i="22"/>
  <c r="L540" i="22"/>
  <c r="M540" i="22"/>
  <c r="K541" i="22"/>
  <c r="L541" i="22"/>
  <c r="M541" i="22"/>
  <c r="K542" i="22"/>
  <c r="L542" i="22"/>
  <c r="M542" i="22"/>
  <c r="K543" i="22"/>
  <c r="L543" i="22"/>
  <c r="M543" i="22"/>
  <c r="K544" i="22"/>
  <c r="L544" i="22"/>
  <c r="M544" i="22"/>
  <c r="K545" i="22"/>
  <c r="L545" i="22"/>
  <c r="M545" i="22"/>
  <c r="K546" i="22"/>
  <c r="L546" i="22"/>
  <c r="M546" i="22"/>
  <c r="K547" i="22"/>
  <c r="L547" i="22"/>
  <c r="M547" i="22"/>
  <c r="K548" i="22"/>
  <c r="L548" i="22"/>
  <c r="M548" i="22"/>
  <c r="K549" i="22"/>
  <c r="L549" i="22"/>
  <c r="M549" i="22"/>
  <c r="K550" i="22"/>
  <c r="L550" i="22"/>
  <c r="M550" i="22"/>
  <c r="K551" i="22"/>
  <c r="L551" i="22"/>
  <c r="M551" i="22"/>
  <c r="K552" i="22"/>
  <c r="L552" i="22"/>
  <c r="M552" i="22"/>
  <c r="K553" i="22"/>
  <c r="L553" i="22"/>
  <c r="M553" i="22"/>
  <c r="K554" i="22"/>
  <c r="L554" i="22"/>
  <c r="M554" i="22"/>
  <c r="K555" i="22"/>
  <c r="L555" i="22"/>
  <c r="M555" i="22"/>
  <c r="K556" i="22"/>
  <c r="L556" i="22"/>
  <c r="M556" i="22"/>
  <c r="K557" i="22"/>
  <c r="L557" i="22"/>
  <c r="M557" i="22"/>
  <c r="K558" i="22"/>
  <c r="L558" i="22"/>
  <c r="M558" i="22"/>
  <c r="K559" i="22"/>
  <c r="L559" i="22"/>
  <c r="M559" i="22"/>
  <c r="K560" i="22"/>
  <c r="L560" i="22"/>
  <c r="M560" i="22"/>
  <c r="K561" i="22"/>
  <c r="L561" i="22"/>
  <c r="M561" i="22"/>
  <c r="K562" i="22"/>
  <c r="L562" i="22"/>
  <c r="M562" i="22"/>
  <c r="K563" i="22"/>
  <c r="L563" i="22"/>
  <c r="M563" i="22"/>
  <c r="K564" i="22"/>
  <c r="L564" i="22"/>
  <c r="M564" i="22"/>
  <c r="K565" i="22"/>
  <c r="L565" i="22"/>
  <c r="M565" i="22"/>
  <c r="K566" i="22"/>
  <c r="L566" i="22"/>
  <c r="M566" i="22"/>
  <c r="K567" i="22"/>
  <c r="L567" i="22"/>
  <c r="M567" i="22"/>
  <c r="K568" i="22"/>
  <c r="L568" i="22"/>
  <c r="M568" i="22"/>
  <c r="K569" i="22"/>
  <c r="L569" i="22"/>
  <c r="M569" i="22"/>
  <c r="K570" i="22"/>
  <c r="L570" i="22"/>
  <c r="M570" i="22"/>
  <c r="K571" i="22"/>
  <c r="L571" i="22"/>
  <c r="M571" i="22"/>
  <c r="K572" i="22"/>
  <c r="L572" i="22"/>
  <c r="M572" i="22"/>
  <c r="K573" i="22"/>
  <c r="L573" i="22"/>
  <c r="M573" i="22"/>
  <c r="K574" i="22"/>
  <c r="L574" i="22"/>
  <c r="M574" i="22"/>
  <c r="K575" i="22"/>
  <c r="L575" i="22"/>
  <c r="M575" i="22"/>
  <c r="K576" i="22"/>
  <c r="L576" i="22"/>
  <c r="M576" i="22"/>
  <c r="K577" i="22"/>
  <c r="L577" i="22"/>
  <c r="M577" i="22"/>
  <c r="K578" i="22"/>
  <c r="L578" i="22"/>
  <c r="M578" i="22"/>
  <c r="K579" i="22"/>
  <c r="L579" i="22"/>
  <c r="M579" i="22"/>
  <c r="K580" i="22"/>
  <c r="L580" i="22"/>
  <c r="M580" i="22"/>
  <c r="K581" i="22"/>
  <c r="L581" i="22"/>
  <c r="M581" i="22"/>
  <c r="K582" i="22"/>
  <c r="L582" i="22"/>
  <c r="M582" i="22"/>
  <c r="K583" i="22"/>
  <c r="L583" i="22"/>
  <c r="M583" i="22"/>
  <c r="K584" i="22"/>
  <c r="L584" i="22"/>
  <c r="M584" i="22"/>
  <c r="K585" i="22"/>
  <c r="L585" i="22"/>
  <c r="M585" i="22"/>
  <c r="K586" i="22"/>
  <c r="L586" i="22"/>
  <c r="M586" i="22"/>
  <c r="K587" i="22"/>
  <c r="L587" i="22"/>
  <c r="M587" i="22"/>
  <c r="K588" i="22"/>
  <c r="L588" i="22"/>
  <c r="M588" i="22"/>
  <c r="K589" i="22"/>
  <c r="L589" i="22"/>
  <c r="M589" i="22"/>
  <c r="K590" i="22"/>
  <c r="L590" i="22"/>
  <c r="M590" i="22"/>
  <c r="K591" i="22"/>
  <c r="L591" i="22"/>
  <c r="M591" i="22"/>
  <c r="K592" i="22"/>
  <c r="L592" i="22"/>
  <c r="M592" i="22"/>
  <c r="K593" i="22"/>
  <c r="L593" i="22"/>
  <c r="M593" i="22"/>
  <c r="K594" i="22"/>
  <c r="L594" i="22"/>
  <c r="M594" i="22"/>
  <c r="K595" i="22"/>
  <c r="L595" i="22"/>
  <c r="M595" i="22"/>
  <c r="K596" i="22"/>
  <c r="L596" i="22"/>
  <c r="M596" i="22"/>
  <c r="K597" i="22"/>
  <c r="L597" i="22"/>
  <c r="M597" i="22"/>
  <c r="K598" i="22"/>
  <c r="L598" i="22"/>
  <c r="M598" i="22"/>
  <c r="K599" i="22"/>
  <c r="L599" i="22"/>
  <c r="M599" i="22"/>
  <c r="K600" i="22"/>
  <c r="L600" i="22"/>
  <c r="M600" i="22"/>
  <c r="K601" i="22"/>
  <c r="L601" i="22"/>
  <c r="M601" i="22"/>
  <c r="K602" i="22"/>
  <c r="L602" i="22"/>
  <c r="M602" i="22"/>
  <c r="K603" i="22"/>
  <c r="L603" i="22"/>
  <c r="M603" i="22"/>
  <c r="K604" i="22"/>
  <c r="L604" i="22"/>
  <c r="M604" i="22"/>
  <c r="K605" i="22"/>
  <c r="L605" i="22"/>
  <c r="M605" i="22"/>
  <c r="K606" i="22"/>
  <c r="L606" i="22"/>
  <c r="M606" i="22"/>
  <c r="K607" i="22"/>
  <c r="L607" i="22"/>
  <c r="M607" i="22"/>
  <c r="K608" i="22"/>
  <c r="L608" i="22"/>
  <c r="M608" i="22"/>
  <c r="K609" i="22"/>
  <c r="L609" i="22"/>
  <c r="M609" i="22"/>
  <c r="K610" i="22"/>
  <c r="L610" i="22"/>
  <c r="M610" i="22"/>
  <c r="K611" i="22"/>
  <c r="L611" i="22"/>
  <c r="M611" i="22"/>
  <c r="K612" i="22"/>
  <c r="L612" i="22"/>
  <c r="M612" i="22"/>
  <c r="K613" i="22"/>
  <c r="L613" i="22"/>
  <c r="M613" i="22"/>
  <c r="K614" i="22"/>
  <c r="L614" i="22"/>
  <c r="M614" i="22"/>
  <c r="K615" i="22"/>
  <c r="L615" i="22"/>
  <c r="M615" i="22"/>
  <c r="K616" i="22"/>
  <c r="L616" i="22"/>
  <c r="M616" i="22"/>
  <c r="K617" i="22"/>
  <c r="L617" i="22"/>
  <c r="M617" i="22"/>
  <c r="K618" i="22"/>
  <c r="L618" i="22"/>
  <c r="M618" i="22"/>
  <c r="K619" i="22"/>
  <c r="L619" i="22"/>
  <c r="M619" i="22"/>
  <c r="K620" i="22"/>
  <c r="L620" i="22"/>
  <c r="M620" i="22"/>
  <c r="K621" i="22"/>
  <c r="L621" i="22"/>
  <c r="M621" i="22"/>
  <c r="K622" i="22"/>
  <c r="L622" i="22"/>
  <c r="M622" i="22"/>
  <c r="K623" i="22"/>
  <c r="L623" i="22"/>
  <c r="M623" i="22"/>
  <c r="K624" i="22"/>
  <c r="L624" i="22"/>
  <c r="M624" i="22"/>
  <c r="K625" i="22"/>
  <c r="L625" i="22"/>
  <c r="M625" i="22"/>
  <c r="K626" i="22"/>
  <c r="L626" i="22"/>
  <c r="M626" i="22"/>
  <c r="K627" i="22"/>
  <c r="L627" i="22"/>
  <c r="M627" i="22"/>
  <c r="K628" i="22"/>
  <c r="L628" i="22"/>
  <c r="M628" i="22"/>
  <c r="K629" i="22"/>
  <c r="L629" i="22"/>
  <c r="M629" i="22"/>
  <c r="K630" i="22"/>
  <c r="L630" i="22"/>
  <c r="M630" i="22"/>
  <c r="K631" i="22"/>
  <c r="L631" i="22"/>
  <c r="M631" i="22"/>
  <c r="K632" i="22"/>
  <c r="L632" i="22"/>
  <c r="M632" i="22"/>
  <c r="K633" i="22"/>
  <c r="L633" i="22"/>
  <c r="M633" i="22"/>
  <c r="K634" i="22"/>
  <c r="L634" i="22"/>
  <c r="M634" i="22"/>
  <c r="K635" i="22"/>
  <c r="L635" i="22"/>
  <c r="M635" i="22"/>
  <c r="K636" i="22"/>
  <c r="L636" i="22"/>
  <c r="M636" i="22"/>
  <c r="K637" i="22"/>
  <c r="L637" i="22"/>
  <c r="M637" i="22"/>
  <c r="K638" i="22"/>
  <c r="L638" i="22"/>
  <c r="M638" i="22"/>
  <c r="K639" i="22"/>
  <c r="L639" i="22"/>
  <c r="M639" i="22"/>
  <c r="K640" i="22"/>
  <c r="L640" i="22"/>
  <c r="M640" i="22"/>
  <c r="K641" i="22"/>
  <c r="L641" i="22"/>
  <c r="M641" i="22"/>
  <c r="K642" i="22"/>
  <c r="L642" i="22"/>
  <c r="M642" i="22"/>
  <c r="K643" i="22"/>
  <c r="L643" i="22"/>
  <c r="M643" i="22"/>
  <c r="K644" i="22"/>
  <c r="L644" i="22"/>
  <c r="M644" i="22"/>
  <c r="K645" i="22"/>
  <c r="L645" i="22"/>
  <c r="M645" i="22"/>
  <c r="K646" i="22"/>
  <c r="L646" i="22"/>
  <c r="M646" i="22"/>
  <c r="K647" i="22"/>
  <c r="L647" i="22"/>
  <c r="M647" i="22"/>
  <c r="K648" i="22"/>
  <c r="L648" i="22"/>
  <c r="M648" i="22"/>
  <c r="K649" i="22"/>
  <c r="L649" i="22"/>
  <c r="M649" i="22"/>
  <c r="K650" i="22"/>
  <c r="L650" i="22"/>
  <c r="M650" i="22"/>
  <c r="K651" i="22"/>
  <c r="L651" i="22"/>
  <c r="M651" i="22"/>
  <c r="K652" i="22"/>
  <c r="L652" i="22"/>
  <c r="M652" i="22"/>
  <c r="K653" i="22"/>
  <c r="L653" i="22"/>
  <c r="M653" i="22"/>
  <c r="K654" i="22"/>
  <c r="L654" i="22"/>
  <c r="M654" i="22"/>
  <c r="K655" i="22"/>
  <c r="L655" i="22"/>
  <c r="M655" i="22"/>
  <c r="K656" i="22"/>
  <c r="L656" i="22"/>
  <c r="M656" i="22"/>
  <c r="K657" i="22"/>
  <c r="L657" i="22"/>
  <c r="M657" i="22"/>
  <c r="K658" i="22"/>
  <c r="L658" i="22"/>
  <c r="M658" i="22"/>
  <c r="K659" i="22"/>
  <c r="L659" i="22"/>
  <c r="M659" i="22"/>
  <c r="K660" i="22"/>
  <c r="L660" i="22"/>
  <c r="M660" i="22"/>
  <c r="K661" i="22"/>
  <c r="L661" i="22"/>
  <c r="M661" i="22"/>
  <c r="K662" i="22"/>
  <c r="L662" i="22"/>
  <c r="M662" i="22"/>
  <c r="K663" i="22"/>
  <c r="L663" i="22"/>
  <c r="M663" i="22"/>
  <c r="K664" i="22"/>
  <c r="L664" i="22"/>
  <c r="M664" i="22"/>
  <c r="K665" i="22"/>
  <c r="L665" i="22"/>
  <c r="M665" i="22"/>
  <c r="K666" i="22"/>
  <c r="L666" i="22"/>
  <c r="M666" i="22"/>
  <c r="K667" i="22"/>
  <c r="L667" i="22"/>
  <c r="M667" i="22"/>
  <c r="K668" i="22"/>
  <c r="L668" i="22"/>
  <c r="M668" i="22"/>
  <c r="K669" i="22"/>
  <c r="L669" i="22"/>
  <c r="M669" i="22"/>
  <c r="K670" i="22"/>
  <c r="L670" i="22"/>
  <c r="M670" i="22"/>
  <c r="K671" i="22"/>
  <c r="L671" i="22"/>
  <c r="M671" i="22"/>
  <c r="K672" i="22"/>
  <c r="L672" i="22"/>
  <c r="M672" i="22"/>
  <c r="K673" i="22"/>
  <c r="L673" i="22"/>
  <c r="M673" i="22"/>
  <c r="K674" i="22"/>
  <c r="L674" i="22"/>
  <c r="M674" i="22"/>
  <c r="K675" i="22"/>
  <c r="L675" i="22"/>
  <c r="M675" i="22"/>
  <c r="K676" i="22"/>
  <c r="L676" i="22"/>
  <c r="M676" i="22"/>
  <c r="K677" i="22"/>
  <c r="L677" i="22"/>
  <c r="M677" i="22"/>
  <c r="K678" i="22"/>
  <c r="L678" i="22"/>
  <c r="M678" i="22"/>
  <c r="K679" i="22"/>
  <c r="L679" i="22"/>
  <c r="M679" i="22"/>
  <c r="K680" i="22"/>
  <c r="L680" i="22"/>
  <c r="M680" i="22"/>
  <c r="K681" i="22"/>
  <c r="L681" i="22"/>
  <c r="M681" i="22"/>
  <c r="K682" i="22"/>
  <c r="L682" i="22"/>
  <c r="M682" i="22"/>
  <c r="K683" i="22"/>
  <c r="L683" i="22"/>
  <c r="M683" i="22"/>
  <c r="K684" i="22"/>
  <c r="L684" i="22"/>
  <c r="M684" i="22"/>
  <c r="K685" i="22"/>
  <c r="L685" i="22"/>
  <c r="M685" i="22"/>
  <c r="K686" i="22"/>
  <c r="L686" i="22"/>
  <c r="M686" i="22"/>
  <c r="K687" i="22"/>
  <c r="L687" i="22"/>
  <c r="M687" i="22"/>
  <c r="K688" i="22"/>
  <c r="L688" i="22"/>
  <c r="M688" i="22"/>
  <c r="K689" i="22"/>
  <c r="L689" i="22"/>
  <c r="M689" i="22"/>
  <c r="K690" i="22"/>
  <c r="L690" i="22"/>
  <c r="M690" i="22"/>
  <c r="K691" i="22"/>
  <c r="L691" i="22"/>
  <c r="M691" i="22"/>
  <c r="K692" i="22"/>
  <c r="L692" i="22"/>
  <c r="M692" i="22"/>
  <c r="K693" i="22"/>
  <c r="L693" i="22"/>
  <c r="M693" i="22"/>
  <c r="K694" i="22"/>
  <c r="L694" i="22"/>
  <c r="M694" i="22"/>
  <c r="K695" i="22"/>
  <c r="L695" i="22"/>
  <c r="M695" i="22"/>
  <c r="K696" i="22"/>
  <c r="L696" i="22"/>
  <c r="M696" i="22"/>
  <c r="K697" i="22"/>
  <c r="L697" i="22"/>
  <c r="M697" i="22"/>
  <c r="K698" i="22"/>
  <c r="L698" i="22"/>
  <c r="M698" i="22"/>
  <c r="K699" i="22"/>
  <c r="L699" i="22"/>
  <c r="M699" i="22"/>
  <c r="K700" i="22"/>
  <c r="L700" i="22"/>
  <c r="M700" i="22"/>
  <c r="K701" i="22"/>
  <c r="L701" i="22"/>
  <c r="M701" i="22"/>
  <c r="K702" i="22"/>
  <c r="L702" i="22"/>
  <c r="M702" i="22"/>
  <c r="K703" i="22"/>
  <c r="L703" i="22"/>
  <c r="M703" i="22"/>
  <c r="K704" i="22"/>
  <c r="L704" i="22"/>
  <c r="M704" i="22"/>
  <c r="K705" i="22"/>
  <c r="L705" i="22"/>
  <c r="M705" i="22"/>
  <c r="K706" i="22"/>
  <c r="L706" i="22"/>
  <c r="M706" i="22"/>
  <c r="K707" i="22"/>
  <c r="L707" i="22"/>
  <c r="M707" i="22"/>
  <c r="K708" i="22"/>
  <c r="L708" i="22"/>
  <c r="M708" i="22"/>
  <c r="K709" i="22"/>
  <c r="L709" i="22"/>
  <c r="M709" i="22"/>
  <c r="K710" i="22"/>
  <c r="L710" i="22"/>
  <c r="M710" i="22"/>
  <c r="K711" i="22"/>
  <c r="L711" i="22"/>
  <c r="M711" i="22"/>
  <c r="K712" i="22"/>
  <c r="L712" i="22"/>
  <c r="M712" i="22"/>
  <c r="K713" i="22"/>
  <c r="L713" i="22"/>
  <c r="M713" i="22"/>
  <c r="K714" i="22"/>
  <c r="L714" i="22"/>
  <c r="M714" i="22"/>
  <c r="K715" i="22"/>
  <c r="L715" i="22"/>
  <c r="M715" i="22"/>
  <c r="K716" i="22"/>
  <c r="L716" i="22"/>
  <c r="M716" i="22"/>
  <c r="K717" i="22"/>
  <c r="L717" i="22"/>
  <c r="M717" i="22"/>
  <c r="K718" i="22"/>
  <c r="L718" i="22"/>
  <c r="M718" i="22"/>
  <c r="K719" i="22"/>
  <c r="L719" i="22"/>
  <c r="M719" i="22"/>
  <c r="K720" i="22"/>
  <c r="L720" i="22"/>
  <c r="M720" i="22"/>
  <c r="K721" i="22"/>
  <c r="L721" i="22"/>
  <c r="M721" i="22"/>
  <c r="K722" i="22"/>
  <c r="L722" i="22"/>
  <c r="M722" i="22"/>
  <c r="K723" i="22"/>
  <c r="L723" i="22"/>
  <c r="M723" i="22"/>
  <c r="K724" i="22"/>
  <c r="L724" i="22"/>
  <c r="M724" i="22"/>
  <c r="K725" i="22"/>
  <c r="L725" i="22"/>
  <c r="M725" i="22"/>
  <c r="K726" i="22"/>
  <c r="L726" i="22"/>
  <c r="M726" i="22"/>
  <c r="K727" i="22"/>
  <c r="L727" i="22"/>
  <c r="M727" i="22"/>
  <c r="K728" i="22"/>
  <c r="L728" i="22"/>
  <c r="M728" i="22"/>
  <c r="K729" i="22"/>
  <c r="L729" i="22"/>
  <c r="M729" i="22"/>
  <c r="K730" i="22"/>
  <c r="L730" i="22"/>
  <c r="M730" i="22"/>
  <c r="K731" i="22"/>
  <c r="L731" i="22"/>
  <c r="M731" i="22"/>
  <c r="K732" i="22"/>
  <c r="L732" i="22"/>
  <c r="M732" i="22"/>
  <c r="K733" i="22"/>
  <c r="L733" i="22"/>
  <c r="M733" i="22"/>
  <c r="K734" i="22"/>
  <c r="L734" i="22"/>
  <c r="M734" i="22"/>
  <c r="K735" i="22"/>
  <c r="L735" i="22"/>
  <c r="M735" i="22"/>
  <c r="K736" i="22"/>
  <c r="L736" i="22"/>
  <c r="M736" i="22"/>
  <c r="K737" i="22"/>
  <c r="L737" i="22"/>
  <c r="M737" i="22"/>
  <c r="K738" i="22"/>
  <c r="L738" i="22"/>
  <c r="M738" i="22"/>
  <c r="K739" i="22"/>
  <c r="L739" i="22"/>
  <c r="M739" i="22"/>
  <c r="K740" i="22"/>
  <c r="L740" i="22"/>
  <c r="M740" i="22"/>
  <c r="K741" i="22"/>
  <c r="L741" i="22"/>
  <c r="M741" i="22"/>
  <c r="K742" i="22"/>
  <c r="L742" i="22"/>
  <c r="M742" i="22"/>
  <c r="K743" i="22"/>
  <c r="L743" i="22"/>
  <c r="M743" i="22"/>
  <c r="K744" i="22"/>
  <c r="L744" i="22"/>
  <c r="M744" i="22"/>
  <c r="K745" i="22"/>
  <c r="L745" i="22"/>
  <c r="M745" i="22"/>
  <c r="K746" i="22"/>
  <c r="L746" i="22"/>
  <c r="M746" i="22"/>
  <c r="K747" i="22"/>
  <c r="L747" i="22"/>
  <c r="M747" i="22"/>
  <c r="K748" i="22"/>
  <c r="L748" i="22"/>
  <c r="M748" i="22"/>
  <c r="K749" i="22"/>
  <c r="L749" i="22"/>
  <c r="M749" i="22"/>
  <c r="K750" i="22"/>
  <c r="L750" i="22"/>
  <c r="M750" i="22"/>
  <c r="K751" i="22"/>
  <c r="L751" i="22"/>
  <c r="M751" i="22"/>
  <c r="K752" i="22"/>
  <c r="L752" i="22"/>
  <c r="M752" i="22"/>
  <c r="K753" i="22"/>
  <c r="L753" i="22"/>
  <c r="M753" i="22"/>
  <c r="K754" i="22"/>
  <c r="L754" i="22"/>
  <c r="M754" i="22"/>
  <c r="K755" i="22"/>
  <c r="L755" i="22"/>
  <c r="M755" i="22"/>
  <c r="K756" i="22"/>
  <c r="L756" i="22"/>
  <c r="M756" i="22"/>
  <c r="K757" i="22"/>
  <c r="L757" i="22"/>
  <c r="M757" i="22"/>
  <c r="K758" i="22"/>
  <c r="L758" i="22"/>
  <c r="M758" i="22"/>
  <c r="K759" i="22"/>
  <c r="L759" i="22"/>
  <c r="M759" i="22"/>
  <c r="K760" i="22"/>
  <c r="L760" i="22"/>
  <c r="M760" i="22"/>
  <c r="K761" i="22"/>
  <c r="L761" i="22"/>
  <c r="M761" i="22"/>
  <c r="K762" i="22"/>
  <c r="L762" i="22"/>
  <c r="M762" i="22"/>
  <c r="K763" i="22"/>
  <c r="L763" i="22"/>
  <c r="M763" i="22"/>
  <c r="K764" i="22"/>
  <c r="L764" i="22"/>
  <c r="M764" i="22"/>
  <c r="K765" i="22"/>
  <c r="L765" i="22"/>
  <c r="M765" i="22"/>
  <c r="K766" i="22"/>
  <c r="L766" i="22"/>
  <c r="M766" i="22"/>
  <c r="K767" i="22"/>
  <c r="L767" i="22"/>
  <c r="M767" i="22"/>
  <c r="K768" i="22"/>
  <c r="L768" i="22"/>
  <c r="M768" i="22"/>
  <c r="K769" i="22"/>
  <c r="L769" i="22"/>
  <c r="M769" i="22"/>
  <c r="K770" i="22"/>
  <c r="L770" i="22"/>
  <c r="M770" i="22"/>
  <c r="K771" i="22"/>
  <c r="L771" i="22"/>
  <c r="M771" i="22"/>
  <c r="K772" i="22"/>
  <c r="L772" i="22"/>
  <c r="M772" i="22"/>
  <c r="K773" i="22"/>
  <c r="L773" i="22"/>
  <c r="M773" i="22"/>
  <c r="K774" i="22"/>
  <c r="L774" i="22"/>
  <c r="M774" i="22"/>
  <c r="K775" i="22"/>
  <c r="L775" i="22"/>
  <c r="M775" i="22"/>
  <c r="K776" i="22"/>
  <c r="L776" i="22"/>
  <c r="M776" i="22"/>
  <c r="K777" i="22"/>
  <c r="L777" i="22"/>
  <c r="M777" i="22"/>
  <c r="K778" i="22"/>
  <c r="L778" i="22"/>
  <c r="M778" i="22"/>
  <c r="K779" i="22"/>
  <c r="L779" i="22"/>
  <c r="M779" i="22"/>
  <c r="K780" i="22"/>
  <c r="L780" i="22"/>
  <c r="M780" i="22"/>
  <c r="K781" i="22"/>
  <c r="L781" i="22"/>
  <c r="M781" i="22"/>
  <c r="K782" i="22"/>
  <c r="L782" i="22"/>
  <c r="M782" i="22"/>
  <c r="K783" i="22"/>
  <c r="L783" i="22"/>
  <c r="M783" i="22"/>
  <c r="K784" i="22"/>
  <c r="L784" i="22"/>
  <c r="M784" i="22"/>
  <c r="K785" i="22"/>
  <c r="L785" i="22"/>
  <c r="M785" i="22"/>
  <c r="K786" i="22"/>
  <c r="L786" i="22"/>
  <c r="M786" i="22"/>
  <c r="K787" i="22"/>
  <c r="L787" i="22"/>
  <c r="M787" i="22"/>
  <c r="K788" i="22"/>
  <c r="L788" i="22"/>
  <c r="M788" i="22"/>
  <c r="K789" i="22"/>
  <c r="L789" i="22"/>
  <c r="M789" i="22"/>
  <c r="K790" i="22"/>
  <c r="L790" i="22"/>
  <c r="M790" i="22"/>
  <c r="K791" i="22"/>
  <c r="L791" i="22"/>
  <c r="M791" i="22"/>
  <c r="K792" i="22"/>
  <c r="L792" i="22"/>
  <c r="M792" i="22"/>
  <c r="K793" i="22"/>
  <c r="L793" i="22"/>
  <c r="M793" i="22"/>
  <c r="K794" i="22"/>
  <c r="L794" i="22"/>
  <c r="M794" i="22"/>
  <c r="K795" i="22"/>
  <c r="L795" i="22"/>
  <c r="M795" i="22"/>
  <c r="K796" i="22"/>
  <c r="L796" i="22"/>
  <c r="M796" i="22"/>
  <c r="K797" i="22"/>
  <c r="L797" i="22"/>
  <c r="M797" i="22"/>
  <c r="K798" i="22"/>
  <c r="L798" i="22"/>
  <c r="M798" i="22"/>
  <c r="K799" i="22"/>
  <c r="L799" i="22"/>
  <c r="M799" i="22"/>
  <c r="K800" i="22"/>
  <c r="L800" i="22"/>
  <c r="M800" i="22"/>
  <c r="K801" i="22"/>
  <c r="L801" i="22"/>
  <c r="M801" i="22"/>
  <c r="K802" i="22"/>
  <c r="L802" i="22"/>
  <c r="M802" i="22"/>
  <c r="K803" i="22"/>
  <c r="L803" i="22"/>
  <c r="M803" i="22"/>
  <c r="K804" i="22"/>
  <c r="L804" i="22"/>
  <c r="M804" i="22"/>
  <c r="K805" i="22"/>
  <c r="L805" i="22"/>
  <c r="M805" i="22"/>
  <c r="K806" i="22"/>
  <c r="L806" i="22"/>
  <c r="M806" i="22"/>
  <c r="K807" i="22"/>
  <c r="L807" i="22"/>
  <c r="M807" i="22"/>
  <c r="K808" i="22"/>
  <c r="L808" i="22"/>
  <c r="M808" i="22"/>
  <c r="K809" i="22"/>
  <c r="L809" i="22"/>
  <c r="M809" i="22"/>
  <c r="K810" i="22"/>
  <c r="L810" i="22"/>
  <c r="M810" i="22"/>
  <c r="K811" i="22"/>
  <c r="L811" i="22"/>
  <c r="M811" i="22"/>
  <c r="K812" i="22"/>
  <c r="L812" i="22"/>
  <c r="M812" i="22"/>
  <c r="K813" i="22"/>
  <c r="L813" i="22"/>
  <c r="M813" i="22"/>
  <c r="K814" i="22"/>
  <c r="L814" i="22"/>
  <c r="M814" i="22"/>
  <c r="K815" i="22"/>
  <c r="L815" i="22"/>
  <c r="M815" i="22"/>
  <c r="K816" i="22"/>
  <c r="L816" i="22"/>
  <c r="M816" i="22"/>
  <c r="K817" i="22"/>
  <c r="L817" i="22"/>
  <c r="M817" i="22"/>
  <c r="K818" i="22"/>
  <c r="L818" i="22"/>
  <c r="M818" i="22"/>
  <c r="K819" i="22"/>
  <c r="L819" i="22"/>
  <c r="M819" i="22"/>
  <c r="K820" i="22"/>
  <c r="L820" i="22"/>
  <c r="M820" i="22"/>
  <c r="K821" i="22"/>
  <c r="L821" i="22"/>
  <c r="M821" i="22"/>
  <c r="K822" i="22"/>
  <c r="L822" i="22"/>
  <c r="M822" i="22"/>
  <c r="K823" i="22"/>
  <c r="L823" i="22"/>
  <c r="M823" i="22"/>
  <c r="K824" i="22"/>
  <c r="L824" i="22"/>
  <c r="M824" i="22"/>
  <c r="K825" i="22"/>
  <c r="L825" i="22"/>
  <c r="M825" i="22"/>
  <c r="K826" i="22"/>
  <c r="L826" i="22"/>
  <c r="M826" i="22"/>
  <c r="K827" i="22"/>
  <c r="L827" i="22"/>
  <c r="M827" i="22"/>
  <c r="K828" i="22"/>
  <c r="L828" i="22"/>
  <c r="M828" i="22"/>
  <c r="K829" i="22"/>
  <c r="L829" i="22"/>
  <c r="M829" i="22"/>
  <c r="K830" i="22"/>
  <c r="L830" i="22"/>
  <c r="M830" i="22"/>
  <c r="K831" i="22"/>
  <c r="L831" i="22"/>
  <c r="M831" i="22"/>
  <c r="K832" i="22"/>
  <c r="L832" i="22"/>
  <c r="M832" i="22"/>
  <c r="K833" i="22"/>
  <c r="L833" i="22"/>
  <c r="M833" i="22"/>
  <c r="K834" i="22"/>
  <c r="L834" i="22"/>
  <c r="M834" i="22"/>
  <c r="K835" i="22"/>
  <c r="L835" i="22"/>
  <c r="M835" i="22"/>
  <c r="K836" i="22"/>
  <c r="L836" i="22"/>
  <c r="M836" i="22"/>
  <c r="K837" i="22"/>
  <c r="L837" i="22"/>
  <c r="M837" i="22"/>
  <c r="K838" i="22"/>
  <c r="L838" i="22"/>
  <c r="M838" i="22"/>
  <c r="K839" i="22"/>
  <c r="L839" i="22"/>
  <c r="M839" i="22"/>
  <c r="K840" i="22"/>
  <c r="L840" i="22"/>
  <c r="M840" i="22"/>
  <c r="K841" i="22"/>
  <c r="L841" i="22"/>
  <c r="M841" i="22"/>
  <c r="K842" i="22"/>
  <c r="L842" i="22"/>
  <c r="M842" i="22"/>
  <c r="K843" i="22"/>
  <c r="L843" i="22"/>
  <c r="M843" i="22"/>
  <c r="K844" i="22"/>
  <c r="L844" i="22"/>
  <c r="M844" i="22"/>
  <c r="K845" i="22"/>
  <c r="L845" i="22"/>
  <c r="M845" i="22"/>
  <c r="K846" i="22"/>
  <c r="L846" i="22"/>
  <c r="M846" i="22"/>
  <c r="K847" i="22"/>
  <c r="L847" i="22"/>
  <c r="M847" i="22"/>
  <c r="K848" i="22"/>
  <c r="L848" i="22"/>
  <c r="M848" i="22"/>
  <c r="K849" i="22"/>
  <c r="L849" i="22"/>
  <c r="M849" i="22"/>
  <c r="K850" i="22"/>
  <c r="L850" i="22"/>
  <c r="M850" i="22"/>
  <c r="K851" i="22"/>
  <c r="L851" i="22"/>
  <c r="M851" i="22"/>
  <c r="K852" i="22"/>
  <c r="L852" i="22"/>
  <c r="M852" i="22"/>
  <c r="K853" i="22"/>
  <c r="L853" i="22"/>
  <c r="M853" i="22"/>
  <c r="K854" i="22"/>
  <c r="L854" i="22"/>
  <c r="M854" i="22"/>
  <c r="K855" i="22"/>
  <c r="L855" i="22"/>
  <c r="M855" i="22"/>
  <c r="K856" i="22"/>
  <c r="L856" i="22"/>
  <c r="M856" i="22"/>
  <c r="K857" i="22"/>
  <c r="L857" i="22"/>
  <c r="M857" i="22"/>
  <c r="K858" i="22"/>
  <c r="L858" i="22"/>
  <c r="M858" i="22"/>
  <c r="K859" i="22"/>
  <c r="L859" i="22"/>
  <c r="M859" i="22"/>
  <c r="K860" i="22"/>
  <c r="L860" i="22"/>
  <c r="M860" i="22"/>
  <c r="K861" i="22"/>
  <c r="L861" i="22"/>
  <c r="M861" i="22"/>
  <c r="K862" i="22"/>
  <c r="L862" i="22"/>
  <c r="M862" i="22"/>
  <c r="K863" i="22"/>
  <c r="L863" i="22"/>
  <c r="M863" i="22"/>
  <c r="K864" i="22"/>
  <c r="L864" i="22"/>
  <c r="M864" i="22"/>
  <c r="K865" i="22"/>
  <c r="L865" i="22"/>
  <c r="M865" i="22"/>
  <c r="K866" i="22"/>
  <c r="L866" i="22"/>
  <c r="M866" i="22"/>
  <c r="K867" i="22"/>
  <c r="L867" i="22"/>
  <c r="M867" i="22"/>
  <c r="K868" i="22"/>
  <c r="L868" i="22"/>
  <c r="M868" i="22"/>
  <c r="K869" i="22"/>
  <c r="L869" i="22"/>
  <c r="M869" i="22"/>
  <c r="K870" i="22"/>
  <c r="L870" i="22"/>
  <c r="M870" i="22"/>
  <c r="K871" i="22"/>
  <c r="L871" i="22"/>
  <c r="M871" i="22"/>
  <c r="K872" i="22"/>
  <c r="L872" i="22"/>
  <c r="M872" i="22"/>
  <c r="K873" i="22"/>
  <c r="L873" i="22"/>
  <c r="M873" i="22"/>
  <c r="K874" i="22"/>
  <c r="L874" i="22"/>
  <c r="M874" i="22"/>
  <c r="K875" i="22"/>
  <c r="L875" i="22"/>
  <c r="M875" i="22"/>
  <c r="K876" i="22"/>
  <c r="L876" i="22"/>
  <c r="M876" i="22"/>
  <c r="K877" i="22"/>
  <c r="L877" i="22"/>
  <c r="M877" i="22"/>
  <c r="K878" i="22"/>
  <c r="L878" i="22"/>
  <c r="M878" i="22"/>
  <c r="K879" i="22"/>
  <c r="L879" i="22"/>
  <c r="M879" i="22"/>
  <c r="K880" i="22"/>
  <c r="L880" i="22"/>
  <c r="M880" i="22"/>
  <c r="K881" i="22"/>
  <c r="L881" i="22"/>
  <c r="M881" i="22"/>
  <c r="K882" i="22"/>
  <c r="L882" i="22"/>
  <c r="M882" i="22"/>
  <c r="K883" i="22"/>
  <c r="L883" i="22"/>
  <c r="M883" i="22"/>
  <c r="K884" i="22"/>
  <c r="L884" i="22"/>
  <c r="M884" i="22"/>
  <c r="K885" i="22"/>
  <c r="L885" i="22"/>
  <c r="M885" i="22"/>
  <c r="K886" i="22"/>
  <c r="L886" i="22"/>
  <c r="M886" i="22"/>
  <c r="K887" i="22"/>
  <c r="L887" i="22"/>
  <c r="M887" i="22"/>
  <c r="K888" i="22"/>
  <c r="L888" i="22"/>
  <c r="M888" i="22"/>
  <c r="K889" i="22"/>
  <c r="L889" i="22"/>
  <c r="M889" i="22"/>
  <c r="K890" i="22"/>
  <c r="L890" i="22"/>
  <c r="M890" i="22"/>
  <c r="K891" i="22"/>
  <c r="L891" i="22"/>
  <c r="M891" i="22"/>
  <c r="K892" i="22"/>
  <c r="L892" i="22"/>
  <c r="M892" i="22"/>
  <c r="K893" i="22"/>
  <c r="L893" i="22"/>
  <c r="M893" i="22"/>
  <c r="K894" i="22"/>
  <c r="L894" i="22"/>
  <c r="M894" i="22"/>
  <c r="K895" i="22"/>
  <c r="L895" i="22"/>
  <c r="M895" i="22"/>
  <c r="K896" i="22"/>
  <c r="L896" i="22"/>
  <c r="M896" i="22"/>
  <c r="K897" i="22"/>
  <c r="L897" i="22"/>
  <c r="M897" i="22"/>
  <c r="K898" i="22"/>
  <c r="L898" i="22"/>
  <c r="M898" i="22"/>
  <c r="K899" i="22"/>
  <c r="L899" i="22"/>
  <c r="M899" i="22"/>
  <c r="K900" i="22"/>
  <c r="L900" i="22"/>
  <c r="M900" i="22"/>
  <c r="K901" i="22"/>
  <c r="L901" i="22"/>
  <c r="M901" i="22"/>
  <c r="K902" i="22"/>
  <c r="L902" i="22"/>
  <c r="M902" i="22"/>
  <c r="K903" i="22"/>
  <c r="L903" i="22"/>
  <c r="M903" i="22"/>
  <c r="K904" i="22"/>
  <c r="L904" i="22"/>
  <c r="M904" i="22"/>
  <c r="K905" i="22"/>
  <c r="L905" i="22"/>
  <c r="M905" i="22"/>
  <c r="K906" i="22"/>
  <c r="L906" i="22"/>
  <c r="M906" i="22"/>
  <c r="K907" i="22"/>
  <c r="L907" i="22"/>
  <c r="M907" i="22"/>
  <c r="K908" i="22"/>
  <c r="L908" i="22"/>
  <c r="M908" i="22"/>
  <c r="K909" i="22"/>
  <c r="L909" i="22"/>
  <c r="M909" i="22"/>
  <c r="K910" i="22"/>
  <c r="L910" i="22"/>
  <c r="M910" i="22"/>
  <c r="K911" i="22"/>
  <c r="L911" i="22"/>
  <c r="M911" i="22"/>
  <c r="K912" i="22"/>
  <c r="L912" i="22"/>
  <c r="M912" i="22"/>
  <c r="K913" i="22"/>
  <c r="L913" i="22"/>
  <c r="M913" i="22"/>
  <c r="K914" i="22"/>
  <c r="L914" i="22"/>
  <c r="M914" i="22"/>
  <c r="K915" i="22"/>
  <c r="L915" i="22"/>
  <c r="M915" i="22"/>
  <c r="K916" i="22"/>
  <c r="L916" i="22"/>
  <c r="M916" i="22"/>
  <c r="K917" i="22"/>
  <c r="L917" i="22"/>
  <c r="M917" i="22"/>
  <c r="K918" i="22"/>
  <c r="L918" i="22"/>
  <c r="M918" i="22"/>
  <c r="K919" i="22"/>
  <c r="L919" i="22"/>
  <c r="M919" i="22"/>
  <c r="K920" i="22"/>
  <c r="L920" i="22"/>
  <c r="M920" i="22"/>
  <c r="K921" i="22"/>
  <c r="L921" i="22"/>
  <c r="M921" i="22"/>
  <c r="K922" i="22"/>
  <c r="L922" i="22"/>
  <c r="M922" i="22"/>
  <c r="K923" i="22"/>
  <c r="L923" i="22"/>
  <c r="M923" i="22"/>
  <c r="K924" i="22"/>
  <c r="L924" i="22"/>
  <c r="M924" i="22"/>
  <c r="K925" i="22"/>
  <c r="L925" i="22"/>
  <c r="M925" i="22"/>
  <c r="K926" i="22"/>
  <c r="L926" i="22"/>
  <c r="M926" i="22"/>
  <c r="K927" i="22"/>
  <c r="L927" i="22"/>
  <c r="M927" i="22"/>
  <c r="K928" i="22"/>
  <c r="L928" i="22"/>
  <c r="M928" i="22"/>
  <c r="K929" i="22"/>
  <c r="L929" i="22"/>
  <c r="M929" i="22"/>
  <c r="K930" i="22"/>
  <c r="L930" i="22"/>
  <c r="M930" i="22"/>
  <c r="K931" i="22"/>
  <c r="L931" i="22"/>
  <c r="M931" i="22"/>
  <c r="K932" i="22"/>
  <c r="L932" i="22"/>
  <c r="M932" i="22"/>
  <c r="K933" i="22"/>
  <c r="L933" i="22"/>
  <c r="M933" i="22"/>
  <c r="K934" i="22"/>
  <c r="L934" i="22"/>
  <c r="M934" i="22"/>
  <c r="K935" i="22"/>
  <c r="L935" i="22"/>
  <c r="M935" i="22"/>
  <c r="K936" i="22"/>
  <c r="L936" i="22"/>
  <c r="M936" i="22"/>
  <c r="K937" i="22"/>
  <c r="L937" i="22"/>
  <c r="M937" i="22"/>
  <c r="K938" i="22"/>
  <c r="L938" i="22"/>
  <c r="M938" i="22"/>
  <c r="K939" i="22"/>
  <c r="L939" i="22"/>
  <c r="M939" i="22"/>
  <c r="K940" i="22"/>
  <c r="L940" i="22"/>
  <c r="M940" i="22"/>
  <c r="K941" i="22"/>
  <c r="L941" i="22"/>
  <c r="M941" i="22"/>
  <c r="K942" i="22"/>
  <c r="L942" i="22"/>
  <c r="M942" i="22"/>
  <c r="K943" i="22"/>
  <c r="L943" i="22"/>
  <c r="M943" i="22"/>
  <c r="K944" i="22"/>
  <c r="L944" i="22"/>
  <c r="M944" i="22"/>
  <c r="K945" i="22"/>
  <c r="L945" i="22"/>
  <c r="M945" i="22"/>
  <c r="K946" i="22"/>
  <c r="L946" i="22"/>
  <c r="M946" i="22"/>
  <c r="K947" i="22"/>
  <c r="L947" i="22"/>
  <c r="M947" i="22"/>
  <c r="K948" i="22"/>
  <c r="L948" i="22"/>
  <c r="M948" i="22"/>
  <c r="K949" i="22"/>
  <c r="L949" i="22"/>
  <c r="M949" i="22"/>
  <c r="K950" i="22"/>
  <c r="L950" i="22"/>
  <c r="M950" i="22"/>
  <c r="K951" i="22"/>
  <c r="L951" i="22"/>
  <c r="M951" i="22"/>
  <c r="K952" i="22"/>
  <c r="L952" i="22"/>
  <c r="M952" i="22"/>
  <c r="K953" i="22"/>
  <c r="L953" i="22"/>
  <c r="M953" i="22"/>
  <c r="K954" i="22"/>
  <c r="L954" i="22"/>
  <c r="M954" i="22"/>
  <c r="K955" i="22"/>
  <c r="L955" i="22"/>
  <c r="M955" i="22"/>
  <c r="K956" i="22"/>
  <c r="L956" i="22"/>
  <c r="M956" i="22"/>
  <c r="K957" i="22"/>
  <c r="L957" i="22"/>
  <c r="M957" i="22"/>
  <c r="K958" i="22"/>
  <c r="L958" i="22"/>
  <c r="M958" i="22"/>
  <c r="K959" i="22"/>
  <c r="L959" i="22"/>
  <c r="M959" i="22"/>
  <c r="K960" i="22"/>
  <c r="L960" i="22"/>
  <c r="M960" i="22"/>
  <c r="K961" i="22"/>
  <c r="L961" i="22"/>
  <c r="M961" i="22"/>
  <c r="K962" i="22"/>
  <c r="L962" i="22"/>
  <c r="M962" i="22"/>
  <c r="K963" i="22"/>
  <c r="L963" i="22"/>
  <c r="M963" i="22"/>
  <c r="K964" i="22"/>
  <c r="L964" i="22"/>
  <c r="M964" i="22"/>
  <c r="K965" i="22"/>
  <c r="L965" i="22"/>
  <c r="M965" i="22"/>
  <c r="K966" i="22"/>
  <c r="L966" i="22"/>
  <c r="M966" i="22"/>
  <c r="K967" i="22"/>
  <c r="L967" i="22"/>
  <c r="M967" i="22"/>
  <c r="K968" i="22"/>
  <c r="L968" i="22"/>
  <c r="M968" i="22"/>
  <c r="K969" i="22"/>
  <c r="L969" i="22"/>
  <c r="M969" i="22"/>
  <c r="K970" i="22"/>
  <c r="L970" i="22"/>
  <c r="M970" i="22"/>
  <c r="K971" i="22"/>
  <c r="L971" i="22"/>
  <c r="M971" i="22"/>
  <c r="K972" i="22"/>
  <c r="L972" i="22"/>
  <c r="M972" i="22"/>
  <c r="K973" i="22"/>
  <c r="L973" i="22"/>
  <c r="M973" i="22"/>
  <c r="K974" i="22"/>
  <c r="L974" i="22"/>
  <c r="M974" i="22"/>
  <c r="K975" i="22"/>
  <c r="L975" i="22"/>
  <c r="M975" i="22"/>
  <c r="K976" i="22"/>
  <c r="L976" i="22"/>
  <c r="M976" i="22"/>
  <c r="K977" i="22"/>
  <c r="L977" i="22"/>
  <c r="M977" i="22"/>
  <c r="K978" i="22"/>
  <c r="L978" i="22"/>
  <c r="M978" i="22"/>
  <c r="K979" i="22"/>
  <c r="L979" i="22"/>
  <c r="M979" i="22"/>
  <c r="K980" i="22"/>
  <c r="L980" i="22"/>
  <c r="M980" i="22"/>
  <c r="K981" i="22"/>
  <c r="L981" i="22"/>
  <c r="M981" i="22"/>
  <c r="K982" i="22"/>
  <c r="L982" i="22"/>
  <c r="M982" i="22"/>
  <c r="K983" i="22"/>
  <c r="L983" i="22"/>
  <c r="M983" i="22"/>
  <c r="K984" i="22"/>
  <c r="L984" i="22"/>
  <c r="M984" i="22"/>
  <c r="K985" i="22"/>
  <c r="L985" i="22"/>
  <c r="M985" i="22"/>
  <c r="K986" i="22"/>
  <c r="L986" i="22"/>
  <c r="M986" i="22"/>
  <c r="K987" i="22"/>
  <c r="L987" i="22"/>
  <c r="M987" i="22"/>
  <c r="K988" i="22"/>
  <c r="L988" i="22"/>
  <c r="M988" i="22"/>
  <c r="K989" i="22"/>
  <c r="L989" i="22"/>
  <c r="M989" i="22"/>
  <c r="K990" i="22"/>
  <c r="L990" i="22"/>
  <c r="M990" i="22"/>
  <c r="K991" i="22"/>
  <c r="L991" i="22"/>
  <c r="M991" i="22"/>
  <c r="K992" i="22"/>
  <c r="L992" i="22"/>
  <c r="M992" i="22"/>
  <c r="K993" i="22"/>
  <c r="L993" i="22"/>
  <c r="M993" i="22"/>
  <c r="K994" i="22"/>
  <c r="L994" i="22"/>
  <c r="M994" i="22"/>
  <c r="K995" i="22"/>
  <c r="L995" i="22"/>
  <c r="M995" i="22"/>
  <c r="K996" i="22"/>
  <c r="L996" i="22"/>
  <c r="M996" i="22"/>
  <c r="K997" i="22"/>
  <c r="L997" i="22"/>
  <c r="M997" i="22"/>
  <c r="K998" i="22"/>
  <c r="L998" i="22"/>
  <c r="M998" i="22"/>
  <c r="K999" i="22"/>
  <c r="L999" i="22"/>
  <c r="M999" i="22"/>
  <c r="K1000" i="22"/>
  <c r="L1000" i="22"/>
  <c r="M1000" i="22"/>
  <c r="K1001" i="22"/>
  <c r="L1001" i="22"/>
  <c r="M1001" i="22"/>
  <c r="K1002" i="22"/>
  <c r="L1002" i="22"/>
  <c r="M1002" i="22"/>
  <c r="K1003" i="22"/>
  <c r="L1003" i="22"/>
  <c r="M1003" i="22"/>
  <c r="K1004" i="22"/>
  <c r="L1004" i="22"/>
  <c r="M1004" i="22"/>
  <c r="K1005" i="22"/>
  <c r="L1005" i="22"/>
  <c r="M1005" i="22"/>
  <c r="K1006" i="22"/>
  <c r="L1006" i="22"/>
  <c r="M1006" i="22"/>
  <c r="K1007" i="22"/>
  <c r="L1007" i="22"/>
  <c r="M1007" i="22"/>
  <c r="K1008" i="22"/>
  <c r="L1008" i="22"/>
  <c r="M1008" i="22"/>
  <c r="K1009" i="22"/>
  <c r="L1009" i="22"/>
  <c r="M1009" i="22"/>
  <c r="K1010" i="22"/>
  <c r="L1010" i="22"/>
  <c r="M1010" i="22"/>
  <c r="K1011" i="22"/>
  <c r="L1011" i="22"/>
  <c r="M1011" i="22"/>
  <c r="K1012" i="22"/>
  <c r="L1012" i="22"/>
  <c r="M1012" i="22"/>
  <c r="L7" i="22"/>
  <c r="M7" i="22"/>
  <c r="H33" i="21" l="1"/>
  <c r="K27" i="21" l="1"/>
  <c r="K26" i="21"/>
  <c r="K24" i="21"/>
  <c r="K25" i="21" s="1"/>
  <c r="B56" i="21" s="1"/>
  <c r="B57" i="21" s="1"/>
  <c r="B58" i="21" s="1"/>
  <c r="F6" i="21"/>
  <c r="G6" i="21"/>
  <c r="H6" i="21"/>
  <c r="F7" i="21"/>
  <c r="G7" i="21"/>
  <c r="H7" i="21"/>
  <c r="F8" i="21"/>
  <c r="G8" i="21"/>
  <c r="H8" i="21"/>
  <c r="F9" i="21"/>
  <c r="G9" i="21"/>
  <c r="H9" i="21"/>
  <c r="F10" i="21"/>
  <c r="G10" i="21"/>
  <c r="H10" i="21"/>
  <c r="F11" i="21"/>
  <c r="G11" i="21"/>
  <c r="H11" i="21"/>
  <c r="F12" i="21"/>
  <c r="G12" i="21"/>
  <c r="H12" i="21"/>
  <c r="F13" i="21"/>
  <c r="G13" i="21"/>
  <c r="H13" i="21"/>
  <c r="F14" i="21"/>
  <c r="G14" i="21"/>
  <c r="H14" i="21"/>
  <c r="F15" i="21"/>
  <c r="G15" i="21"/>
  <c r="H15" i="21"/>
  <c r="F16" i="21"/>
  <c r="G16" i="21"/>
  <c r="H16" i="21"/>
  <c r="F17" i="21"/>
  <c r="G17" i="21"/>
  <c r="H17" i="21"/>
  <c r="F18" i="21"/>
  <c r="G18" i="21"/>
  <c r="H18" i="21"/>
  <c r="F19" i="21"/>
  <c r="G19" i="21"/>
  <c r="H19" i="21"/>
  <c r="F20" i="21"/>
  <c r="G20" i="21"/>
  <c r="H20" i="21"/>
  <c r="F21" i="21"/>
  <c r="G21" i="21"/>
  <c r="H21" i="21"/>
  <c r="F22" i="21"/>
  <c r="G22" i="21"/>
  <c r="H22" i="21"/>
  <c r="F23" i="21"/>
  <c r="G23" i="21"/>
  <c r="H23" i="21"/>
  <c r="F24" i="21"/>
  <c r="G24" i="21"/>
  <c r="H24" i="21"/>
  <c r="G5" i="21"/>
  <c r="H5" i="21"/>
  <c r="F5" i="21"/>
  <c r="C5" i="20"/>
  <c r="C6" i="20"/>
  <c r="C7" i="20"/>
  <c r="C8" i="20"/>
  <c r="C9" i="20"/>
  <c r="C10" i="20"/>
  <c r="C11" i="20"/>
  <c r="C12" i="20"/>
  <c r="C13" i="20"/>
  <c r="C4" i="20"/>
  <c r="F4" i="19"/>
  <c r="F5" i="19"/>
  <c r="F6" i="19"/>
  <c r="F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5" i="21" l="1"/>
  <c r="G35" i="21" s="1"/>
  <c r="F37" i="21"/>
  <c r="G37" i="21" s="1"/>
  <c r="F39" i="21"/>
  <c r="G39" i="21" s="1"/>
  <c r="F41" i="21"/>
  <c r="G41" i="21" s="1"/>
  <c r="F43" i="21"/>
  <c r="G43" i="21" s="1"/>
  <c r="F45" i="21"/>
  <c r="G45" i="21" s="1"/>
  <c r="F47" i="21"/>
  <c r="G47" i="21" s="1"/>
  <c r="F49" i="21"/>
  <c r="G49" i="21" s="1"/>
  <c r="F51" i="21"/>
  <c r="G51" i="21" s="1"/>
  <c r="F33" i="21"/>
  <c r="G33" i="21" s="1"/>
  <c r="F34" i="21"/>
  <c r="F36" i="21"/>
  <c r="G36" i="21" s="1"/>
  <c r="F38" i="21"/>
  <c r="G38" i="21" s="1"/>
  <c r="F40" i="21"/>
  <c r="G40" i="21" s="1"/>
  <c r="F42" i="21"/>
  <c r="G42" i="21" s="1"/>
  <c r="F44" i="21"/>
  <c r="G44" i="21" s="1"/>
  <c r="F46" i="21"/>
  <c r="G46" i="21" s="1"/>
  <c r="F48" i="21"/>
  <c r="G48" i="21" s="1"/>
  <c r="F50" i="21"/>
  <c r="G50" i="21" s="1"/>
  <c r="F52" i="21"/>
  <c r="G52" i="21" s="1"/>
  <c r="G34" i="21"/>
  <c r="J50" i="11"/>
  <c r="J51" i="11"/>
  <c r="J52" i="11"/>
  <c r="J49" i="11"/>
  <c r="G20" i="15" l="1"/>
  <c r="B15" i="15" l="1"/>
  <c r="B14" i="15"/>
  <c r="D4" i="15" s="1"/>
  <c r="E4" i="15" l="1"/>
  <c r="F4" i="15" s="1"/>
  <c r="G4" i="15"/>
  <c r="H4" i="15" s="1"/>
  <c r="D7" i="15"/>
  <c r="E7" i="15" s="1"/>
  <c r="F7" i="15" s="1"/>
  <c r="D5" i="15"/>
  <c r="E5" i="15" s="1"/>
  <c r="F5" i="15" s="1"/>
  <c r="D3" i="15"/>
  <c r="D6" i="15"/>
  <c r="G7" i="15"/>
  <c r="H7" i="15" s="1"/>
  <c r="G5" i="15"/>
  <c r="H5" i="15" s="1"/>
  <c r="D5" i="14"/>
  <c r="D6" i="14"/>
  <c r="D7" i="14"/>
  <c r="D8" i="14"/>
  <c r="D9" i="14"/>
  <c r="D10" i="14"/>
  <c r="D4" i="14"/>
  <c r="E16" i="14" s="1"/>
  <c r="E15" i="14" l="1"/>
  <c r="E6" i="15"/>
  <c r="F6" i="15" s="1"/>
  <c r="G6" i="15"/>
  <c r="H6" i="15" s="1"/>
  <c r="E3" i="15"/>
  <c r="F3" i="15" s="1"/>
  <c r="F8" i="15" s="1"/>
  <c r="D21" i="15" s="1"/>
  <c r="E21" i="15" s="1"/>
  <c r="D33" i="15" s="1"/>
  <c r="G3" i="15"/>
  <c r="H3" i="15" s="1"/>
  <c r="H8" i="15" s="1"/>
  <c r="D20" i="15" s="1"/>
  <c r="E20" i="15" l="1"/>
  <c r="F20" i="15" s="1"/>
  <c r="H20" i="15" s="1"/>
  <c r="D22" i="15"/>
  <c r="D31" i="15" s="1"/>
  <c r="C18" i="10" l="1"/>
  <c r="C17" i="10"/>
  <c r="D6" i="10" s="1"/>
  <c r="E6" i="10" s="1"/>
  <c r="E30" i="9"/>
  <c r="D5" i="10" l="1"/>
  <c r="E5" i="10" s="1"/>
  <c r="D13" i="10"/>
  <c r="E13" i="10" s="1"/>
  <c r="D11" i="10"/>
  <c r="E11" i="10" s="1"/>
  <c r="D9" i="10"/>
  <c r="E9" i="10" s="1"/>
  <c r="D7" i="10"/>
  <c r="E7" i="10" s="1"/>
  <c r="D14" i="10"/>
  <c r="E14" i="10" s="1"/>
  <c r="D12" i="10"/>
  <c r="E12" i="10" s="1"/>
  <c r="D10" i="10"/>
  <c r="E10" i="10" s="1"/>
  <c r="D8" i="10"/>
  <c r="E8" i="10" s="1"/>
  <c r="D17" i="3" l="1"/>
  <c r="E17" i="3"/>
  <c r="C17" i="3"/>
  <c r="D16" i="3"/>
  <c r="E16" i="3"/>
  <c r="C16" i="3"/>
  <c r="E18" i="4"/>
  <c r="E9" i="4"/>
  <c r="E8" i="4"/>
  <c r="E16" i="4" s="1"/>
  <c r="E22" i="3" l="1"/>
  <c r="C22" i="3"/>
  <c r="D23" i="3"/>
  <c r="E21" i="3"/>
  <c r="E31" i="3"/>
  <c r="C31" i="3"/>
  <c r="D30" i="3"/>
  <c r="E29" i="3"/>
  <c r="C29" i="3"/>
  <c r="D28" i="3"/>
  <c r="E27" i="3"/>
  <c r="C27" i="3"/>
  <c r="D26" i="3"/>
  <c r="E25" i="3"/>
  <c r="C25" i="3"/>
  <c r="D24" i="3"/>
  <c r="E23" i="3"/>
  <c r="C23" i="3"/>
  <c r="D22" i="3"/>
  <c r="C38" i="3"/>
  <c r="D38" i="3" s="1"/>
  <c r="C37" i="3"/>
  <c r="D37" i="3" s="1"/>
  <c r="C21" i="3"/>
  <c r="D21" i="3"/>
  <c r="D31" i="3"/>
  <c r="E30" i="3"/>
  <c r="C30" i="3"/>
  <c r="D29" i="3"/>
  <c r="E28" i="3"/>
  <c r="C28" i="3"/>
  <c r="D27" i="3"/>
  <c r="E26" i="3"/>
  <c r="C26" i="3"/>
  <c r="D25" i="3"/>
  <c r="E24" i="3"/>
  <c r="C24" i="3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31" i="2"/>
  <c r="K32" i="2"/>
  <c r="K33" i="2"/>
  <c r="K34" i="2"/>
  <c r="K35" i="2"/>
  <c r="K36" i="2"/>
  <c r="K37" i="2"/>
  <c r="K30" i="2"/>
  <c r="I36" i="1" l="1"/>
  <c r="I35" i="1"/>
  <c r="I34" i="1"/>
  <c r="I33" i="1" l="1"/>
</calcChain>
</file>

<file path=xl/comments1.xml><?xml version="1.0" encoding="utf-8"?>
<comments xmlns="http://schemas.openxmlformats.org/spreadsheetml/2006/main">
  <authors>
    <author>Ako Sauga</author>
  </authors>
  <commentList>
    <comment ref="A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GBP aastas</t>
        </r>
      </text>
    </commen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kWh aastas</t>
        </r>
      </text>
    </comment>
  </commentList>
</comments>
</file>

<file path=xl/comments10.xml><?xml version="1.0" encoding="utf-8"?>
<comments xmlns="http://schemas.openxmlformats.org/spreadsheetml/2006/main">
  <authors>
    <author>Ako Sauga</author>
  </authors>
  <commentList>
    <comment ref="E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mld eurot</t>
        </r>
      </text>
    </comment>
  </commentList>
</comments>
</file>

<file path=xl/comments11.xml><?xml version="1.0" encoding="utf-8"?>
<comments xmlns="http://schemas.openxmlformats.org/spreadsheetml/2006/main">
  <authors>
    <author>Ako Sauga</author>
  </authors>
  <commentList>
    <comment ref="D2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mudelväärtus</t>
        </r>
      </text>
    </comment>
    <comment ref="G19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F kriitiline väärtus oluliuse nivool 0,05</t>
        </r>
      </text>
    </comment>
    <comment ref="H19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F statistiku olulisuse tõenäosus</t>
        </r>
      </text>
    </comment>
    <comment ref="C20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</t>
        </r>
      </text>
    </comment>
    <comment ref="D20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SSR</t>
        </r>
      </text>
    </comment>
    <comment ref="E20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MSR</t>
        </r>
      </text>
    </comment>
    <comment ref="C21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n-(k+1)</t>
        </r>
      </text>
    </comment>
    <comment ref="D21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SSE</t>
        </r>
      </text>
    </comment>
    <comment ref="E21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MSE</t>
        </r>
      </text>
    </comment>
    <comment ref="C22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n-1</t>
        </r>
      </text>
    </comment>
    <comment ref="D22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SST=SSR+SSE</t>
        </r>
      </text>
    </comment>
  </commentList>
</comments>
</file>

<file path=xl/comments12.xml><?xml version="1.0" encoding="utf-8"?>
<comments xmlns="http://schemas.openxmlformats.org/spreadsheetml/2006/main">
  <authors>
    <author>Ako Sauga</author>
  </authors>
  <commentLis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Tõrva kogus sigaretis, mg</t>
        </r>
      </text>
    </commen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Nikotiini kogus sigaretis, mg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Süsinikoksiidi kogus sigaretisuitsus, mg</t>
        </r>
      </text>
    </comment>
  </commentList>
</comments>
</file>

<file path=xl/comments13.xml><?xml version="1.0" encoding="utf-8"?>
<comments xmlns="http://schemas.openxmlformats.org/spreadsheetml/2006/main">
  <authors>
    <author>Ako Sauga</author>
  </authors>
  <commentLis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töötatud tunnid aastas</t>
        </r>
      </text>
    </commen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tunnitasu, $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$</t>
        </r>
      </text>
    </comment>
  </commentList>
</comments>
</file>

<file path=xl/comments14.xml><?xml version="1.0" encoding="utf-8"?>
<comments xmlns="http://schemas.openxmlformats.org/spreadsheetml/2006/main">
  <authors>
    <author>Ako Sauga</author>
  </authors>
  <commentList>
    <comment ref="A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Tuh reisijat tunnis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1 galloni bensiini hind $</t>
        </r>
      </text>
    </comment>
    <comment ref="C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Bussipileti hind $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Keskmine sissetulek elaniku kohta $</t>
        </r>
      </text>
    </comment>
    <comment ref="E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Linna rahvaarv, tuh.</t>
        </r>
      </text>
    </comment>
    <comment ref="F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Rahvastiku tihedus, tuh elanikku ruutmiili kohta.</t>
        </r>
      </text>
    </comment>
    <comment ref="G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Linna pindala, ruutmiili</t>
        </r>
      </text>
    </comment>
  </commentList>
</comments>
</file>

<file path=xl/comments15.xml><?xml version="1.0" encoding="utf-8"?>
<comments xmlns="http://schemas.openxmlformats.org/spreadsheetml/2006/main">
  <authors>
    <author>Ako Sauga</author>
  </authors>
  <commentLis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SKP elaniku kohta, tuh USD</t>
        </r>
      </text>
    </commen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Põllumajanduses hõivatute osakaal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Teeninduses hõivatute osakaal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Tööstuses hõivatute osakaal</t>
        </r>
      </text>
    </comment>
  </commentList>
</comments>
</file>

<file path=xl/comments16.xml><?xml version="1.0" encoding="utf-8"?>
<comments xmlns="http://schemas.openxmlformats.org/spreadsheetml/2006/main">
  <authors>
    <author>Ako Sauga</author>
  </authors>
  <commentList>
    <comment ref="A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Kulud toidule, eurot</t>
        </r>
      </text>
    </commen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Kulud kokku, eurot</t>
        </r>
      </text>
    </comment>
  </commentList>
</comments>
</file>

<file path=xl/comments17.xml><?xml version="1.0" encoding="utf-8"?>
<comments xmlns="http://schemas.openxmlformats.org/spreadsheetml/2006/main">
  <authors>
    <author>Ako Sauga</author>
  </authors>
  <commentList>
    <comment ref="A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USD</t>
        </r>
      </text>
    </comment>
    <comment ref="B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alghind, USD</t>
        </r>
      </text>
    </comment>
    <comment ref="C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pakkumiste arv</t>
        </r>
      </text>
    </comment>
    <comment ref="D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seisukord
-1 halb
0 keskmine
1 hea</t>
        </r>
      </text>
    </comment>
    <comment ref="F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USD</t>
        </r>
      </text>
    </comment>
    <comment ref="G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alghind, USD</t>
        </r>
      </text>
    </comment>
    <comment ref="H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pakkumiste arv</t>
        </r>
      </text>
    </comment>
    <comment ref="I6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D1=1, kui SKORD=0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D2=1, kui SKORD=-1</t>
        </r>
      </text>
    </comment>
  </commentList>
</comments>
</file>

<file path=xl/comments18.xml><?xml version="1.0" encoding="utf-8"?>
<comments xmlns="http://schemas.openxmlformats.org/spreadsheetml/2006/main">
  <authors>
    <author>Ako Sauga</author>
  </authors>
  <commentList>
    <comment ref="E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Kvalitatiivne tunnus, järjestusskaalas
0 -alg- või põhiharidus,
1- keskharidus
2 -  keskeriharidus
3 - kõrgharidus</t>
        </r>
      </text>
    </comment>
    <comment ref="K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1, kui haridustase 1(põhiharidus)</t>
        </r>
      </text>
    </comment>
    <comment ref="L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1, kui haridustase 2 (keskharidus)</t>
        </r>
      </text>
    </comment>
    <comment ref="M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1, kui haridustase 3 (kõrgharidus)</t>
        </r>
      </text>
    </comment>
  </commentList>
</comments>
</file>

<file path=xl/comments19.xml><?xml version="1.0" encoding="utf-8"?>
<comments xmlns="http://schemas.openxmlformats.org/spreadsheetml/2006/main">
  <authors>
    <author>Ako Sauga</author>
  </authors>
  <commentList>
    <comment ref="E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Kvalitatiivne tunnus, järjestusskaalas
0 -alg- või põhiharidus,
1- keskharidus
2 -  keskeriharidus
3 - kõrgharidus</t>
        </r>
      </text>
    </comment>
    <comment ref="K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1, kui haridustase 1(põhiharidus)</t>
        </r>
      </text>
    </comment>
    <comment ref="L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1, kui haridustase 3 (kõrgharidus)</t>
        </r>
      </text>
    </comment>
  </commentList>
</comments>
</file>

<file path=xl/comments2.xml><?xml version="1.0" encoding="utf-8"?>
<comments xmlns="http://schemas.openxmlformats.org/spreadsheetml/2006/main">
  <authors>
    <author>Ako Sauga</author>
  </authors>
  <commentList>
    <comment ref="D3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Toidule tehtavate kulude osakaal kogukuludest</t>
        </r>
      </text>
    </comment>
  </commentList>
</comments>
</file>

<file path=xl/comments20.xml><?xml version="1.0" encoding="utf-8"?>
<comments xmlns="http://schemas.openxmlformats.org/spreadsheetml/2006/main">
  <authors>
    <author>Ako Sauga</author>
  </authors>
  <commentLis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Palga naturaallogaritm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Haridustee pikkus aastates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Tööstaaž aastates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Tööstaaž ruudus</t>
        </r>
      </text>
    </comment>
    <comment ref="G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Kui afroameeriklane, siis 1</t>
        </r>
      </text>
    </comment>
    <comment ref="H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Kui abielus, siis 1</t>
        </r>
      </text>
    </comment>
    <comment ref="I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Kui ametiühingu liige, siis 1</t>
        </r>
      </text>
    </comment>
  </commentList>
</comments>
</file>

<file path=xl/comments21.xml><?xml version="1.0" encoding="utf-8"?>
<comments xmlns="http://schemas.openxmlformats.org/spreadsheetml/2006/main">
  <authors>
    <author>Ako Sauga</author>
  </authors>
  <commentLis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USD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miili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liitrit</t>
        </r>
      </text>
    </comment>
  </commentList>
</comments>
</file>

<file path=xl/comments22.xml><?xml version="1.0" encoding="utf-8"?>
<comments xmlns="http://schemas.openxmlformats.org/spreadsheetml/2006/main">
  <authors>
    <author>Ako Sauga</author>
  </authors>
  <commentList>
    <comment ref="B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töötatud tunnid aastas</t>
        </r>
      </text>
    </comment>
    <comment ref="C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tunnitasu, $</t>
        </r>
      </text>
    </comment>
    <comment ref="D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$</t>
        </r>
      </text>
    </comment>
  </commentList>
</comments>
</file>

<file path=xl/comments23.xml><?xml version="1.0" encoding="utf-8"?>
<comments xmlns="http://schemas.openxmlformats.org/spreadsheetml/2006/main">
  <authors>
    <author>Ako Sauga</author>
  </authors>
  <commentList>
    <comment ref="C4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mld $</t>
        </r>
      </text>
    </comment>
    <comment ref="E4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mld $</t>
        </r>
      </text>
    </comment>
    <comment ref="C32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mld $</t>
        </r>
      </text>
    </comment>
    <comment ref="E32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mld $</t>
        </r>
      </text>
    </comment>
    <comment ref="F32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mld $</t>
        </r>
      </text>
    </comment>
  </commentList>
</comments>
</file>

<file path=xl/comments3.xml><?xml version="1.0" encoding="utf-8"?>
<comments xmlns="http://schemas.openxmlformats.org/spreadsheetml/2006/main">
  <authors>
    <author>Ako Sauga</author>
  </authors>
  <commentLis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mln eurot</t>
        </r>
      </text>
    </comment>
    <comment ref="G18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SSR</t>
        </r>
      </text>
    </comment>
    <comment ref="G19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SSE</t>
        </r>
      </text>
    </comment>
    <comment ref="G20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SST=SSR+SSE</t>
        </r>
      </text>
    </comment>
  </commentList>
</comments>
</file>

<file path=xl/comments4.xml><?xml version="1.0" encoding="utf-8"?>
<comments xmlns="http://schemas.openxmlformats.org/spreadsheetml/2006/main">
  <authors>
    <author>Ako Sauga</author>
  </authors>
  <commentList>
    <comment ref="C31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Prognoosi punkthinnang</t>
        </r>
      </text>
    </comment>
    <comment ref="C36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Prognoosi punkthinnang</t>
        </r>
      </text>
    </comment>
  </commentList>
</comments>
</file>

<file path=xl/comments5.xml><?xml version="1.0" encoding="utf-8"?>
<comments xmlns="http://schemas.openxmlformats.org/spreadsheetml/2006/main">
  <authors>
    <author>Ako Sauga</author>
  </authors>
  <commentList>
    <comment ref="A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GBP aastas</t>
        </r>
      </text>
    </commen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kWh aastas</t>
        </r>
      </text>
    </comment>
  </commentList>
</comments>
</file>

<file path=xl/comments6.xml><?xml version="1.0" encoding="utf-8"?>
<comments xmlns="http://schemas.openxmlformats.org/spreadsheetml/2006/main">
  <authors>
    <author>Ako Sauga</author>
  </authors>
  <commentList>
    <comment ref="G29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mudelväärtus</t>
        </r>
      </text>
    </comment>
    <comment ref="H29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jääk</t>
        </r>
      </text>
    </comment>
    <comment ref="I29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Standardiseeritud jääk</t>
        </r>
      </text>
    </comment>
  </commentList>
</comments>
</file>

<file path=xl/comments7.xml><?xml version="1.0" encoding="utf-8"?>
<comments xmlns="http://schemas.openxmlformats.org/spreadsheetml/2006/main">
  <authors>
    <author>Ako Sauga</author>
  </authors>
  <commentList>
    <comment ref="A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Poe netokäive aastas, tuh USD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Poe pindala, tuh ruutjalga</t>
        </r>
      </text>
    </comment>
    <comment ref="C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Varude maksumus, tuh USD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Reklaamikulud aastas, tuh USD</t>
        </r>
      </text>
    </comment>
    <comment ref="E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Piirkonnas elavate perede arv, tuh</t>
        </r>
      </text>
    </comment>
    <comment ref="F3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Piirkonnas tegustsevate konkurentide arv</t>
        </r>
      </text>
    </comment>
    <comment ref="H34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Determinatsioonikordaja</t>
        </r>
      </text>
    </comment>
    <comment ref="I34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Mudeli standardviga</t>
        </r>
      </text>
    </comment>
    <comment ref="H35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ANOVA tabeli F-statistik</t>
        </r>
      </text>
    </comment>
    <comment ref="I35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Jääkhajuvuse vabadusastmete arv
n-k-1</t>
        </r>
      </text>
    </comment>
    <comment ref="H36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Regressioonhajuvus SSR</t>
        </r>
      </text>
    </comment>
    <comment ref="I36" authorId="0" shape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Jääkhajuvus SSE</t>
        </r>
      </text>
    </comment>
  </commentList>
</comments>
</file>

<file path=xl/comments8.xml><?xml version="1.0" encoding="utf-8"?>
<comments xmlns="http://schemas.openxmlformats.org/spreadsheetml/2006/main">
  <authors>
    <author>Ako Sauga</author>
  </authors>
  <commentLis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töötatud tunnid aastas</t>
        </r>
      </text>
    </commen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tunnitasu, $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$</t>
        </r>
      </text>
    </comment>
  </commentList>
</comments>
</file>

<file path=xl/comments9.xml><?xml version="1.0" encoding="utf-8"?>
<comments xmlns="http://schemas.openxmlformats.org/spreadsheetml/2006/main">
  <authors>
    <author>Ako Sauga</author>
  </authors>
  <commentList>
    <comment ref="B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Käive, tuh eurot</t>
        </r>
      </text>
    </comment>
    <comment ref="C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Majanduskasvu indeks</t>
        </r>
      </text>
    </comment>
    <comment ref="D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Turunduskulud, tuh eurot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Ühiku kulude indeks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Hind, eurot</t>
        </r>
      </text>
    </comment>
  </commentList>
</comments>
</file>

<file path=xl/sharedStrings.xml><?xml version="1.0" encoding="utf-8"?>
<sst xmlns="http://schemas.openxmlformats.org/spreadsheetml/2006/main" count="3405" uniqueCount="556">
  <si>
    <t>Hind</t>
  </si>
  <si>
    <t>Läbisõit</t>
  </si>
  <si>
    <t>Uste arv</t>
  </si>
  <si>
    <t>Mootori maht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</si>
  <si>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</si>
  <si>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</si>
  <si>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</si>
  <si>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</si>
  <si>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</si>
  <si>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</si>
  <si>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</si>
  <si>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</si>
  <si>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</si>
  <si>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</si>
  <si>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</si>
  <si>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</si>
  <si>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</si>
  <si>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</si>
  <si>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</si>
  <si>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</si>
  <si>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</si>
  <si>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</si>
  <si>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</si>
  <si>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</si>
  <si>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</si>
  <si>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</si>
  <si>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95,0%</t>
  </si>
  <si>
    <t>Upper 95,0%</t>
  </si>
  <si>
    <t>Mudel</t>
  </si>
  <si>
    <t>Buick</t>
  </si>
  <si>
    <t>Century</t>
  </si>
  <si>
    <t>Lacrosse</t>
  </si>
  <si>
    <t>Lesabre</t>
  </si>
  <si>
    <t>Park Avenue</t>
  </si>
  <si>
    <t>Cadillac</t>
  </si>
  <si>
    <t>CST-V</t>
  </si>
  <si>
    <t>CTS</t>
  </si>
  <si>
    <t>Deville</t>
  </si>
  <si>
    <t>STS-V6</t>
  </si>
  <si>
    <t>STS-V8</t>
  </si>
  <si>
    <t>XLR-V8</t>
  </si>
  <si>
    <t>Chevrolet</t>
  </si>
  <si>
    <t>AVEO</t>
  </si>
  <si>
    <t>Cavalier</t>
  </si>
  <si>
    <t>Classic</t>
  </si>
  <si>
    <t>Cobalt</t>
  </si>
  <si>
    <t>Corvette</t>
  </si>
  <si>
    <t>Impala</t>
  </si>
  <si>
    <t>Malibu</t>
  </si>
  <si>
    <t>Monte Carlo</t>
  </si>
  <si>
    <t>Pontiac</t>
  </si>
  <si>
    <t>Bonneville</t>
  </si>
  <si>
    <t>G6</t>
  </si>
  <si>
    <t>Grand Am</t>
  </si>
  <si>
    <t>Grand Prix</t>
  </si>
  <si>
    <t>GTO</t>
  </si>
  <si>
    <t>Sunfire</t>
  </si>
  <si>
    <t>Vibe</t>
  </si>
  <si>
    <t>SAAB</t>
  </si>
  <si>
    <t>9_3</t>
  </si>
  <si>
    <t>9_3 HO</t>
  </si>
  <si>
    <t>9_5</t>
  </si>
  <si>
    <t>9_5 HO</t>
  </si>
  <si>
    <t>9-2X AWD</t>
  </si>
  <si>
    <t>Saturn</t>
  </si>
  <si>
    <t>Ion</t>
  </si>
  <si>
    <t>L Series</t>
  </si>
  <si>
    <t>1 USD</t>
  </si>
  <si>
    <t>eurot</t>
  </si>
  <si>
    <t>Mastaabikordajad</t>
  </si>
  <si>
    <t>1 miil</t>
  </si>
  <si>
    <t>km</t>
  </si>
  <si>
    <t>1 liiter</t>
  </si>
  <si>
    <r>
      <t>cm</t>
    </r>
    <r>
      <rPr>
        <vertAlign val="superscript"/>
        <sz val="10"/>
        <color theme="1"/>
        <rFont val="Calibri"/>
        <family val="2"/>
        <charset val="186"/>
      </rPr>
      <t>3</t>
    </r>
  </si>
  <si>
    <t>Uued parameetrid</t>
  </si>
  <si>
    <t>Riigi jrk nr</t>
  </si>
  <si>
    <t>Riik</t>
  </si>
  <si>
    <t>SKP elaniku kohta, $</t>
  </si>
  <si>
    <t>Antigua&amp;Barbuda</t>
  </si>
  <si>
    <t>Argentina</t>
  </si>
  <si>
    <t>Aruba</t>
  </si>
  <si>
    <t>Bahamas</t>
  </si>
  <si>
    <t>Barbados</t>
  </si>
  <si>
    <t>Belize</t>
  </si>
  <si>
    <t>Bermuda</t>
  </si>
  <si>
    <t>Bolivia</t>
  </si>
  <si>
    <t>Brazil</t>
  </si>
  <si>
    <t>Canada</t>
  </si>
  <si>
    <t>Chile</t>
  </si>
  <si>
    <t>Colombia</t>
  </si>
  <si>
    <t>Costa Rica</t>
  </si>
  <si>
    <t>Cuba</t>
  </si>
  <si>
    <t>Dominica</t>
  </si>
  <si>
    <t>Dominican Rep.</t>
  </si>
  <si>
    <t>Ecuador</t>
  </si>
  <si>
    <t>El Salvador</t>
  </si>
  <si>
    <t>Grenada</t>
  </si>
  <si>
    <t>Guadeloupe</t>
  </si>
  <si>
    <t>Guatemala</t>
  </si>
  <si>
    <t>Guyana</t>
  </si>
  <si>
    <t>Haiti</t>
  </si>
  <si>
    <t>Honduras</t>
  </si>
  <si>
    <t>Jamaica</t>
  </si>
  <si>
    <t>Martinique</t>
  </si>
  <si>
    <t>Mexico</t>
  </si>
  <si>
    <t>Nicaragua</t>
  </si>
  <si>
    <t>Panama</t>
  </si>
  <si>
    <t>Paraguay</t>
  </si>
  <si>
    <t>Peru</t>
  </si>
  <si>
    <t>Puerto Rico</t>
  </si>
  <si>
    <t>St. Kitts and Nevis</t>
  </si>
  <si>
    <t>St.Lucia</t>
  </si>
  <si>
    <t>St.Vincent</t>
  </si>
  <si>
    <t>Suriname</t>
  </si>
  <si>
    <t>Trinidad&amp;Tobago</t>
  </si>
  <si>
    <t>United States</t>
  </si>
  <si>
    <t>Uruguay</t>
  </si>
  <si>
    <t>Venezuela</t>
  </si>
  <si>
    <t>Armenia</t>
  </si>
  <si>
    <t>Azerbaijan</t>
  </si>
  <si>
    <t>Bahrain</t>
  </si>
  <si>
    <t>Bangladesh</t>
  </si>
  <si>
    <t>Bhutan</t>
  </si>
  <si>
    <t>Brunei Darussalam</t>
  </si>
  <si>
    <t>Cambodia</t>
  </si>
  <si>
    <t>China</t>
  </si>
  <si>
    <t>Georgia</t>
  </si>
  <si>
    <t>Hongkong</t>
  </si>
  <si>
    <t>India</t>
  </si>
  <si>
    <t>Indonesia</t>
  </si>
  <si>
    <t>Iran (I.R.)</t>
  </si>
  <si>
    <t>Israel</t>
  </si>
  <si>
    <t>Japan</t>
  </si>
  <si>
    <t>Jordan</t>
  </si>
  <si>
    <t>Kazakhstan</t>
  </si>
  <si>
    <t>Korea (Rep.)</t>
  </si>
  <si>
    <t>Kuwait</t>
  </si>
  <si>
    <t>Kyrgyzstan</t>
  </si>
  <si>
    <t>Lao P.D.R.</t>
  </si>
  <si>
    <t>Lebanon</t>
  </si>
  <si>
    <t>Macau</t>
  </si>
  <si>
    <t>Malaysia</t>
  </si>
  <si>
    <t>Maldives</t>
  </si>
  <si>
    <t>Mongolia</t>
  </si>
  <si>
    <t>Myanmar</t>
  </si>
  <si>
    <t>Nepal</t>
  </si>
  <si>
    <t>Oman</t>
  </si>
  <si>
    <t>Pakistan</t>
  </si>
  <si>
    <t>Philippines</t>
  </si>
  <si>
    <t>Qatar</t>
  </si>
  <si>
    <t>Saudi Arabia</t>
  </si>
  <si>
    <t>Singapore</t>
  </si>
  <si>
    <t>Sri Lanka</t>
  </si>
  <si>
    <t>Syria</t>
  </si>
  <si>
    <t>Taiwan-China</t>
  </si>
  <si>
    <t>Tajikistan</t>
  </si>
  <si>
    <t>Thailand</t>
  </si>
  <si>
    <t>Turkmenistan</t>
  </si>
  <si>
    <t>United Arab Emirates</t>
  </si>
  <si>
    <t>Uzbekistan</t>
  </si>
  <si>
    <t>Viet Nam</t>
  </si>
  <si>
    <t>Yemen</t>
  </si>
  <si>
    <t>Albania</t>
  </si>
  <si>
    <t>Andorra</t>
  </si>
  <si>
    <t>Austria</t>
  </si>
  <si>
    <t>Belarus</t>
  </si>
  <si>
    <t>Belgium</t>
  </si>
  <si>
    <t>Bosnia</t>
  </si>
  <si>
    <t>Bulgaria</t>
  </si>
  <si>
    <t>Croatia</t>
  </si>
  <si>
    <t>Cyprus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</si>
  <si>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</si>
  <si>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</si>
  <si>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</si>
  <si>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</si>
  <si>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</si>
  <si>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</si>
  <si>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</si>
  <si>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</si>
  <si>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</si>
  <si>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</si>
  <si>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Italy</t>
  </si>
  <si>
    <t>Jersey</t>
  </si>
  <si>
    <t>Latvia</t>
  </si>
  <si>
    <t>Lithuania</t>
  </si>
  <si>
    <t>Luxembourg</t>
  </si>
  <si>
    <t>Malta</t>
  </si>
  <si>
    <t>Moldova</t>
  </si>
  <si>
    <t>Netherlands</t>
  </si>
  <si>
    <t>Norway</t>
  </si>
  <si>
    <t>Poland</t>
  </si>
  <si>
    <t>Portugal</t>
  </si>
  <si>
    <t>Romania</t>
  </si>
  <si>
    <t>Russia</t>
  </si>
  <si>
    <t>Slovak Republic</t>
  </si>
  <si>
    <t>Slovenia</t>
  </si>
  <si>
    <t>Spain</t>
  </si>
  <si>
    <t>Sweden</t>
  </si>
  <si>
    <t>Switzerland</t>
  </si>
  <si>
    <t>TFYR Macedonia</t>
  </si>
  <si>
    <t>Turkey</t>
  </si>
  <si>
    <t>Ukraine</t>
  </si>
  <si>
    <t>United Kingdom</t>
  </si>
  <si>
    <t>Yugoslavia</t>
  </si>
  <si>
    <t>Australia</t>
  </si>
  <si>
    <t>Fiji</t>
  </si>
  <si>
    <t>French Polynesia</t>
  </si>
  <si>
    <t>Guam</t>
  </si>
  <si>
    <t>Kiribati</t>
  </si>
  <si>
    <t>Micronesia</t>
  </si>
  <si>
    <t>New Zealand</t>
  </si>
  <si>
    <t>Papua New Guinea</t>
  </si>
  <si>
    <t>Samoa</t>
  </si>
  <si>
    <t>Solomon Islands</t>
  </si>
  <si>
    <t>Tonga</t>
  </si>
  <si>
    <t>Vanuatu</t>
  </si>
  <si>
    <t>Lauatelefonide arv 100 el kohta</t>
  </si>
  <si>
    <t>RESIDUAL OUTPUT</t>
  </si>
  <si>
    <t>Observation</t>
  </si>
  <si>
    <t>Predicted Lauatelefonide arv 100 el kohta</t>
  </si>
  <si>
    <t>Residuals</t>
  </si>
  <si>
    <t>Standard Residuals</t>
  </si>
  <si>
    <t>Ebaharilik?</t>
  </si>
  <si>
    <t>Tarbimine</t>
  </si>
  <si>
    <t>Sissetulek</t>
  </si>
  <si>
    <t>Mudeli parameetrite leidmine</t>
  </si>
  <si>
    <t>a</t>
  </si>
  <si>
    <t>b</t>
  </si>
  <si>
    <t>Arvutus mudeli järgi</t>
  </si>
  <si>
    <t>sissetulek</t>
  </si>
  <si>
    <t>tarbimine</t>
  </si>
  <si>
    <t>Toit</t>
  </si>
  <si>
    <t>Kokku</t>
  </si>
  <si>
    <t>Side</t>
  </si>
  <si>
    <t>Transport</t>
  </si>
  <si>
    <t>Parameetrite leidmine</t>
  </si>
  <si>
    <t>Detsiil-vahemik</t>
  </si>
  <si>
    <t>Arvutused 3 sirgega diagrammi jaoks</t>
  </si>
  <si>
    <t>Aasta</t>
  </si>
  <si>
    <t>Autod</t>
  </si>
  <si>
    <t>Kulud</t>
  </si>
  <si>
    <t>Determinatsioonikordaja</t>
  </si>
  <si>
    <t>Mudeli standardviga</t>
  </si>
  <si>
    <t>Korrelatsioonikordaja</t>
  </si>
  <si>
    <t>Parameetrite usalduspiirid</t>
  </si>
  <si>
    <t>Parameetrite standardvead</t>
  </si>
  <si>
    <t>Kulude muutumise kiirus paraboolse mudeli korral</t>
  </si>
  <si>
    <t>Lineaarse mudeli parameetrid</t>
  </si>
  <si>
    <t>Jääk u</t>
  </si>
  <si>
    <t>LINEAARNE MUDEL</t>
  </si>
  <si>
    <t>Mudel-väärtus</t>
  </si>
  <si>
    <t>Predicted Toit</t>
  </si>
  <si>
    <t>TUNNID</t>
  </si>
  <si>
    <t>TTASU</t>
  </si>
  <si>
    <t>VARAD</t>
  </si>
  <si>
    <t>VANUS</t>
  </si>
  <si>
    <t>y</t>
  </si>
  <si>
    <t>x1</t>
  </si>
  <si>
    <t>x2</t>
  </si>
  <si>
    <t>x3</t>
  </si>
  <si>
    <t>x4</t>
  </si>
  <si>
    <t>x5</t>
  </si>
  <si>
    <t>Peaminister</t>
  </si>
  <si>
    <t>Tähtede arv nimes</t>
  </si>
  <si>
    <t>Eesti</t>
  </si>
  <si>
    <t>Andrus</t>
  </si>
  <si>
    <t>Ansip</t>
  </si>
  <si>
    <t>Läti</t>
  </si>
  <si>
    <t>Valdis</t>
  </si>
  <si>
    <t>Dombrovskis</t>
  </si>
  <si>
    <t>Leedu</t>
  </si>
  <si>
    <t>Andrius</t>
  </si>
  <si>
    <t>Kubilius</t>
  </si>
  <si>
    <t>Soome</t>
  </si>
  <si>
    <t>Jyrki</t>
  </si>
  <si>
    <t>Katainen</t>
  </si>
  <si>
    <t>Rootsi</t>
  </si>
  <si>
    <t>Fredrik</t>
  </si>
  <si>
    <t>Reinfeldt</t>
  </si>
  <si>
    <t>Taani</t>
  </si>
  <si>
    <t>Helle</t>
  </si>
  <si>
    <t>Thorning-Schmidt</t>
  </si>
  <si>
    <t>Norra</t>
  </si>
  <si>
    <t>Jens</t>
  </si>
  <si>
    <t>Stoltenberg</t>
  </si>
  <si>
    <t>SKP</t>
  </si>
  <si>
    <t>i</t>
  </si>
  <si>
    <t>x</t>
  </si>
  <si>
    <t>hat y</t>
  </si>
  <si>
    <t>y - hat y</t>
  </si>
  <si>
    <t>(y - hat y)^2</t>
  </si>
  <si>
    <t>Aritmeetiline keskmine</t>
  </si>
  <si>
    <t>yk</t>
  </si>
  <si>
    <t>hat y -yk</t>
  </si>
  <si>
    <t>(hat y -yk)^2</t>
  </si>
  <si>
    <t>SSE</t>
  </si>
  <si>
    <t>SSR</t>
  </si>
  <si>
    <t>ANOVA tabeli arvutus</t>
  </si>
  <si>
    <t>Regressioonmudel</t>
  </si>
  <si>
    <t>Jäägid</t>
  </si>
  <si>
    <t>Summaarne</t>
  </si>
  <si>
    <t>Võrdleme ANOVA tabeliga, mis leitakse vahendi Regression abil</t>
  </si>
  <si>
    <t>p</t>
  </si>
  <si>
    <r>
      <t>F</t>
    </r>
    <r>
      <rPr>
        <vertAlign val="subscript"/>
        <sz val="10"/>
        <color theme="1"/>
        <rFont val="Calibri"/>
        <family val="2"/>
        <charset val="186"/>
      </rPr>
      <t>kr</t>
    </r>
  </si>
  <si>
    <t>t-statistikute arvutus valemi järgi</t>
  </si>
  <si>
    <t>ID</t>
  </si>
  <si>
    <t>Mark</t>
  </si>
  <si>
    <t>Alpine</t>
  </si>
  <si>
    <t>Benson&amp;Hedges</t>
  </si>
  <si>
    <t>BullDurham</t>
  </si>
  <si>
    <t>CamelLights</t>
  </si>
  <si>
    <t>Carlton</t>
  </si>
  <si>
    <t>Chesterfield</t>
  </si>
  <si>
    <t>GoldenLights</t>
  </si>
  <si>
    <t>Kent</t>
  </si>
  <si>
    <t>Kool</t>
  </si>
  <si>
    <t>L&amp;M</t>
  </si>
  <si>
    <t>LarkLights</t>
  </si>
  <si>
    <t>Marlboro</t>
  </si>
  <si>
    <t>Merit</t>
  </si>
  <si>
    <t>MultiFilter</t>
  </si>
  <si>
    <t>NewportLights</t>
  </si>
  <si>
    <t>Now</t>
  </si>
  <si>
    <t>OldGold</t>
  </si>
  <si>
    <t>PallMallLight</t>
  </si>
  <si>
    <t>Raleigh</t>
  </si>
  <si>
    <t>SalemUltra</t>
  </si>
  <si>
    <t>Tareyton</t>
  </si>
  <si>
    <t>True</t>
  </si>
  <si>
    <t>ViceroyRichLight</t>
  </si>
  <si>
    <t>VirginiaSlims</t>
  </si>
  <si>
    <t>WinstonLights</t>
  </si>
  <si>
    <t>xT</t>
  </si>
  <si>
    <t>xN</t>
  </si>
  <si>
    <t>Tõrva ja nikotiini kogus</t>
  </si>
  <si>
    <t>Ainult tõrva kogus</t>
  </si>
  <si>
    <t>Korrelatsioonimaatriks</t>
  </si>
  <si>
    <t>AEG</t>
  </si>
  <si>
    <t>ARV</t>
  </si>
  <si>
    <t>Periood</t>
  </si>
  <si>
    <t>Y</t>
  </si>
  <si>
    <t>P</t>
  </si>
  <si>
    <t>M</t>
  </si>
  <si>
    <t>E</t>
  </si>
  <si>
    <t>C</t>
  </si>
  <si>
    <t>E, M</t>
  </si>
  <si>
    <t>E, M, C</t>
  </si>
  <si>
    <t>E, M, C, P</t>
  </si>
  <si>
    <t>Korrelatsioonimaaatriks</t>
  </si>
  <si>
    <t>Vähenes</t>
  </si>
  <si>
    <t>Suurenes</t>
  </si>
  <si>
    <t>Regressioon läbi nullpunkti</t>
  </si>
  <si>
    <t>Korea</t>
  </si>
  <si>
    <t>GDPPC</t>
  </si>
  <si>
    <t>AGR</t>
  </si>
  <si>
    <t>IND</t>
  </si>
  <si>
    <t>SER</t>
  </si>
  <si>
    <t>Kolme sektori summa</t>
  </si>
  <si>
    <t xml:space="preserve"> yT</t>
  </si>
  <si>
    <t>x^2</t>
  </si>
  <si>
    <t>General Motors</t>
  </si>
  <si>
    <t>USA</t>
  </si>
  <si>
    <t>Ford</t>
  </si>
  <si>
    <t>Toyota</t>
  </si>
  <si>
    <t>Jaapan</t>
  </si>
  <si>
    <t>Daimler Benz</t>
  </si>
  <si>
    <t>Saksamaa</t>
  </si>
  <si>
    <t>Daewoo</t>
  </si>
  <si>
    <t>L-Korea</t>
  </si>
  <si>
    <t>Volkswagen AG</t>
  </si>
  <si>
    <t>Chrysler Corp.</t>
  </si>
  <si>
    <t>Nissan Motor Co</t>
  </si>
  <si>
    <t>Fiat S.p.a.</t>
  </si>
  <si>
    <t>Itaalia</t>
  </si>
  <si>
    <t>Honda Motor Co</t>
  </si>
  <si>
    <t>Renault</t>
  </si>
  <si>
    <t>Prantsusmaa</t>
  </si>
  <si>
    <t>BMW</t>
  </si>
  <si>
    <t>Peugeot S.A</t>
  </si>
  <si>
    <t>Mitsubishi Motors</t>
  </si>
  <si>
    <t>Robert Bosch Gmbh</t>
  </si>
  <si>
    <t>Volvo AB</t>
  </si>
  <si>
    <t>Mazda Corp</t>
  </si>
  <si>
    <t>Isuzu Motors</t>
  </si>
  <si>
    <t>Denso Corp</t>
  </si>
  <si>
    <t>MAN AG</t>
  </si>
  <si>
    <t>Töötajaid L</t>
  </si>
  <si>
    <t>Varad K</t>
  </si>
  <si>
    <t>Käive q</t>
  </si>
  <si>
    <t>Need andmed olid antud</t>
  </si>
  <si>
    <t>Neid kasutame lineaarses mudelis</t>
  </si>
  <si>
    <t>ln q</t>
  </si>
  <si>
    <t>ln L</t>
  </si>
  <si>
    <t>ln K</t>
  </si>
  <si>
    <t>A</t>
  </si>
  <si>
    <t>Predicted ln q</t>
  </si>
  <si>
    <t>ARVUTUS MUDELI JÄRGI</t>
  </si>
  <si>
    <t>Erinevus, %</t>
  </si>
  <si>
    <t>ln A</t>
  </si>
  <si>
    <t>α</t>
  </si>
  <si>
    <t>β</t>
  </si>
  <si>
    <t>ebatüüpiline</t>
  </si>
  <si>
    <t>Ettevõte</t>
  </si>
  <si>
    <t>Käibe mudelväärtus hat q</t>
  </si>
  <si>
    <t>K</t>
  </si>
  <si>
    <t>erinevus</t>
  </si>
  <si>
    <t>suhteline erinevus</t>
  </si>
  <si>
    <t>Daewoo käibe jaoks vajalike varade arvutus</t>
  </si>
  <si>
    <t>Haridus</t>
  </si>
  <si>
    <t>D2</t>
  </si>
  <si>
    <t>D3</t>
  </si>
  <si>
    <t>D1</t>
  </si>
  <si>
    <t>Fiktiivsed tunnused haridustaseme jaoks</t>
  </si>
  <si>
    <t>Haridus kodeeritud</t>
  </si>
  <si>
    <t>Algsed andmed</t>
  </si>
  <si>
    <t>Sissetulek ST</t>
  </si>
  <si>
    <t>Laste arv L</t>
  </si>
  <si>
    <t>Säästu-protsent SP</t>
  </si>
  <si>
    <t>Reserv y</t>
  </si>
  <si>
    <t>HIND</t>
  </si>
  <si>
    <t>ALGH</t>
  </si>
  <si>
    <t>SKORD</t>
  </si>
  <si>
    <t>Fiktiivsed tunnused seisukorra jaoks</t>
  </si>
  <si>
    <t>Seisukord kodeeritud</t>
  </si>
  <si>
    <t>D12</t>
  </si>
  <si>
    <t>1 või 2</t>
  </si>
  <si>
    <t>KOOL</t>
  </si>
  <si>
    <t>AB</t>
  </si>
  <si>
    <t>AFR</t>
  </si>
  <si>
    <t>AMÜ</t>
  </si>
  <si>
    <t>STAAZ</t>
  </si>
  <si>
    <t>STAAZ2</t>
  </si>
  <si>
    <t>AASTA</t>
  </si>
  <si>
    <t>Kvalitatiivsete tunnuste mõju</t>
  </si>
  <si>
    <t>Palga suhteline erinevus, võrreldes baasväärtusega</t>
  </si>
  <si>
    <t>lnPALK</t>
  </si>
  <si>
    <t>afroameeriklane</t>
  </si>
  <si>
    <t>abielus</t>
  </si>
  <si>
    <t>ametiühingu liige</t>
  </si>
  <si>
    <t>Predicted TUNNID</t>
  </si>
  <si>
    <t>PROBABILITY OUTPUT</t>
  </si>
  <si>
    <t>Percentile</t>
  </si>
  <si>
    <t>Lisa B.7</t>
  </si>
  <si>
    <t>Jääk</t>
  </si>
  <si>
    <t>Standardi-seeritud jääk</t>
  </si>
  <si>
    <t>Temperatuur</t>
  </si>
  <si>
    <t>FCR</t>
  </si>
  <si>
    <t>Optimaalne temp.</t>
  </si>
  <si>
    <t>Minimaalne FCR</t>
  </si>
  <si>
    <t>Mudeli kordajad</t>
  </si>
  <si>
    <t>Standardiseeritud skaalas</t>
  </si>
  <si>
    <t>Arvutused üleminekuks standardiseeritud skaalale</t>
  </si>
  <si>
    <t>Standardiseeritud kordajate arvutus algandmete põhjal leitud mudelist</t>
  </si>
  <si>
    <t>Prognoosimine</t>
  </si>
  <si>
    <t>Osakaal</t>
  </si>
  <si>
    <r>
      <t xml:space="preserve">Mudeli standardviga </t>
    </r>
    <r>
      <rPr>
        <i/>
        <sz val="10"/>
        <color theme="1"/>
        <rFont val="Calibri"/>
        <family val="2"/>
        <charset val="186"/>
      </rPr>
      <t>se</t>
    </r>
  </si>
  <si>
    <t>Arvutused prognoosi usalduspiiride leidmiseks</t>
  </si>
  <si>
    <r>
      <t xml:space="preserve">Valim maht </t>
    </r>
    <r>
      <rPr>
        <i/>
        <sz val="10"/>
        <color theme="1"/>
        <rFont val="Calibri"/>
        <family val="2"/>
        <charset val="186"/>
      </rPr>
      <t>n</t>
    </r>
  </si>
  <si>
    <t>Ruutjuur</t>
  </si>
  <si>
    <t>Usaldatavus β</t>
  </si>
  <si>
    <t>Usaldusvahemiku poollaius</t>
  </si>
  <si>
    <t>Standard-viga</t>
  </si>
  <si>
    <t>Keskväärtuse usalduspiiride leidmine</t>
  </si>
  <si>
    <t>Usaldusvahemiku ülemine piir</t>
  </si>
  <si>
    <t>Usaldusvahemiku alumine piir</t>
  </si>
  <si>
    <t>PINDALA</t>
  </si>
  <si>
    <t>TIHEDUS</t>
  </si>
  <si>
    <t>RHV</t>
  </si>
  <si>
    <t>TULU</t>
  </si>
  <si>
    <t>BENSIIN</t>
  </si>
  <si>
    <t>REISIJAD</t>
  </si>
  <si>
    <t>Õpikust näide 9.2</t>
  </si>
  <si>
    <t>Sissetulek ja elektrienergia kasutamine:  lineaarne mudel</t>
  </si>
  <si>
    <t>Õpikust näide 9.3</t>
  </si>
  <si>
    <t>Tarbimismudelid</t>
  </si>
  <si>
    <t>Õpikust näide 9.4</t>
  </si>
  <si>
    <t>Autotootja BMW kulufunktsioon</t>
  </si>
  <si>
    <t>Autode arv</t>
  </si>
  <si>
    <t>Toidule tehtavate kulutuste prognoosimine</t>
  </si>
  <si>
    <t>Õpikust näide 9.5</t>
  </si>
  <si>
    <t>Õpikust näide 9.6</t>
  </si>
  <si>
    <t>Toidule tehtavate kulutuste mittelineaarne sõltuvus kogukuludest</t>
  </si>
  <si>
    <t>ruutliikme kordaja</t>
  </si>
  <si>
    <t>Mudeli parameetrite väärtused võtame diagrammi pealt</t>
  </si>
  <si>
    <t>Õpikust näide 9.7</t>
  </si>
  <si>
    <t>ruutliige</t>
  </si>
  <si>
    <t>lineaarne liige</t>
  </si>
  <si>
    <t>konstant</t>
  </si>
  <si>
    <t>Sööda kulu optimeerimine kalakasvanduses</t>
  </si>
  <si>
    <t>Sissetulek ja elektrienergia tarbimine: logaritmiline mudel</t>
  </si>
  <si>
    <t>Õpikust näide 9.9</t>
  </si>
  <si>
    <t>Kulud toidule ja jääkide analüüs</t>
  </si>
  <si>
    <t>Õpikust näide 9.10</t>
  </si>
  <si>
    <t>SKP ja lauatelefonide arv</t>
  </si>
  <si>
    <t>Õpikust näide 9.11</t>
  </si>
  <si>
    <t>Ravimipoe käibe mudel</t>
  </si>
  <si>
    <t>Õpikust näited 9.12, 9.16, 9.17</t>
  </si>
  <si>
    <t>Tööjõu pakkumine</t>
  </si>
  <si>
    <t>Üks argumenttunnus TTASU</t>
  </si>
  <si>
    <t>Kolm argumenttunnust</t>
  </si>
  <si>
    <t>Õpikust näited 9.13, 9.20</t>
  </si>
  <si>
    <t>Käibe mudel</t>
  </si>
  <si>
    <t>Argumenttunnus</t>
  </si>
  <si>
    <t>Argumenttunnused</t>
  </si>
  <si>
    <t>Õpikust näited 9.14, 9.15</t>
  </si>
  <si>
    <t>Peaministri nime pikkus ja SKP</t>
  </si>
  <si>
    <t>Õpikust tabel 9.8</t>
  </si>
  <si>
    <t>Näide 9.15</t>
  </si>
  <si>
    <t>Sigaretid</t>
  </si>
  <si>
    <t>Tööjõu pakkumine ja väike valim</t>
  </si>
  <si>
    <t>Õpikust näide 9.19</t>
  </si>
  <si>
    <t>Näide 9.20</t>
  </si>
  <si>
    <t>Õpikust näide 9.21</t>
  </si>
  <si>
    <t>Linnaliini busside kasutamine ja tagurpidine tunnuste valik</t>
  </si>
  <si>
    <t>Õpikust näide 9.22</t>
  </si>
  <si>
    <t>SKP elaniku kohta ja hõivatute osakaal erinevates sektorites</t>
  </si>
  <si>
    <t>Õpikust näited 9.18, 9.23</t>
  </si>
  <si>
    <t>Õpikust näide 9.26</t>
  </si>
  <si>
    <t>Koopiamasinate teenindamiseks kulunud aeg</t>
  </si>
  <si>
    <t>Õpikust näide 9.27</t>
  </si>
  <si>
    <t>Kulud toidule ja mudeli lineariseerimine</t>
  </si>
  <si>
    <t>Õpikust näide 9.28</t>
  </si>
  <si>
    <t>iPod-ide hinnad eBay oksjonitel</t>
  </si>
  <si>
    <t>Õpikust näide 9.29</t>
  </si>
  <si>
    <t>Eesti noorte säästmisharjumused</t>
  </si>
  <si>
    <t>Õpikust näide 9.30</t>
  </si>
  <si>
    <t>Eesti noorte säästmisharjumused II</t>
  </si>
  <si>
    <t>Õpikust näide 9.31</t>
  </si>
  <si>
    <t>Kas ametiühingusse kuulumine mõjutab töötasu?</t>
  </si>
  <si>
    <t>Õpikust näide 9.32</t>
  </si>
  <si>
    <t>Kasutatud autode hind</t>
  </si>
  <si>
    <t>Õpikust näited 9.33, 9.34</t>
  </si>
  <si>
    <t>Algandmed</t>
  </si>
  <si>
    <t>Algandmetega läbi viidud regressioonanalüüs</t>
  </si>
  <si>
    <t>Regressioonanalüüs standardiseeritud skaalasse teisendatud tunnustega</t>
  </si>
  <si>
    <t>Näide 9.34</t>
  </si>
  <si>
    <t>Valimi standardhälve</t>
  </si>
  <si>
    <t>Õpikust alapeatükk 9.22</t>
  </si>
  <si>
    <t>Näide: autotööstuse tootmisfunktsioon</t>
  </si>
  <si>
    <t>Kordajad</t>
  </si>
  <si>
    <t>Standardvead</t>
  </si>
  <si>
    <t>Vabaliige</t>
  </si>
  <si>
    <t>Mitmese regressiooni jaoks võib kasutada ka funktsiooni LINEST</t>
  </si>
  <si>
    <t>t-statistik</t>
  </si>
  <si>
    <t>Parameetrite statistilise olulisuse testimiseks tuleb leida t-statistikud ja olulisuse tõenäosused</t>
  </si>
  <si>
    <t>Olulisuse tõenäosused</t>
  </si>
  <si>
    <t>Selle kasutamine on vajalik programmis LibreOffice Calc. Vt ka õpiku lisast C.8.</t>
  </si>
  <si>
    <t>Tööjõu pakkumine ja standardiseeritud kordajad</t>
  </si>
  <si>
    <t>Prognoosipiiride esitamiseks graafikul</t>
  </si>
  <si>
    <t>Vabadusastmete arv ν</t>
  </si>
  <si>
    <t>Üksikväärtuse usalduspiiride leidmine</t>
  </si>
  <si>
    <t>Tuletis</t>
  </si>
  <si>
    <t>Miinimumkoha leidmine tuletise abil</t>
  </si>
  <si>
    <t>lnx kordaja</t>
  </si>
  <si>
    <t>Valimi keskmine</t>
  </si>
  <si>
    <t>lineaarliikme kordaja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</si>
</sst>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0.0000"/>
    <numFmt numFmtId="165" formatCode="0.000"/>
    <numFmt numFmtId="166" formatCode="0.0"/>
    <numFmt numFmtId="167" formatCode="0.00000"/>
    <numFmt numFmtId="168" formatCode="0.000000"/>
    <numFmt numFmtId="169" formatCode="0.E+00"/>
    <numFmt numFmtId="170" formatCode="0.0E+00"/>
    <numFmt numFmtId="171" formatCode="0.0%"/>
    <numFmt numFmtId="172" formatCode="0.000E+00"/>
    <numFmt numFmtId="173" formatCode="0.0000000"/>
  </numFmts>
  <fonts count="16" x14ac:knownFonts="1">
    <font>
      <sz val="10"/>
      <color theme="1"/>
      <name val="Calibri"/>
      <family val="2"/>
      <charset val="186"/>
    </font>
    <font>
      <sz val="8"/>
      <color indexed="81"/>
      <name val="Tahoma"/>
      <family val="2"/>
      <charset val="186"/>
    </font>
    <font>
      <b/>
      <sz val="8"/>
      <color indexed="81"/>
      <name val="Tahoma"/>
      <family val="2"/>
      <charset val="186"/>
    </font>
    <font>
      <i/>
      <sz val="10"/>
      <color theme="1"/>
      <name val="Calibri"/>
      <family val="2"/>
      <charset val="186"/>
    </font>
    <font>
      <b/>
      <sz val="10"/>
      <color theme="1"/>
      <name val="Calibri"/>
      <family val="2"/>
      <charset val="186"/>
    </font>
    <font>
      <vertAlign val="superscript"/>
      <sz val="10"/>
      <color theme="1"/>
      <name val="Calibri"/>
      <family val="2"/>
      <charset val="186"/>
    </font>
    <font>
      <sz val="10"/>
      <name val="Calibri"/>
      <family val="2"/>
      <charset val="186"/>
      <scheme val="minor"/>
    </font>
    <font>
      <sz val="10"/>
      <color rgb="FFC00000"/>
      <name val="Calibri"/>
      <family val="2"/>
      <charset val="186"/>
    </font>
    <font>
      <sz val="10"/>
      <color rgb="FFFF0000"/>
      <name val="Calibri"/>
      <family val="2"/>
      <charset val="186"/>
    </font>
    <font>
      <vertAlign val="subscript"/>
      <sz val="10"/>
      <color theme="1"/>
      <name val="Calibri"/>
      <family val="2"/>
      <charset val="186"/>
    </font>
    <font>
      <sz val="10"/>
      <color theme="1"/>
      <name val="Calibri"/>
      <family val="2"/>
      <charset val="186"/>
    </font>
    <font>
      <sz val="10"/>
      <color theme="3" tint="-0.249977111117893"/>
      <name val="Calibri"/>
      <family val="2"/>
      <charset val="186"/>
    </font>
    <font>
      <sz val="10"/>
      <name val="Arial"/>
      <family val="2"/>
      <charset val="186"/>
    </font>
    <font>
      <sz val="11"/>
      <color rgb="FF000000"/>
      <name val="Calibri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0" fillId="0" borderId="0" applyFont="0" applyFill="0" applyBorder="0" applyAlignment="0" applyProtection="0"/>
    <xf numFmtId="0" fontId="12" fillId="0" borderId="0"/>
    <xf numFmtId="0" fontId="13" fillId="0" borderId="0"/>
  </cellStyleXfs>
  <cellXfs count="135">
    <xf numFmtId="0" fontId="0" fillId="0" borderId="0" xfId="0"/>
    <xf numFmtId="0" fontId="0" fillId="2" borderId="0" xfId="0" applyFill="1" applyAlignment="1">
      <alignment horizontal="center" wrapText="1"/>
    </xf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Continuous"/>
    </xf>
    <xf numFmtId="164" fontId="0" fillId="0" borderId="0" xfId="0" applyNumberFormat="1" applyFill="1" applyBorder="1" applyAlignment="1"/>
    <xf numFmtId="165" fontId="0" fillId="0" borderId="0" xfId="0" applyNumberFormat="1" applyFill="1" applyBorder="1" applyAlignment="1"/>
    <xf numFmtId="2" fontId="0" fillId="0" borderId="0" xfId="0" applyNumberFormat="1" applyFill="1" applyBorder="1" applyAlignment="1"/>
    <xf numFmtId="2" fontId="0" fillId="0" borderId="1" xfId="0" applyNumberFormat="1" applyFill="1" applyBorder="1" applyAlignment="1"/>
    <xf numFmtId="166" fontId="0" fillId="0" borderId="0" xfId="0" applyNumberFormat="1" applyFill="1" applyBorder="1" applyAlignment="1"/>
    <xf numFmtId="166" fontId="0" fillId="0" borderId="1" xfId="0" applyNumberFormat="1" applyFill="1" applyBorder="1" applyAlignment="1"/>
    <xf numFmtId="165" fontId="0" fillId="0" borderId="1" xfId="0" applyNumberFormat="1" applyFill="1" applyBorder="1" applyAlignment="1"/>
    <xf numFmtId="1" fontId="0" fillId="0" borderId="0" xfId="0" applyNumberFormat="1" applyFill="1" applyBorder="1" applyAlignment="1"/>
    <xf numFmtId="0" fontId="4" fillId="0" borderId="0" xfId="0" applyFont="1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wrapText="1"/>
    </xf>
    <xf numFmtId="49" fontId="6" fillId="0" borderId="0" xfId="0" applyNumberFormat="1" applyFont="1"/>
    <xf numFmtId="0" fontId="6" fillId="0" borderId="0" xfId="0" applyFont="1"/>
    <xf numFmtId="49" fontId="6" fillId="0" borderId="3" xfId="0" applyNumberFormat="1" applyFont="1" applyBorder="1"/>
    <xf numFmtId="0" fontId="6" fillId="0" borderId="0" xfId="0" applyFont="1" applyAlignment="1">
      <alignment horizontal="center"/>
    </xf>
    <xf numFmtId="0" fontId="0" fillId="0" borderId="0" xfId="0" applyFont="1"/>
    <xf numFmtId="167" fontId="0" fillId="0" borderId="1" xfId="0" applyNumberFormat="1" applyFill="1" applyBorder="1" applyAlignment="1"/>
    <xf numFmtId="0" fontId="0" fillId="2" borderId="0" xfId="0" applyFill="1"/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2" fontId="0" fillId="0" borderId="0" xfId="0" applyNumberFormat="1"/>
    <xf numFmtId="0" fontId="0" fillId="2" borderId="0" xfId="0" applyFont="1" applyFill="1" applyAlignment="1">
      <alignment horizontal="center"/>
    </xf>
    <xf numFmtId="164" fontId="0" fillId="0" borderId="1" xfId="0" applyNumberFormat="1" applyFill="1" applyBorder="1" applyAlignment="1"/>
    <xf numFmtId="0" fontId="7" fillId="0" borderId="0" xfId="0" applyFont="1"/>
    <xf numFmtId="0" fontId="7" fillId="0" borderId="0" xfId="0" applyFont="1" applyAlignment="1">
      <alignment wrapText="1"/>
    </xf>
    <xf numFmtId="165" fontId="0" fillId="3" borderId="0" xfId="0" applyNumberFormat="1" applyFill="1" applyBorder="1" applyAlignment="1"/>
    <xf numFmtId="166" fontId="0" fillId="3" borderId="0" xfId="0" applyNumberFormat="1" applyFill="1" applyBorder="1" applyAlignment="1"/>
    <xf numFmtId="2" fontId="0" fillId="3" borderId="0" xfId="0" applyNumberFormat="1" applyFill="1" applyBorder="1" applyAlignment="1"/>
    <xf numFmtId="168" fontId="0" fillId="3" borderId="1" xfId="0" applyNumberFormat="1" applyFill="1" applyBorder="1" applyAlignment="1"/>
    <xf numFmtId="1" fontId="0" fillId="3" borderId="0" xfId="0" applyNumberFormat="1" applyFill="1" applyBorder="1" applyAlignment="1"/>
    <xf numFmtId="164" fontId="0" fillId="3" borderId="1" xfId="0" applyNumberFormat="1" applyFill="1" applyBorder="1" applyAlignment="1"/>
    <xf numFmtId="0" fontId="3" fillId="3" borderId="2" xfId="0" applyFont="1" applyFill="1" applyBorder="1" applyAlignment="1">
      <alignment horizontal="center"/>
    </xf>
    <xf numFmtId="0" fontId="0" fillId="3" borderId="0" xfId="0" applyFill="1" applyBorder="1" applyAlignment="1"/>
    <xf numFmtId="0" fontId="0" fillId="3" borderId="1" xfId="0" applyFill="1" applyBorder="1" applyAlignment="1"/>
    <xf numFmtId="0" fontId="0" fillId="2" borderId="0" xfId="0" applyFill="1" applyAlignment="1">
      <alignment horizontal="center"/>
    </xf>
    <xf numFmtId="169" fontId="0" fillId="0" borderId="0" xfId="0" applyNumberFormat="1"/>
    <xf numFmtId="1" fontId="0" fillId="4" borderId="0" xfId="0" applyNumberFormat="1" applyFill="1"/>
    <xf numFmtId="167" fontId="0" fillId="0" borderId="0" xfId="0" applyNumberFormat="1" applyFill="1" applyBorder="1" applyAlignment="1"/>
    <xf numFmtId="0" fontId="0" fillId="0" borderId="0" xfId="0" applyNumberFormat="1" applyProtection="1">
      <protection locked="0"/>
    </xf>
    <xf numFmtId="0" fontId="0" fillId="2" borderId="0" xfId="0" applyNumberFormat="1" applyFill="1" applyAlignment="1" applyProtection="1">
      <alignment horizontal="center"/>
      <protection locked="0"/>
    </xf>
    <xf numFmtId="11" fontId="0" fillId="0" borderId="0" xfId="0" applyNumberFormat="1" applyFill="1" applyBorder="1" applyAlignment="1"/>
    <xf numFmtId="0" fontId="0" fillId="2" borderId="0" xfId="0" applyFill="1" applyAlignment="1">
      <alignment horizontal="center"/>
    </xf>
    <xf numFmtId="0" fontId="0" fillId="0" borderId="0" xfId="0" applyBorder="1"/>
    <xf numFmtId="0" fontId="0" fillId="2" borderId="0" xfId="0" applyFill="1" applyAlignment="1">
      <alignment wrapText="1"/>
    </xf>
    <xf numFmtId="0" fontId="0" fillId="4" borderId="0" xfId="0" applyFill="1" applyBorder="1" applyAlignment="1"/>
    <xf numFmtId="165" fontId="0" fillId="4" borderId="0" xfId="0" applyNumberFormat="1" applyFill="1" applyBorder="1" applyAlignment="1"/>
    <xf numFmtId="168" fontId="0" fillId="0" borderId="1" xfId="0" applyNumberFormat="1" applyFill="1" applyBorder="1" applyAlignment="1"/>
    <xf numFmtId="166" fontId="0" fillId="0" borderId="0" xfId="0" applyNumberFormat="1" applyBorder="1"/>
    <xf numFmtId="0" fontId="0" fillId="0" borderId="0" xfId="0" applyAlignment="1">
      <alignment horizontal="right"/>
    </xf>
    <xf numFmtId="0" fontId="0" fillId="4" borderId="0" xfId="0" applyFill="1"/>
    <xf numFmtId="0" fontId="0" fillId="0" borderId="4" xfId="0" applyBorder="1"/>
    <xf numFmtId="0" fontId="4" fillId="0" borderId="0" xfId="0" applyFont="1" applyAlignment="1">
      <alignment horizontal="left"/>
    </xf>
    <xf numFmtId="167" fontId="0" fillId="0" borderId="0" xfId="0" applyNumberFormat="1"/>
    <xf numFmtId="0" fontId="0" fillId="2" borderId="0" xfId="0" applyFill="1" applyAlignment="1">
      <alignment horizontal="right"/>
    </xf>
    <xf numFmtId="165" fontId="0" fillId="4" borderId="1" xfId="0" applyNumberFormat="1" applyFill="1" applyBorder="1" applyAlignment="1"/>
    <xf numFmtId="165" fontId="0" fillId="5" borderId="0" xfId="0" applyNumberFormat="1" applyFill="1" applyBorder="1" applyAlignment="1"/>
    <xf numFmtId="165" fontId="0" fillId="4" borderId="0" xfId="0" applyNumberFormat="1" applyFill="1"/>
    <xf numFmtId="1" fontId="0" fillId="0" borderId="1" xfId="0" applyNumberFormat="1" applyFill="1" applyBorder="1" applyAlignment="1"/>
    <xf numFmtId="2" fontId="3" fillId="0" borderId="2" xfId="0" applyNumberFormat="1" applyFont="1" applyFill="1" applyBorder="1" applyAlignment="1">
      <alignment horizontal="center"/>
    </xf>
    <xf numFmtId="170" fontId="0" fillId="0" borderId="0" xfId="0" applyNumberFormat="1" applyFill="1" applyBorder="1" applyAlignment="1"/>
    <xf numFmtId="170" fontId="0" fillId="0" borderId="1" xfId="0" applyNumberFormat="1" applyFill="1" applyBorder="1" applyAlignment="1"/>
    <xf numFmtId="0" fontId="8" fillId="0" borderId="0" xfId="0" applyFont="1"/>
    <xf numFmtId="0" fontId="0" fillId="2" borderId="0" xfId="0" applyFill="1" applyAlignment="1">
      <alignment horizontal="center"/>
    </xf>
    <xf numFmtId="11" fontId="3" fillId="0" borderId="2" xfId="0" applyNumberFormat="1" applyFont="1" applyFill="1" applyBorder="1" applyAlignment="1">
      <alignment horizontal="center"/>
    </xf>
    <xf numFmtId="11" fontId="0" fillId="0" borderId="1" xfId="0" applyNumberFormat="1" applyFill="1" applyBorder="1" applyAlignment="1"/>
    <xf numFmtId="0" fontId="11" fillId="0" borderId="0" xfId="0" applyFont="1"/>
    <xf numFmtId="171" fontId="6" fillId="0" borderId="0" xfId="1" applyNumberFormat="1" applyFont="1"/>
    <xf numFmtId="171" fontId="0" fillId="0" borderId="0" xfId="0" applyNumberFormat="1"/>
    <xf numFmtId="9" fontId="0" fillId="0" borderId="0" xfId="0" applyNumberFormat="1"/>
    <xf numFmtId="164" fontId="0" fillId="6" borderId="0" xfId="0" applyNumberFormat="1" applyFill="1" applyBorder="1" applyAlignment="1"/>
    <xf numFmtId="164" fontId="0" fillId="6" borderId="1" xfId="0" applyNumberFormat="1" applyFill="1" applyBorder="1" applyAlignment="1"/>
    <xf numFmtId="165" fontId="0" fillId="6" borderId="1" xfId="0" applyNumberFormat="1" applyFill="1" applyBorder="1" applyAlignment="1"/>
    <xf numFmtId="165" fontId="0" fillId="6" borderId="0" xfId="0" applyNumberFormat="1" applyFill="1" applyBorder="1" applyAlignment="1"/>
    <xf numFmtId="2" fontId="0" fillId="6" borderId="0" xfId="0" applyNumberFormat="1" applyFill="1" applyBorder="1" applyAlignment="1"/>
    <xf numFmtId="0" fontId="0" fillId="0" borderId="0" xfId="0" applyFill="1" applyAlignment="1">
      <alignment horizontal="center"/>
    </xf>
    <xf numFmtId="0" fontId="0" fillId="7" borderId="0" xfId="0" applyFill="1"/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 wrapText="1"/>
    </xf>
    <xf numFmtId="9" fontId="0" fillId="0" borderId="0" xfId="1" applyNumberFormat="1" applyFont="1"/>
    <xf numFmtId="2" fontId="0" fillId="9" borderId="0" xfId="0" applyNumberFormat="1" applyFill="1"/>
    <xf numFmtId="0" fontId="0" fillId="2" borderId="0" xfId="0" applyFill="1" applyAlignment="1">
      <alignment horizontal="center"/>
    </xf>
    <xf numFmtId="1" fontId="0" fillId="10" borderId="0" xfId="0" applyNumberFormat="1" applyFill="1"/>
    <xf numFmtId="9" fontId="0" fillId="0" borderId="0" xfId="1" applyFont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7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0" fillId="11" borderId="0" xfId="0" applyFill="1" applyAlignment="1">
      <alignment horizontal="center"/>
    </xf>
    <xf numFmtId="0" fontId="0" fillId="11" borderId="0" xfId="0" applyFill="1" applyAlignment="1">
      <alignment horizontal="center" wrapText="1"/>
    </xf>
    <xf numFmtId="0" fontId="0" fillId="10" borderId="0" xfId="0" applyFill="1" applyAlignment="1">
      <alignment horizontal="center"/>
    </xf>
    <xf numFmtId="0" fontId="0" fillId="2" borderId="0" xfId="0" applyFill="1" applyAlignment="1">
      <alignment horizontal="center"/>
    </xf>
    <xf numFmtId="165" fontId="0" fillId="5" borderId="1" xfId="0" applyNumberFormat="1" applyFill="1" applyBorder="1" applyAlignment="1"/>
    <xf numFmtId="166" fontId="0" fillId="5" borderId="0" xfId="0" applyNumberFormat="1" applyFill="1"/>
    <xf numFmtId="2" fontId="0" fillId="5" borderId="0" xfId="0" applyNumberFormat="1" applyFill="1"/>
    <xf numFmtId="168" fontId="0" fillId="0" borderId="0" xfId="0" applyNumberFormat="1"/>
    <xf numFmtId="166" fontId="0" fillId="0" borderId="6" xfId="0" applyNumberFormat="1" applyBorder="1"/>
    <xf numFmtId="165" fontId="0" fillId="0" borderId="6" xfId="0" applyNumberFormat="1" applyBorder="1"/>
    <xf numFmtId="166" fontId="0" fillId="0" borderId="7" xfId="0" applyNumberFormat="1" applyBorder="1"/>
    <xf numFmtId="165" fontId="0" fillId="0" borderId="8" xfId="0" applyNumberFormat="1" applyBorder="1"/>
    <xf numFmtId="165" fontId="0" fillId="0" borderId="0" xfId="0" applyNumberFormat="1" applyBorder="1"/>
    <xf numFmtId="164" fontId="0" fillId="0" borderId="0" xfId="0" applyNumberFormat="1" applyBorder="1"/>
    <xf numFmtId="165" fontId="0" fillId="0" borderId="9" xfId="0" applyNumberFormat="1" applyBorder="1"/>
    <xf numFmtId="167" fontId="0" fillId="0" borderId="8" xfId="0" applyNumberFormat="1" applyBorder="1"/>
    <xf numFmtId="0" fontId="0" fillId="0" borderId="9" xfId="0" applyBorder="1"/>
    <xf numFmtId="166" fontId="0" fillId="0" borderId="10" xfId="0" applyNumberFormat="1" applyBorder="1"/>
    <xf numFmtId="2" fontId="0" fillId="0" borderId="4" xfId="0" applyNumberFormat="1" applyBorder="1"/>
    <xf numFmtId="0" fontId="0" fillId="0" borderId="11" xfId="0" applyBorder="1"/>
    <xf numFmtId="166" fontId="0" fillId="0" borderId="8" xfId="0" applyNumberFormat="1" applyBorder="1"/>
    <xf numFmtId="2" fontId="0" fillId="0" borderId="0" xfId="0" applyNumberFormat="1" applyBorder="1"/>
    <xf numFmtId="2" fontId="0" fillId="0" borderId="5" xfId="0" applyNumberFormat="1" applyBorder="1"/>
    <xf numFmtId="168" fontId="0" fillId="0" borderId="0" xfId="0" applyNumberFormat="1" applyFill="1" applyBorder="1" applyAlignment="1"/>
    <xf numFmtId="172" fontId="0" fillId="0" borderId="0" xfId="0" applyNumberFormat="1" applyFill="1" applyBorder="1" applyAlignment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173" fontId="0" fillId="0" borderId="1" xfId="0" applyNumberFormat="1" applyFill="1" applyBorder="1" applyAlignment="1"/>
    <xf numFmtId="0" fontId="4" fillId="7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4"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'N9.2'!$B$3</c:f>
              <c:strCache>
                <c:ptCount val="1"/>
                <c:pt idx="0">
                  <c:v>Tarbimine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1.663079615048119E-2"/>
                  <c:y val="-0.11704943132108486"/>
                </c:manualLayout>
              </c:layout>
              <c:numFmt formatCode="General" sourceLinked="0"/>
            </c:trendlineLbl>
          </c:trendline>
          <c:xVal>
            <c:numRef>
              <c:f>'N9.2'!$A$4:$A$45</c:f>
              <c:numCache>
                <c:formatCode>General</c:formatCode>
                <c:ptCount val="42"/>
                <c:pt idx="0">
                  <c:v>629</c:v>
                </c:pt>
                <c:pt idx="1">
                  <c:v>279</c:v>
                </c:pt>
                <c:pt idx="2">
                  <c:v>788</c:v>
                </c:pt>
                <c:pt idx="3">
                  <c:v>486</c:v>
                </c:pt>
                <c:pt idx="4">
                  <c:v>403</c:v>
                </c:pt>
                <c:pt idx="5">
                  <c:v>730</c:v>
                </c:pt>
                <c:pt idx="6">
                  <c:v>324</c:v>
                </c:pt>
                <c:pt idx="7">
                  <c:v>539</c:v>
                </c:pt>
                <c:pt idx="8">
                  <c:v>325</c:v>
                </c:pt>
                <c:pt idx="9">
                  <c:v>868</c:v>
                </c:pt>
                <c:pt idx="10">
                  <c:v>497</c:v>
                </c:pt>
                <c:pt idx="11">
                  <c:v>575</c:v>
                </c:pt>
                <c:pt idx="12">
                  <c:v>513</c:v>
                </c:pt>
                <c:pt idx="13">
                  <c:v>431</c:v>
                </c:pt>
                <c:pt idx="14">
                  <c:v>681</c:v>
                </c:pt>
                <c:pt idx="15">
                  <c:v>352</c:v>
                </c:pt>
                <c:pt idx="16">
                  <c:v>1301</c:v>
                </c:pt>
                <c:pt idx="17">
                  <c:v>313</c:v>
                </c:pt>
                <c:pt idx="18">
                  <c:v>733</c:v>
                </c:pt>
                <c:pt idx="19">
                  <c:v>413</c:v>
                </c:pt>
                <c:pt idx="20">
                  <c:v>455</c:v>
                </c:pt>
                <c:pt idx="21">
                  <c:v>432</c:v>
                </c:pt>
                <c:pt idx="22">
                  <c:v>715</c:v>
                </c:pt>
                <c:pt idx="23">
                  <c:v>501</c:v>
                </c:pt>
                <c:pt idx="24">
                  <c:v>293</c:v>
                </c:pt>
                <c:pt idx="25">
                  <c:v>1422</c:v>
                </c:pt>
                <c:pt idx="26">
                  <c:v>300</c:v>
                </c:pt>
                <c:pt idx="27">
                  <c:v>731</c:v>
                </c:pt>
                <c:pt idx="28">
                  <c:v>1055</c:v>
                </c:pt>
                <c:pt idx="29">
                  <c:v>394</c:v>
                </c:pt>
                <c:pt idx="30">
                  <c:v>335</c:v>
                </c:pt>
                <c:pt idx="31">
                  <c:v>698</c:v>
                </c:pt>
                <c:pt idx="32">
                  <c:v>566</c:v>
                </c:pt>
                <c:pt idx="33">
                  <c:v>705</c:v>
                </c:pt>
                <c:pt idx="34">
                  <c:v>614</c:v>
                </c:pt>
                <c:pt idx="35">
                  <c:v>375</c:v>
                </c:pt>
                <c:pt idx="36">
                  <c:v>1017</c:v>
                </c:pt>
                <c:pt idx="37">
                  <c:v>393</c:v>
                </c:pt>
                <c:pt idx="38">
                  <c:v>1422</c:v>
                </c:pt>
                <c:pt idx="39">
                  <c:v>323</c:v>
                </c:pt>
                <c:pt idx="40">
                  <c:v>444</c:v>
                </c:pt>
                <c:pt idx="41">
                  <c:v>524</c:v>
                </c:pt>
              </c:numCache>
            </c:numRef>
          </c:xVal>
          <c:yVal>
            <c:numRef>
              <c:f>'N9.2'!$B$4:$B$45</c:f>
              <c:numCache>
                <c:formatCode>General</c:formatCode>
                <c:ptCount val="42"/>
                <c:pt idx="0">
                  <c:v>1772</c:v>
                </c:pt>
                <c:pt idx="1">
                  <c:v>532</c:v>
                </c:pt>
                <c:pt idx="2">
                  <c:v>2133</c:v>
                </c:pt>
                <c:pt idx="3">
                  <c:v>874</c:v>
                </c:pt>
                <c:pt idx="4">
                  <c:v>758</c:v>
                </c:pt>
                <c:pt idx="5">
                  <c:v>1989</c:v>
                </c:pt>
                <c:pt idx="6">
                  <c:v>550</c:v>
                </c:pt>
                <c:pt idx="7">
                  <c:v>1478</c:v>
                </c:pt>
                <c:pt idx="8">
                  <c:v>431</c:v>
                </c:pt>
                <c:pt idx="9">
                  <c:v>1647</c:v>
                </c:pt>
                <c:pt idx="10">
                  <c:v>828</c:v>
                </c:pt>
                <c:pt idx="11">
                  <c:v>1358</c:v>
                </c:pt>
                <c:pt idx="12">
                  <c:v>1041</c:v>
                </c:pt>
                <c:pt idx="13">
                  <c:v>661</c:v>
                </c:pt>
                <c:pt idx="14">
                  <c:v>1370</c:v>
                </c:pt>
                <c:pt idx="15">
                  <c:v>1052</c:v>
                </c:pt>
                <c:pt idx="16">
                  <c:v>2205</c:v>
                </c:pt>
                <c:pt idx="17">
                  <c:v>804</c:v>
                </c:pt>
                <c:pt idx="18">
                  <c:v>1939</c:v>
                </c:pt>
                <c:pt idx="19">
                  <c:v>896</c:v>
                </c:pt>
                <c:pt idx="20">
                  <c:v>1697</c:v>
                </c:pt>
                <c:pt idx="21">
                  <c:v>808</c:v>
                </c:pt>
                <c:pt idx="22">
                  <c:v>1900</c:v>
                </c:pt>
                <c:pt idx="23">
                  <c:v>1314</c:v>
                </c:pt>
                <c:pt idx="24">
                  <c:v>608</c:v>
                </c:pt>
                <c:pt idx="25">
                  <c:v>2026</c:v>
                </c:pt>
                <c:pt idx="26">
                  <c:v>555</c:v>
                </c:pt>
                <c:pt idx="27">
                  <c:v>1811</c:v>
                </c:pt>
                <c:pt idx="28">
                  <c:v>2427</c:v>
                </c:pt>
                <c:pt idx="29">
                  <c:v>1304</c:v>
                </c:pt>
                <c:pt idx="30">
                  <c:v>704</c:v>
                </c:pt>
                <c:pt idx="31">
                  <c:v>798</c:v>
                </c:pt>
                <c:pt idx="32">
                  <c:v>853</c:v>
                </c:pt>
                <c:pt idx="33">
                  <c:v>1394</c:v>
                </c:pt>
                <c:pt idx="34">
                  <c:v>2040</c:v>
                </c:pt>
                <c:pt idx="35">
                  <c:v>920</c:v>
                </c:pt>
                <c:pt idx="36">
                  <c:v>673</c:v>
                </c:pt>
                <c:pt idx="37">
                  <c:v>782</c:v>
                </c:pt>
                <c:pt idx="38">
                  <c:v>3183</c:v>
                </c:pt>
                <c:pt idx="39">
                  <c:v>632</c:v>
                </c:pt>
                <c:pt idx="40">
                  <c:v>767</c:v>
                </c:pt>
                <c:pt idx="41">
                  <c:v>1877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35-401D-BDF5-4E2CFB3ED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814336"/>
        <c:axId val="364971136"/>
      </c:scatterChart>
      <c:valAx>
        <c:axId val="364814336"/>
        <c:scaling>
          <c:orientation val="minMax"/>
          <c:min val="2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Sissetulek, GBP aastas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64971136"/>
        <c:crosses val="autoZero"/>
        <c:crossBetween val="midCat"/>
      </c:valAx>
      <c:valAx>
        <c:axId val="3649711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Tarbimine, kWh aastas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648143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'N9.8'!$B$3</c:f>
              <c:strCache>
                <c:ptCount val="1"/>
                <c:pt idx="0">
                  <c:v>Tarbimine</c:v>
                </c:pt>
              </c:strCache>
            </c:strRef>
          </c:tx>
          <c:spPr>
            <a:ln w="28575">
              <a:noFill/>
            </a:ln>
          </c:spPr>
          <c:trendline>
            <c:trendlineType val="log"/>
            <c:dispRSqr val="1"/>
            <c:dispEq val="1"/>
            <c:trendlineLbl>
              <c:layout>
                <c:manualLayout>
                  <c:x val="-2.1727034120734907E-2"/>
                  <c:y val="-0.17575386410032079"/>
                </c:manualLayout>
              </c:layout>
              <c:numFmt formatCode="General" sourceLinked="0"/>
            </c:trendlineLbl>
          </c:trendline>
          <c:xVal>
            <c:numRef>
              <c:f>'N9.8'!$A$4:$A$45</c:f>
              <c:numCache>
                <c:formatCode>General</c:formatCode>
                <c:ptCount val="42"/>
                <c:pt idx="0">
                  <c:v>629</c:v>
                </c:pt>
                <c:pt idx="1">
                  <c:v>279</c:v>
                </c:pt>
                <c:pt idx="2">
                  <c:v>788</c:v>
                </c:pt>
                <c:pt idx="3">
                  <c:v>486</c:v>
                </c:pt>
                <c:pt idx="4">
                  <c:v>403</c:v>
                </c:pt>
                <c:pt idx="5">
                  <c:v>730</c:v>
                </c:pt>
                <c:pt idx="6">
                  <c:v>324</c:v>
                </c:pt>
                <c:pt idx="7">
                  <c:v>539</c:v>
                </c:pt>
                <c:pt idx="8">
                  <c:v>325</c:v>
                </c:pt>
                <c:pt idx="9">
                  <c:v>868</c:v>
                </c:pt>
                <c:pt idx="10">
                  <c:v>497</c:v>
                </c:pt>
                <c:pt idx="11">
                  <c:v>575</c:v>
                </c:pt>
                <c:pt idx="12">
                  <c:v>513</c:v>
                </c:pt>
                <c:pt idx="13">
                  <c:v>431</c:v>
                </c:pt>
                <c:pt idx="14">
                  <c:v>681</c:v>
                </c:pt>
                <c:pt idx="15">
                  <c:v>352</c:v>
                </c:pt>
                <c:pt idx="16">
                  <c:v>1301</c:v>
                </c:pt>
                <c:pt idx="17">
                  <c:v>313</c:v>
                </c:pt>
                <c:pt idx="18">
                  <c:v>733</c:v>
                </c:pt>
                <c:pt idx="19">
                  <c:v>413</c:v>
                </c:pt>
                <c:pt idx="20">
                  <c:v>455</c:v>
                </c:pt>
                <c:pt idx="21">
                  <c:v>432</c:v>
                </c:pt>
                <c:pt idx="22">
                  <c:v>715</c:v>
                </c:pt>
                <c:pt idx="23">
                  <c:v>501</c:v>
                </c:pt>
                <c:pt idx="24">
                  <c:v>293</c:v>
                </c:pt>
                <c:pt idx="25">
                  <c:v>1422</c:v>
                </c:pt>
                <c:pt idx="26">
                  <c:v>300</c:v>
                </c:pt>
                <c:pt idx="27">
                  <c:v>731</c:v>
                </c:pt>
                <c:pt idx="28">
                  <c:v>1055</c:v>
                </c:pt>
                <c:pt idx="29">
                  <c:v>394</c:v>
                </c:pt>
                <c:pt idx="30">
                  <c:v>335</c:v>
                </c:pt>
                <c:pt idx="31">
                  <c:v>698</c:v>
                </c:pt>
                <c:pt idx="32">
                  <c:v>566</c:v>
                </c:pt>
                <c:pt idx="33">
                  <c:v>705</c:v>
                </c:pt>
                <c:pt idx="34">
                  <c:v>614</c:v>
                </c:pt>
                <c:pt idx="35">
                  <c:v>375</c:v>
                </c:pt>
                <c:pt idx="36">
                  <c:v>1017</c:v>
                </c:pt>
                <c:pt idx="37">
                  <c:v>393</c:v>
                </c:pt>
                <c:pt idx="38">
                  <c:v>1422</c:v>
                </c:pt>
                <c:pt idx="39">
                  <c:v>323</c:v>
                </c:pt>
                <c:pt idx="40">
                  <c:v>444</c:v>
                </c:pt>
                <c:pt idx="41">
                  <c:v>524</c:v>
                </c:pt>
              </c:numCache>
            </c:numRef>
          </c:xVal>
          <c:yVal>
            <c:numRef>
              <c:f>'N9.8'!$B$4:$B$45</c:f>
              <c:numCache>
                <c:formatCode>General</c:formatCode>
                <c:ptCount val="42"/>
                <c:pt idx="0">
                  <c:v>1772</c:v>
                </c:pt>
                <c:pt idx="1">
                  <c:v>532</c:v>
                </c:pt>
                <c:pt idx="2">
                  <c:v>2133</c:v>
                </c:pt>
                <c:pt idx="3">
                  <c:v>874</c:v>
                </c:pt>
                <c:pt idx="4">
                  <c:v>758</c:v>
                </c:pt>
                <c:pt idx="5">
                  <c:v>1989</c:v>
                </c:pt>
                <c:pt idx="6">
                  <c:v>550</c:v>
                </c:pt>
                <c:pt idx="7">
                  <c:v>1478</c:v>
                </c:pt>
                <c:pt idx="8">
                  <c:v>431</c:v>
                </c:pt>
                <c:pt idx="9">
                  <c:v>1647</c:v>
                </c:pt>
                <c:pt idx="10">
                  <c:v>828</c:v>
                </c:pt>
                <c:pt idx="11">
                  <c:v>1358</c:v>
                </c:pt>
                <c:pt idx="12">
                  <c:v>1041</c:v>
                </c:pt>
                <c:pt idx="13">
                  <c:v>661</c:v>
                </c:pt>
                <c:pt idx="14">
                  <c:v>1370</c:v>
                </c:pt>
                <c:pt idx="15">
                  <c:v>1052</c:v>
                </c:pt>
                <c:pt idx="16">
                  <c:v>2205</c:v>
                </c:pt>
                <c:pt idx="17">
                  <c:v>804</c:v>
                </c:pt>
                <c:pt idx="18">
                  <c:v>1939</c:v>
                </c:pt>
                <c:pt idx="19">
                  <c:v>896</c:v>
                </c:pt>
                <c:pt idx="20">
                  <c:v>1697</c:v>
                </c:pt>
                <c:pt idx="21">
                  <c:v>808</c:v>
                </c:pt>
                <c:pt idx="22">
                  <c:v>1900</c:v>
                </c:pt>
                <c:pt idx="23">
                  <c:v>1314</c:v>
                </c:pt>
                <c:pt idx="24">
                  <c:v>608</c:v>
                </c:pt>
                <c:pt idx="25">
                  <c:v>2026</c:v>
                </c:pt>
                <c:pt idx="26">
                  <c:v>555</c:v>
                </c:pt>
                <c:pt idx="27">
                  <c:v>1811</c:v>
                </c:pt>
                <c:pt idx="28">
                  <c:v>2427</c:v>
                </c:pt>
                <c:pt idx="29">
                  <c:v>1304</c:v>
                </c:pt>
                <c:pt idx="30">
                  <c:v>704</c:v>
                </c:pt>
                <c:pt idx="31">
                  <c:v>798</c:v>
                </c:pt>
                <c:pt idx="32">
                  <c:v>853</c:v>
                </c:pt>
                <c:pt idx="33">
                  <c:v>1394</c:v>
                </c:pt>
                <c:pt idx="34">
                  <c:v>2040</c:v>
                </c:pt>
                <c:pt idx="35">
                  <c:v>920</c:v>
                </c:pt>
                <c:pt idx="36">
                  <c:v>673</c:v>
                </c:pt>
                <c:pt idx="37">
                  <c:v>782</c:v>
                </c:pt>
                <c:pt idx="38">
                  <c:v>3183</c:v>
                </c:pt>
                <c:pt idx="39">
                  <c:v>632</c:v>
                </c:pt>
                <c:pt idx="40">
                  <c:v>767</c:v>
                </c:pt>
                <c:pt idx="41">
                  <c:v>1877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DA-406D-B092-3CA65098D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07936"/>
        <c:axId val="49210112"/>
      </c:scatterChart>
      <c:valAx>
        <c:axId val="49207936"/>
        <c:scaling>
          <c:orientation val="minMax"/>
          <c:min val="2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Sissetulek, GBP aastas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210112"/>
        <c:crosses val="autoZero"/>
        <c:crossBetween val="midCat"/>
      </c:valAx>
      <c:valAx>
        <c:axId val="492101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Tarbimine, kWh aastas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2079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Lineaarse</a:t>
            </a:r>
            <a:r>
              <a:rPr lang="et-EE" sz="1400" baseline="0"/>
              <a:t> mudeli j</a:t>
            </a:r>
            <a:r>
              <a:rPr lang="et-EE" sz="1400"/>
              <a:t>ääkide diagramm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'N9.9'!$A$5:$A$14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'N9.9'!$E$5:$E$14</c:f>
              <c:numCache>
                <c:formatCode>0.0</c:formatCode>
                <c:ptCount val="10"/>
                <c:pt idx="0">
                  <c:v>-220.45078153750956</c:v>
                </c:pt>
                <c:pt idx="1">
                  <c:v>-85.935098654787339</c:v>
                </c:pt>
                <c:pt idx="2">
                  <c:v>-34.813671397156213</c:v>
                </c:pt>
                <c:pt idx="3">
                  <c:v>11.558232717126089</c:v>
                </c:pt>
                <c:pt idx="4">
                  <c:v>61.470264975186296</c:v>
                </c:pt>
                <c:pt idx="5">
                  <c:v>135.73846617696756</c:v>
                </c:pt>
                <c:pt idx="6">
                  <c:v>99.544307029902711</c:v>
                </c:pt>
                <c:pt idx="7">
                  <c:v>140.31156188341288</c:v>
                </c:pt>
                <c:pt idx="8">
                  <c:v>51.643568367746411</c:v>
                </c:pt>
                <c:pt idx="9">
                  <c:v>-159.06684956088975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7D-4C16-810D-BB989B2C8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25888"/>
        <c:axId val="49527424"/>
      </c:scatterChart>
      <c:valAx>
        <c:axId val="49525888"/>
        <c:scaling>
          <c:orientation val="minMax"/>
          <c:max val="10"/>
        </c:scaling>
        <c:delete val="0"/>
        <c:axPos val="b"/>
        <c:numFmt formatCode="General" sourceLinked="1"/>
        <c:majorTickMark val="out"/>
        <c:minorTickMark val="none"/>
        <c:tickLblPos val="nextTo"/>
        <c:crossAx val="49527424"/>
        <c:crosses val="autoZero"/>
        <c:crossBetween val="midCat"/>
      </c:valAx>
      <c:valAx>
        <c:axId val="49527424"/>
        <c:scaling>
          <c:orientation val="minMax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495258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Kokku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'N9.9'!$B$5:$B$14</c:f>
              <c:numCache>
                <c:formatCode>General</c:formatCode>
                <c:ptCount val="10"/>
                <c:pt idx="0">
                  <c:v>992.2</c:v>
                </c:pt>
                <c:pt idx="1">
                  <c:v>1585.7</c:v>
                </c:pt>
                <c:pt idx="2">
                  <c:v>2042.7</c:v>
                </c:pt>
                <c:pt idx="3">
                  <c:v>2449.1999999999998</c:v>
                </c:pt>
                <c:pt idx="4">
                  <c:v>2863.1</c:v>
                </c:pt>
                <c:pt idx="5">
                  <c:v>3336.7</c:v>
                </c:pt>
                <c:pt idx="6">
                  <c:v>3892.5</c:v>
                </c:pt>
                <c:pt idx="7">
                  <c:v>4623.6000000000004</c:v>
                </c:pt>
                <c:pt idx="8">
                  <c:v>5847.6</c:v>
                </c:pt>
                <c:pt idx="9">
                  <c:v>9865.7999999999993</c:v>
                </c:pt>
              </c:numCache>
            </c:numRef>
          </c:xVal>
          <c:yVal>
            <c:numRef>
              <c:f>'N9.9'!$D$50:$D$59</c:f>
              <c:numCache>
                <c:formatCode>General</c:formatCode>
                <c:ptCount val="10"/>
                <c:pt idx="0">
                  <c:v>-220.45078153750967</c:v>
                </c:pt>
                <c:pt idx="1">
                  <c:v>-85.935098654787453</c:v>
                </c:pt>
                <c:pt idx="2">
                  <c:v>-34.81367139715644</c:v>
                </c:pt>
                <c:pt idx="3">
                  <c:v>11.558232717126089</c:v>
                </c:pt>
                <c:pt idx="4">
                  <c:v>61.470264975186183</c:v>
                </c:pt>
                <c:pt idx="5">
                  <c:v>135.73846617696756</c:v>
                </c:pt>
                <c:pt idx="6">
                  <c:v>99.544307029902711</c:v>
                </c:pt>
                <c:pt idx="7">
                  <c:v>140.31156188341288</c:v>
                </c:pt>
                <c:pt idx="8">
                  <c:v>51.643568367746411</c:v>
                </c:pt>
                <c:pt idx="9">
                  <c:v>-159.06684956088952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E9-4EE2-9774-150794FC2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621248"/>
        <c:axId val="49631616"/>
      </c:scatterChart>
      <c:valAx>
        <c:axId val="49621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Kokku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631616"/>
        <c:crosses val="autoZero"/>
        <c:crossBetween val="midCat"/>
      </c:valAx>
      <c:valAx>
        <c:axId val="49631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621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TTASU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'N9.12,16,17'!$C$4:$C$42</c:f>
              <c:numCache>
                <c:formatCode>General</c:formatCode>
                <c:ptCount val="39"/>
                <c:pt idx="0">
                  <c:v>2.9049999999999998</c:v>
                </c:pt>
                <c:pt idx="1">
                  <c:v>2.97</c:v>
                </c:pt>
                <c:pt idx="2">
                  <c:v>2.35</c:v>
                </c:pt>
                <c:pt idx="3">
                  <c:v>2.5110000000000001</c:v>
                </c:pt>
                <c:pt idx="4">
                  <c:v>2.7909999999999999</c:v>
                </c:pt>
                <c:pt idx="5">
                  <c:v>3.04</c:v>
                </c:pt>
                <c:pt idx="6">
                  <c:v>3.222</c:v>
                </c:pt>
                <c:pt idx="7">
                  <c:v>2.4929999999999999</c:v>
                </c:pt>
                <c:pt idx="8">
                  <c:v>2.8380000000000001</c:v>
                </c:pt>
                <c:pt idx="9">
                  <c:v>2.3559999999999999</c:v>
                </c:pt>
                <c:pt idx="10">
                  <c:v>2.9220000000000002</c:v>
                </c:pt>
                <c:pt idx="11">
                  <c:v>2.4990000000000001</c:v>
                </c:pt>
                <c:pt idx="12">
                  <c:v>2.7959999999999998</c:v>
                </c:pt>
                <c:pt idx="13">
                  <c:v>2.4529999999999998</c:v>
                </c:pt>
                <c:pt idx="14">
                  <c:v>3.5819999999999999</c:v>
                </c:pt>
                <c:pt idx="15">
                  <c:v>2.9089999999999998</c:v>
                </c:pt>
                <c:pt idx="16">
                  <c:v>2.5110000000000001</c:v>
                </c:pt>
                <c:pt idx="17">
                  <c:v>2.516</c:v>
                </c:pt>
                <c:pt idx="18">
                  <c:v>1.423</c:v>
                </c:pt>
                <c:pt idx="19">
                  <c:v>3.6360000000000001</c:v>
                </c:pt>
                <c:pt idx="20">
                  <c:v>2.9830000000000001</c:v>
                </c:pt>
                <c:pt idx="21">
                  <c:v>2.573</c:v>
                </c:pt>
                <c:pt idx="22">
                  <c:v>3.262</c:v>
                </c:pt>
                <c:pt idx="23">
                  <c:v>3.234</c:v>
                </c:pt>
                <c:pt idx="24">
                  <c:v>2.2799999999999998</c:v>
                </c:pt>
                <c:pt idx="25">
                  <c:v>2.3039999999999998</c:v>
                </c:pt>
                <c:pt idx="26">
                  <c:v>2.9119999999999999</c:v>
                </c:pt>
                <c:pt idx="27">
                  <c:v>3.0150000000000001</c:v>
                </c:pt>
                <c:pt idx="28">
                  <c:v>2.786</c:v>
                </c:pt>
                <c:pt idx="29">
                  <c:v>3.01</c:v>
                </c:pt>
                <c:pt idx="30">
                  <c:v>3.2730000000000001</c:v>
                </c:pt>
                <c:pt idx="31">
                  <c:v>1.901</c:v>
                </c:pt>
                <c:pt idx="32">
                  <c:v>3.0089999999999999</c:v>
                </c:pt>
                <c:pt idx="33">
                  <c:v>1.899</c:v>
                </c:pt>
                <c:pt idx="34">
                  <c:v>2.9590000000000001</c:v>
                </c:pt>
                <c:pt idx="35">
                  <c:v>2.9710000000000001</c:v>
                </c:pt>
                <c:pt idx="36">
                  <c:v>2.98</c:v>
                </c:pt>
                <c:pt idx="37">
                  <c:v>2.63</c:v>
                </c:pt>
                <c:pt idx="38">
                  <c:v>3.4129999999999998</c:v>
                </c:pt>
              </c:numCache>
            </c:numRef>
          </c:xVal>
          <c:yVal>
            <c:numRef>
              <c:f>'N9.12,16,17'!$C$67:$C$105</c:f>
              <c:numCache>
                <c:formatCode>General</c:formatCode>
                <c:ptCount val="39"/>
                <c:pt idx="0">
                  <c:v>-7.4474611736864063</c:v>
                </c:pt>
                <c:pt idx="1">
                  <c:v>6.5296364800974516</c:v>
                </c:pt>
                <c:pt idx="2">
                  <c:v>-4.5535327084612618</c:v>
                </c:pt>
                <c:pt idx="3">
                  <c:v>-63.289817295104058</c:v>
                </c:pt>
                <c:pt idx="4">
                  <c:v>-13.764998560325694</c:v>
                </c:pt>
                <c:pt idx="5">
                  <c:v>15.802344299969718</c:v>
                </c:pt>
                <c:pt idx="6">
                  <c:v>9.8271617947580125</c:v>
                </c:pt>
                <c:pt idx="7">
                  <c:v>-0.37570323190084309</c:v>
                </c:pt>
                <c:pt idx="8">
                  <c:v>74.644883924602709</c:v>
                </c:pt>
                <c:pt idx="9">
                  <c:v>29.187846106001871</c:v>
                </c:pt>
                <c:pt idx="10">
                  <c:v>4.0962102864177723</c:v>
                </c:pt>
                <c:pt idx="11">
                  <c:v>-6.7765761641558129</c:v>
                </c:pt>
                <c:pt idx="12">
                  <c:v>5.3884283123234127</c:v>
                </c:pt>
                <c:pt idx="13">
                  <c:v>15.635661514716958</c:v>
                </c:pt>
                <c:pt idx="14">
                  <c:v>-24.167233232618401</c:v>
                </c:pt>
                <c:pt idx="15">
                  <c:v>-17.812456977767397</c:v>
                </c:pt>
                <c:pt idx="16">
                  <c:v>25.749713337827416</c:v>
                </c:pt>
                <c:pt idx="17">
                  <c:v>67.697395109389618</c:v>
                </c:pt>
                <c:pt idx="18">
                  <c:v>-89.611622764350159</c:v>
                </c:pt>
                <c:pt idx="19">
                  <c:v>-45.83198460968697</c:v>
                </c:pt>
                <c:pt idx="20">
                  <c:v>-23.290458721842697</c:v>
                </c:pt>
                <c:pt idx="21">
                  <c:v>1.1182402595213716</c:v>
                </c:pt>
                <c:pt idx="22">
                  <c:v>-32.705682510430506</c:v>
                </c:pt>
                <c:pt idx="23">
                  <c:v>-43.62973798498615</c:v>
                </c:pt>
                <c:pt idx="24">
                  <c:v>-2.7371905626246189</c:v>
                </c:pt>
                <c:pt idx="25">
                  <c:v>23.085805549568249</c:v>
                </c:pt>
                <c:pt idx="26">
                  <c:v>18.840054146781767</c:v>
                </c:pt>
                <c:pt idx="27">
                  <c:v>14.419090160606629</c:v>
                </c:pt>
                <c:pt idx="28">
                  <c:v>-83.268342954538184</c:v>
                </c:pt>
                <c:pt idx="29">
                  <c:v>25.70472394500257</c:v>
                </c:pt>
                <c:pt idx="30">
                  <c:v>27.828536658506891</c:v>
                </c:pt>
                <c:pt idx="31">
                  <c:v>10.527671222804656</c:v>
                </c:pt>
                <c:pt idx="32">
                  <c:v>37.403084274302728</c:v>
                </c:pt>
                <c:pt idx="33">
                  <c:v>25.846007558231577</c:v>
                </c:pt>
                <c:pt idx="34">
                  <c:v>7.2827530052582006</c:v>
                </c:pt>
                <c:pt idx="35">
                  <c:v>11.519073428682077</c:v>
                </c:pt>
                <c:pt idx="36">
                  <c:v>28.415265657703912</c:v>
                </c:pt>
                <c:pt idx="37">
                  <c:v>-4.7032064752247607</c:v>
                </c:pt>
                <c:pt idx="38">
                  <c:v>-22.5835811053621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A1-4FFA-B1D5-6CC27E821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60608"/>
        <c:axId val="49862528"/>
      </c:scatterChart>
      <c:valAx>
        <c:axId val="49860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TTASU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862528"/>
        <c:crosses val="autoZero"/>
        <c:crossBetween val="midCat"/>
      </c:valAx>
      <c:valAx>
        <c:axId val="498625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8606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VARAD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'N9.12,16,17'!$D$4:$D$42</c:f>
              <c:numCache>
                <c:formatCode>General</c:formatCode>
                <c:ptCount val="39"/>
                <c:pt idx="0">
                  <c:v>7250</c:v>
                </c:pt>
                <c:pt idx="1">
                  <c:v>7744</c:v>
                </c:pt>
                <c:pt idx="2">
                  <c:v>3068</c:v>
                </c:pt>
                <c:pt idx="3">
                  <c:v>1632</c:v>
                </c:pt>
                <c:pt idx="4">
                  <c:v>12710</c:v>
                </c:pt>
                <c:pt idx="5">
                  <c:v>7706</c:v>
                </c:pt>
                <c:pt idx="6">
                  <c:v>9338</c:v>
                </c:pt>
                <c:pt idx="7">
                  <c:v>4730</c:v>
                </c:pt>
                <c:pt idx="8">
                  <c:v>8317</c:v>
                </c:pt>
                <c:pt idx="9">
                  <c:v>6789</c:v>
                </c:pt>
                <c:pt idx="10">
                  <c:v>5907</c:v>
                </c:pt>
                <c:pt idx="11">
                  <c:v>5069</c:v>
                </c:pt>
                <c:pt idx="12">
                  <c:v>4614</c:v>
                </c:pt>
                <c:pt idx="13">
                  <c:v>1987</c:v>
                </c:pt>
                <c:pt idx="14">
                  <c:v>10239</c:v>
                </c:pt>
                <c:pt idx="15">
                  <c:v>4439</c:v>
                </c:pt>
                <c:pt idx="16">
                  <c:v>5621</c:v>
                </c:pt>
                <c:pt idx="17">
                  <c:v>7293</c:v>
                </c:pt>
                <c:pt idx="18">
                  <c:v>1866</c:v>
                </c:pt>
                <c:pt idx="19">
                  <c:v>11240</c:v>
                </c:pt>
                <c:pt idx="20">
                  <c:v>5653</c:v>
                </c:pt>
                <c:pt idx="21">
                  <c:v>2806</c:v>
                </c:pt>
                <c:pt idx="22">
                  <c:v>8042</c:v>
                </c:pt>
                <c:pt idx="23">
                  <c:v>7557</c:v>
                </c:pt>
                <c:pt idx="24">
                  <c:v>4400</c:v>
                </c:pt>
                <c:pt idx="25">
                  <c:v>1739</c:v>
                </c:pt>
                <c:pt idx="26">
                  <c:v>7340</c:v>
                </c:pt>
                <c:pt idx="27">
                  <c:v>7292</c:v>
                </c:pt>
                <c:pt idx="28">
                  <c:v>9658</c:v>
                </c:pt>
                <c:pt idx="29">
                  <c:v>7325</c:v>
                </c:pt>
                <c:pt idx="30">
                  <c:v>8221</c:v>
                </c:pt>
                <c:pt idx="31">
                  <c:v>1370</c:v>
                </c:pt>
                <c:pt idx="32">
                  <c:v>6888</c:v>
                </c:pt>
                <c:pt idx="33">
                  <c:v>1425</c:v>
                </c:pt>
                <c:pt idx="34">
                  <c:v>7625</c:v>
                </c:pt>
                <c:pt idx="35">
                  <c:v>7779</c:v>
                </c:pt>
                <c:pt idx="36">
                  <c:v>7885</c:v>
                </c:pt>
                <c:pt idx="37">
                  <c:v>3331</c:v>
                </c:pt>
                <c:pt idx="38">
                  <c:v>10450</c:v>
                </c:pt>
              </c:numCache>
            </c:numRef>
          </c:xVal>
          <c:yVal>
            <c:numRef>
              <c:f>'N9.12,16,17'!$C$67:$C$105</c:f>
              <c:numCache>
                <c:formatCode>General</c:formatCode>
                <c:ptCount val="39"/>
                <c:pt idx="0">
                  <c:v>-7.4474611736864063</c:v>
                </c:pt>
                <c:pt idx="1">
                  <c:v>6.5296364800974516</c:v>
                </c:pt>
                <c:pt idx="2">
                  <c:v>-4.5535327084612618</c:v>
                </c:pt>
                <c:pt idx="3">
                  <c:v>-63.289817295104058</c:v>
                </c:pt>
                <c:pt idx="4">
                  <c:v>-13.764998560325694</c:v>
                </c:pt>
                <c:pt idx="5">
                  <c:v>15.802344299969718</c:v>
                </c:pt>
                <c:pt idx="6">
                  <c:v>9.8271617947580125</c:v>
                </c:pt>
                <c:pt idx="7">
                  <c:v>-0.37570323190084309</c:v>
                </c:pt>
                <c:pt idx="8">
                  <c:v>74.644883924602709</c:v>
                </c:pt>
                <c:pt idx="9">
                  <c:v>29.187846106001871</c:v>
                </c:pt>
                <c:pt idx="10">
                  <c:v>4.0962102864177723</c:v>
                </c:pt>
                <c:pt idx="11">
                  <c:v>-6.7765761641558129</c:v>
                </c:pt>
                <c:pt idx="12">
                  <c:v>5.3884283123234127</c:v>
                </c:pt>
                <c:pt idx="13">
                  <c:v>15.635661514716958</c:v>
                </c:pt>
                <c:pt idx="14">
                  <c:v>-24.167233232618401</c:v>
                </c:pt>
                <c:pt idx="15">
                  <c:v>-17.812456977767397</c:v>
                </c:pt>
                <c:pt idx="16">
                  <c:v>25.749713337827416</c:v>
                </c:pt>
                <c:pt idx="17">
                  <c:v>67.697395109389618</c:v>
                </c:pt>
                <c:pt idx="18">
                  <c:v>-89.611622764350159</c:v>
                </c:pt>
                <c:pt idx="19">
                  <c:v>-45.83198460968697</c:v>
                </c:pt>
                <c:pt idx="20">
                  <c:v>-23.290458721842697</c:v>
                </c:pt>
                <c:pt idx="21">
                  <c:v>1.1182402595213716</c:v>
                </c:pt>
                <c:pt idx="22">
                  <c:v>-32.705682510430506</c:v>
                </c:pt>
                <c:pt idx="23">
                  <c:v>-43.62973798498615</c:v>
                </c:pt>
                <c:pt idx="24">
                  <c:v>-2.7371905626246189</c:v>
                </c:pt>
                <c:pt idx="25">
                  <c:v>23.085805549568249</c:v>
                </c:pt>
                <c:pt idx="26">
                  <c:v>18.840054146781767</c:v>
                </c:pt>
                <c:pt idx="27">
                  <c:v>14.419090160606629</c:v>
                </c:pt>
                <c:pt idx="28">
                  <c:v>-83.268342954538184</c:v>
                </c:pt>
                <c:pt idx="29">
                  <c:v>25.70472394500257</c:v>
                </c:pt>
                <c:pt idx="30">
                  <c:v>27.828536658506891</c:v>
                </c:pt>
                <c:pt idx="31">
                  <c:v>10.527671222804656</c:v>
                </c:pt>
                <c:pt idx="32">
                  <c:v>37.403084274302728</c:v>
                </c:pt>
                <c:pt idx="33">
                  <c:v>25.846007558231577</c:v>
                </c:pt>
                <c:pt idx="34">
                  <c:v>7.2827530052582006</c:v>
                </c:pt>
                <c:pt idx="35">
                  <c:v>11.519073428682077</c:v>
                </c:pt>
                <c:pt idx="36">
                  <c:v>28.415265657703912</c:v>
                </c:pt>
                <c:pt idx="37">
                  <c:v>-4.7032064752247607</c:v>
                </c:pt>
                <c:pt idx="38">
                  <c:v>-22.5835811053621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04-4D1B-B464-F3C13DE60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940352"/>
        <c:axId val="49946624"/>
      </c:scatterChart>
      <c:valAx>
        <c:axId val="49940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VARAD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946624"/>
        <c:crosses val="autoZero"/>
        <c:crossBetween val="midCat"/>
      </c:valAx>
      <c:valAx>
        <c:axId val="499466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9403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VANUS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'N9.12,16,17'!$E$4:$E$42</c:f>
              <c:numCache>
                <c:formatCode>General</c:formatCode>
                <c:ptCount val="39"/>
                <c:pt idx="0">
                  <c:v>38.5</c:v>
                </c:pt>
                <c:pt idx="1">
                  <c:v>39.299999999999997</c:v>
                </c:pt>
                <c:pt idx="2">
                  <c:v>40.1</c:v>
                </c:pt>
                <c:pt idx="3">
                  <c:v>22.4</c:v>
                </c:pt>
                <c:pt idx="4">
                  <c:v>57.7</c:v>
                </c:pt>
                <c:pt idx="5">
                  <c:v>38.6</c:v>
                </c:pt>
                <c:pt idx="6">
                  <c:v>39</c:v>
                </c:pt>
                <c:pt idx="7">
                  <c:v>39.9</c:v>
                </c:pt>
                <c:pt idx="8">
                  <c:v>38.9</c:v>
                </c:pt>
                <c:pt idx="9">
                  <c:v>38.799999999999997</c:v>
                </c:pt>
                <c:pt idx="10">
                  <c:v>39.799999999999997</c:v>
                </c:pt>
                <c:pt idx="11">
                  <c:v>39.700000000000003</c:v>
                </c:pt>
                <c:pt idx="12">
                  <c:v>38.200000000000003</c:v>
                </c:pt>
                <c:pt idx="13">
                  <c:v>40.299999999999997</c:v>
                </c:pt>
                <c:pt idx="14">
                  <c:v>40</c:v>
                </c:pt>
                <c:pt idx="15">
                  <c:v>39.1</c:v>
                </c:pt>
                <c:pt idx="16">
                  <c:v>39.299999999999997</c:v>
                </c:pt>
                <c:pt idx="17">
                  <c:v>37.9</c:v>
                </c:pt>
                <c:pt idx="18">
                  <c:v>40.6</c:v>
                </c:pt>
                <c:pt idx="19">
                  <c:v>39.1</c:v>
                </c:pt>
                <c:pt idx="20">
                  <c:v>39.799999999999997</c:v>
                </c:pt>
                <c:pt idx="21">
                  <c:v>40</c:v>
                </c:pt>
                <c:pt idx="22">
                  <c:v>39.5</c:v>
                </c:pt>
                <c:pt idx="23">
                  <c:v>39.799999999999997</c:v>
                </c:pt>
                <c:pt idx="24">
                  <c:v>40.6</c:v>
                </c:pt>
                <c:pt idx="25">
                  <c:v>41.8</c:v>
                </c:pt>
                <c:pt idx="26">
                  <c:v>39</c:v>
                </c:pt>
                <c:pt idx="27">
                  <c:v>37.200000000000003</c:v>
                </c:pt>
                <c:pt idx="28">
                  <c:v>43.4</c:v>
                </c:pt>
                <c:pt idx="29">
                  <c:v>38.4</c:v>
                </c:pt>
                <c:pt idx="30">
                  <c:v>38.200000000000003</c:v>
                </c:pt>
                <c:pt idx="31">
                  <c:v>37.4</c:v>
                </c:pt>
                <c:pt idx="32">
                  <c:v>37.5</c:v>
                </c:pt>
                <c:pt idx="33">
                  <c:v>37.5</c:v>
                </c:pt>
                <c:pt idx="34">
                  <c:v>39.200000000000003</c:v>
                </c:pt>
                <c:pt idx="35">
                  <c:v>39.4</c:v>
                </c:pt>
                <c:pt idx="36">
                  <c:v>39.200000000000003</c:v>
                </c:pt>
                <c:pt idx="37">
                  <c:v>40.5</c:v>
                </c:pt>
                <c:pt idx="38">
                  <c:v>39.1</c:v>
                </c:pt>
              </c:numCache>
            </c:numRef>
          </c:xVal>
          <c:yVal>
            <c:numRef>
              <c:f>'N9.12,16,17'!$C$67:$C$105</c:f>
              <c:numCache>
                <c:formatCode>General</c:formatCode>
                <c:ptCount val="39"/>
                <c:pt idx="0">
                  <c:v>-7.4474611736864063</c:v>
                </c:pt>
                <c:pt idx="1">
                  <c:v>6.5296364800974516</c:v>
                </c:pt>
                <c:pt idx="2">
                  <c:v>-4.5535327084612618</c:v>
                </c:pt>
                <c:pt idx="3">
                  <c:v>-63.289817295104058</c:v>
                </c:pt>
                <c:pt idx="4">
                  <c:v>-13.764998560325694</c:v>
                </c:pt>
                <c:pt idx="5">
                  <c:v>15.802344299969718</c:v>
                </c:pt>
                <c:pt idx="6">
                  <c:v>9.8271617947580125</c:v>
                </c:pt>
                <c:pt idx="7">
                  <c:v>-0.37570323190084309</c:v>
                </c:pt>
                <c:pt idx="8">
                  <c:v>74.644883924602709</c:v>
                </c:pt>
                <c:pt idx="9">
                  <c:v>29.187846106001871</c:v>
                </c:pt>
                <c:pt idx="10">
                  <c:v>4.0962102864177723</c:v>
                </c:pt>
                <c:pt idx="11">
                  <c:v>-6.7765761641558129</c:v>
                </c:pt>
                <c:pt idx="12">
                  <c:v>5.3884283123234127</c:v>
                </c:pt>
                <c:pt idx="13">
                  <c:v>15.635661514716958</c:v>
                </c:pt>
                <c:pt idx="14">
                  <c:v>-24.167233232618401</c:v>
                </c:pt>
                <c:pt idx="15">
                  <c:v>-17.812456977767397</c:v>
                </c:pt>
                <c:pt idx="16">
                  <c:v>25.749713337827416</c:v>
                </c:pt>
                <c:pt idx="17">
                  <c:v>67.697395109389618</c:v>
                </c:pt>
                <c:pt idx="18">
                  <c:v>-89.611622764350159</c:v>
                </c:pt>
                <c:pt idx="19">
                  <c:v>-45.83198460968697</c:v>
                </c:pt>
                <c:pt idx="20">
                  <c:v>-23.290458721842697</c:v>
                </c:pt>
                <c:pt idx="21">
                  <c:v>1.1182402595213716</c:v>
                </c:pt>
                <c:pt idx="22">
                  <c:v>-32.705682510430506</c:v>
                </c:pt>
                <c:pt idx="23">
                  <c:v>-43.62973798498615</c:v>
                </c:pt>
                <c:pt idx="24">
                  <c:v>-2.7371905626246189</c:v>
                </c:pt>
                <c:pt idx="25">
                  <c:v>23.085805549568249</c:v>
                </c:pt>
                <c:pt idx="26">
                  <c:v>18.840054146781767</c:v>
                </c:pt>
                <c:pt idx="27">
                  <c:v>14.419090160606629</c:v>
                </c:pt>
                <c:pt idx="28">
                  <c:v>-83.268342954538184</c:v>
                </c:pt>
                <c:pt idx="29">
                  <c:v>25.70472394500257</c:v>
                </c:pt>
                <c:pt idx="30">
                  <c:v>27.828536658506891</c:v>
                </c:pt>
                <c:pt idx="31">
                  <c:v>10.527671222804656</c:v>
                </c:pt>
                <c:pt idx="32">
                  <c:v>37.403084274302728</c:v>
                </c:pt>
                <c:pt idx="33">
                  <c:v>25.846007558231577</c:v>
                </c:pt>
                <c:pt idx="34">
                  <c:v>7.2827530052582006</c:v>
                </c:pt>
                <c:pt idx="35">
                  <c:v>11.519073428682077</c:v>
                </c:pt>
                <c:pt idx="36">
                  <c:v>28.415265657703912</c:v>
                </c:pt>
                <c:pt idx="37">
                  <c:v>-4.7032064752247607</c:v>
                </c:pt>
                <c:pt idx="38">
                  <c:v>-22.5835811053621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D4-419E-B037-E564E731A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963008"/>
        <c:axId val="49964928"/>
      </c:scatterChart>
      <c:valAx>
        <c:axId val="49963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VANUS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964928"/>
        <c:crosses val="autoZero"/>
        <c:crossBetween val="midCat"/>
      </c:valAx>
      <c:valAx>
        <c:axId val="499649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9630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TTASU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TUNNID</c:v>
          </c:tx>
          <c:spPr>
            <a:ln w="28575">
              <a:noFill/>
            </a:ln>
          </c:spPr>
          <c:xVal>
            <c:numRef>
              <c:f>'N9.12,16,17'!$C$4:$C$42</c:f>
              <c:numCache>
                <c:formatCode>General</c:formatCode>
                <c:ptCount val="39"/>
                <c:pt idx="0">
                  <c:v>2.9049999999999998</c:v>
                </c:pt>
                <c:pt idx="1">
                  <c:v>2.97</c:v>
                </c:pt>
                <c:pt idx="2">
                  <c:v>2.35</c:v>
                </c:pt>
                <c:pt idx="3">
                  <c:v>2.5110000000000001</c:v>
                </c:pt>
                <c:pt idx="4">
                  <c:v>2.7909999999999999</c:v>
                </c:pt>
                <c:pt idx="5">
                  <c:v>3.04</c:v>
                </c:pt>
                <c:pt idx="6">
                  <c:v>3.222</c:v>
                </c:pt>
                <c:pt idx="7">
                  <c:v>2.4929999999999999</c:v>
                </c:pt>
                <c:pt idx="8">
                  <c:v>2.8380000000000001</c:v>
                </c:pt>
                <c:pt idx="9">
                  <c:v>2.3559999999999999</c:v>
                </c:pt>
                <c:pt idx="10">
                  <c:v>2.9220000000000002</c:v>
                </c:pt>
                <c:pt idx="11">
                  <c:v>2.4990000000000001</c:v>
                </c:pt>
                <c:pt idx="12">
                  <c:v>2.7959999999999998</c:v>
                </c:pt>
                <c:pt idx="13">
                  <c:v>2.4529999999999998</c:v>
                </c:pt>
                <c:pt idx="14">
                  <c:v>3.5819999999999999</c:v>
                </c:pt>
                <c:pt idx="15">
                  <c:v>2.9089999999999998</c:v>
                </c:pt>
                <c:pt idx="16">
                  <c:v>2.5110000000000001</c:v>
                </c:pt>
                <c:pt idx="17">
                  <c:v>2.516</c:v>
                </c:pt>
                <c:pt idx="18">
                  <c:v>1.423</c:v>
                </c:pt>
                <c:pt idx="19">
                  <c:v>3.6360000000000001</c:v>
                </c:pt>
                <c:pt idx="20">
                  <c:v>2.9830000000000001</c:v>
                </c:pt>
                <c:pt idx="21">
                  <c:v>2.573</c:v>
                </c:pt>
                <c:pt idx="22">
                  <c:v>3.262</c:v>
                </c:pt>
                <c:pt idx="23">
                  <c:v>3.234</c:v>
                </c:pt>
                <c:pt idx="24">
                  <c:v>2.2799999999999998</c:v>
                </c:pt>
                <c:pt idx="25">
                  <c:v>2.3039999999999998</c:v>
                </c:pt>
                <c:pt idx="26">
                  <c:v>2.9119999999999999</c:v>
                </c:pt>
                <c:pt idx="27">
                  <c:v>3.0150000000000001</c:v>
                </c:pt>
                <c:pt idx="28">
                  <c:v>2.786</c:v>
                </c:pt>
                <c:pt idx="29">
                  <c:v>3.01</c:v>
                </c:pt>
                <c:pt idx="30">
                  <c:v>3.2730000000000001</c:v>
                </c:pt>
                <c:pt idx="31">
                  <c:v>1.901</c:v>
                </c:pt>
                <c:pt idx="32">
                  <c:v>3.0089999999999999</c:v>
                </c:pt>
                <c:pt idx="33">
                  <c:v>1.899</c:v>
                </c:pt>
                <c:pt idx="34">
                  <c:v>2.9590000000000001</c:v>
                </c:pt>
                <c:pt idx="35">
                  <c:v>2.9710000000000001</c:v>
                </c:pt>
                <c:pt idx="36">
                  <c:v>2.98</c:v>
                </c:pt>
                <c:pt idx="37">
                  <c:v>2.63</c:v>
                </c:pt>
                <c:pt idx="38">
                  <c:v>3.4129999999999998</c:v>
                </c:pt>
              </c:numCache>
            </c:numRef>
          </c:xVal>
          <c:yVal>
            <c:numRef>
              <c:f>'N9.12,16,17'!$B$4:$B$42</c:f>
              <c:numCache>
                <c:formatCode>General</c:formatCode>
                <c:ptCount val="39"/>
                <c:pt idx="0">
                  <c:v>2157</c:v>
                </c:pt>
                <c:pt idx="1">
                  <c:v>2174</c:v>
                </c:pt>
                <c:pt idx="2">
                  <c:v>2062</c:v>
                </c:pt>
                <c:pt idx="3">
                  <c:v>2111</c:v>
                </c:pt>
                <c:pt idx="4">
                  <c:v>2134</c:v>
                </c:pt>
                <c:pt idx="5">
                  <c:v>2185</c:v>
                </c:pt>
                <c:pt idx="6">
                  <c:v>2210</c:v>
                </c:pt>
                <c:pt idx="7">
                  <c:v>2105</c:v>
                </c:pt>
                <c:pt idx="8">
                  <c:v>2267</c:v>
                </c:pt>
                <c:pt idx="9">
                  <c:v>2205</c:v>
                </c:pt>
                <c:pt idx="10">
                  <c:v>2121</c:v>
                </c:pt>
                <c:pt idx="11">
                  <c:v>2109</c:v>
                </c:pt>
                <c:pt idx="12">
                  <c:v>2108</c:v>
                </c:pt>
                <c:pt idx="13">
                  <c:v>2047</c:v>
                </c:pt>
                <c:pt idx="14">
                  <c:v>2174</c:v>
                </c:pt>
                <c:pt idx="15">
                  <c:v>2067</c:v>
                </c:pt>
                <c:pt idx="16">
                  <c:v>2159</c:v>
                </c:pt>
                <c:pt idx="17">
                  <c:v>2257</c:v>
                </c:pt>
                <c:pt idx="18">
                  <c:v>1985</c:v>
                </c:pt>
                <c:pt idx="19">
                  <c:v>2184</c:v>
                </c:pt>
                <c:pt idx="20">
                  <c:v>2084</c:v>
                </c:pt>
                <c:pt idx="21">
                  <c:v>2051</c:v>
                </c:pt>
                <c:pt idx="22">
                  <c:v>2127</c:v>
                </c:pt>
                <c:pt idx="23">
                  <c:v>2102</c:v>
                </c:pt>
                <c:pt idx="24">
                  <c:v>2098</c:v>
                </c:pt>
                <c:pt idx="25">
                  <c:v>2042</c:v>
                </c:pt>
                <c:pt idx="26">
                  <c:v>2181</c:v>
                </c:pt>
                <c:pt idx="27">
                  <c:v>2186</c:v>
                </c:pt>
                <c:pt idx="28">
                  <c:v>2108</c:v>
                </c:pt>
                <c:pt idx="29">
                  <c:v>2188</c:v>
                </c:pt>
                <c:pt idx="30">
                  <c:v>2203</c:v>
                </c:pt>
                <c:pt idx="31">
                  <c:v>2077</c:v>
                </c:pt>
                <c:pt idx="32">
                  <c:v>2196</c:v>
                </c:pt>
                <c:pt idx="33">
                  <c:v>2093</c:v>
                </c:pt>
                <c:pt idx="34">
                  <c:v>2173</c:v>
                </c:pt>
                <c:pt idx="35">
                  <c:v>2179</c:v>
                </c:pt>
                <c:pt idx="36">
                  <c:v>2200</c:v>
                </c:pt>
                <c:pt idx="37">
                  <c:v>2052</c:v>
                </c:pt>
                <c:pt idx="38">
                  <c:v>2197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F2-4BB7-865A-A9B4068D9E35}"/>
            </c:ext>
          </c:extLst>
        </c:ser>
        <c:ser>
          <c:idx val="1"/>
          <c:order val="1"/>
          <c:tx>
            <c:v>Predicted TUNNID</c:v>
          </c:tx>
          <c:spPr>
            <a:ln w="28575">
              <a:noFill/>
            </a:ln>
          </c:spPr>
          <c:marker>
            <c:symbol val="square"/>
            <c:size val="3"/>
          </c:marker>
          <c:xVal>
            <c:numRef>
              <c:f>'N9.12,16,17'!$C$4:$C$42</c:f>
              <c:numCache>
                <c:formatCode>General</c:formatCode>
                <c:ptCount val="39"/>
                <c:pt idx="0">
                  <c:v>2.9049999999999998</c:v>
                </c:pt>
                <c:pt idx="1">
                  <c:v>2.97</c:v>
                </c:pt>
                <c:pt idx="2">
                  <c:v>2.35</c:v>
                </c:pt>
                <c:pt idx="3">
                  <c:v>2.5110000000000001</c:v>
                </c:pt>
                <c:pt idx="4">
                  <c:v>2.7909999999999999</c:v>
                </c:pt>
                <c:pt idx="5">
                  <c:v>3.04</c:v>
                </c:pt>
                <c:pt idx="6">
                  <c:v>3.222</c:v>
                </c:pt>
                <c:pt idx="7">
                  <c:v>2.4929999999999999</c:v>
                </c:pt>
                <c:pt idx="8">
                  <c:v>2.8380000000000001</c:v>
                </c:pt>
                <c:pt idx="9">
                  <c:v>2.3559999999999999</c:v>
                </c:pt>
                <c:pt idx="10">
                  <c:v>2.9220000000000002</c:v>
                </c:pt>
                <c:pt idx="11">
                  <c:v>2.4990000000000001</c:v>
                </c:pt>
                <c:pt idx="12">
                  <c:v>2.7959999999999998</c:v>
                </c:pt>
                <c:pt idx="13">
                  <c:v>2.4529999999999998</c:v>
                </c:pt>
                <c:pt idx="14">
                  <c:v>3.5819999999999999</c:v>
                </c:pt>
                <c:pt idx="15">
                  <c:v>2.9089999999999998</c:v>
                </c:pt>
                <c:pt idx="16">
                  <c:v>2.5110000000000001</c:v>
                </c:pt>
                <c:pt idx="17">
                  <c:v>2.516</c:v>
                </c:pt>
                <c:pt idx="18">
                  <c:v>1.423</c:v>
                </c:pt>
                <c:pt idx="19">
                  <c:v>3.6360000000000001</c:v>
                </c:pt>
                <c:pt idx="20">
                  <c:v>2.9830000000000001</c:v>
                </c:pt>
                <c:pt idx="21">
                  <c:v>2.573</c:v>
                </c:pt>
                <c:pt idx="22">
                  <c:v>3.262</c:v>
                </c:pt>
                <c:pt idx="23">
                  <c:v>3.234</c:v>
                </c:pt>
                <c:pt idx="24">
                  <c:v>2.2799999999999998</c:v>
                </c:pt>
                <c:pt idx="25">
                  <c:v>2.3039999999999998</c:v>
                </c:pt>
                <c:pt idx="26">
                  <c:v>2.9119999999999999</c:v>
                </c:pt>
                <c:pt idx="27">
                  <c:v>3.0150000000000001</c:v>
                </c:pt>
                <c:pt idx="28">
                  <c:v>2.786</c:v>
                </c:pt>
                <c:pt idx="29">
                  <c:v>3.01</c:v>
                </c:pt>
                <c:pt idx="30">
                  <c:v>3.2730000000000001</c:v>
                </c:pt>
                <c:pt idx="31">
                  <c:v>1.901</c:v>
                </c:pt>
                <c:pt idx="32">
                  <c:v>3.0089999999999999</c:v>
                </c:pt>
                <c:pt idx="33">
                  <c:v>1.899</c:v>
                </c:pt>
                <c:pt idx="34">
                  <c:v>2.9590000000000001</c:v>
                </c:pt>
                <c:pt idx="35">
                  <c:v>2.9710000000000001</c:v>
                </c:pt>
                <c:pt idx="36">
                  <c:v>2.98</c:v>
                </c:pt>
                <c:pt idx="37">
                  <c:v>2.63</c:v>
                </c:pt>
                <c:pt idx="38">
                  <c:v>3.4129999999999998</c:v>
                </c:pt>
              </c:numCache>
            </c:numRef>
          </c:xVal>
          <c:yVal>
            <c:numRef>
              <c:f>'N9.12,16,17'!$B$67:$B$105</c:f>
              <c:numCache>
                <c:formatCode>General</c:formatCode>
                <c:ptCount val="39"/>
                <c:pt idx="0">
                  <c:v>2164.4474611736864</c:v>
                </c:pt>
                <c:pt idx="1">
                  <c:v>2167.4703635199025</c:v>
                </c:pt>
                <c:pt idx="2">
                  <c:v>2066.5535327084613</c:v>
                </c:pt>
                <c:pt idx="3">
                  <c:v>2174.2898172951041</c:v>
                </c:pt>
                <c:pt idx="4">
                  <c:v>2147.7649985603257</c:v>
                </c:pt>
                <c:pt idx="5">
                  <c:v>2169.1976557000303</c:v>
                </c:pt>
                <c:pt idx="6">
                  <c:v>2200.172838205242</c:v>
                </c:pt>
                <c:pt idx="7">
                  <c:v>2105.3757032319008</c:v>
                </c:pt>
                <c:pt idx="8">
                  <c:v>2192.3551160753973</c:v>
                </c:pt>
                <c:pt idx="9">
                  <c:v>2175.8121538939981</c:v>
                </c:pt>
                <c:pt idx="10">
                  <c:v>2116.9037897135822</c:v>
                </c:pt>
                <c:pt idx="11">
                  <c:v>2115.7765761641558</c:v>
                </c:pt>
                <c:pt idx="12">
                  <c:v>2102.6115716876766</c:v>
                </c:pt>
                <c:pt idx="13">
                  <c:v>2031.364338485283</c:v>
                </c:pt>
                <c:pt idx="14">
                  <c:v>2198.1672332326184</c:v>
                </c:pt>
                <c:pt idx="15">
                  <c:v>2084.8124569777674</c:v>
                </c:pt>
                <c:pt idx="16">
                  <c:v>2133.2502866621726</c:v>
                </c:pt>
                <c:pt idx="17">
                  <c:v>2189.3026048906104</c:v>
                </c:pt>
                <c:pt idx="18">
                  <c:v>2074.6116227643502</c:v>
                </c:pt>
                <c:pt idx="19">
                  <c:v>2229.831984609687</c:v>
                </c:pt>
                <c:pt idx="20">
                  <c:v>2107.2904587218427</c:v>
                </c:pt>
                <c:pt idx="21">
                  <c:v>2049.8817597404786</c:v>
                </c:pt>
                <c:pt idx="22">
                  <c:v>2159.7056825104305</c:v>
                </c:pt>
                <c:pt idx="23">
                  <c:v>2145.6297379849861</c:v>
                </c:pt>
                <c:pt idx="24">
                  <c:v>2100.7371905626246</c:v>
                </c:pt>
                <c:pt idx="25">
                  <c:v>2018.9141944504318</c:v>
                </c:pt>
                <c:pt idx="26">
                  <c:v>2162.1599458532182</c:v>
                </c:pt>
                <c:pt idx="27">
                  <c:v>2171.5809098393934</c:v>
                </c:pt>
                <c:pt idx="28">
                  <c:v>2191.2683429545382</c:v>
                </c:pt>
                <c:pt idx="29">
                  <c:v>2162.2952760549974</c:v>
                </c:pt>
                <c:pt idx="30">
                  <c:v>2175.1714633414931</c:v>
                </c:pt>
                <c:pt idx="31">
                  <c:v>2066.4723287771953</c:v>
                </c:pt>
                <c:pt idx="32">
                  <c:v>2158.5969157256973</c:v>
                </c:pt>
                <c:pt idx="33">
                  <c:v>2067.1539924417684</c:v>
                </c:pt>
                <c:pt idx="34">
                  <c:v>2165.7172469947418</c:v>
                </c:pt>
                <c:pt idx="35">
                  <c:v>2167.4809265713179</c:v>
                </c:pt>
                <c:pt idx="36">
                  <c:v>2171.5847343422961</c:v>
                </c:pt>
                <c:pt idx="37">
                  <c:v>2056.7032064752248</c:v>
                </c:pt>
                <c:pt idx="38">
                  <c:v>2219.5835811053621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F2-4BB7-865A-A9B4068D9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10752"/>
        <c:axId val="50012928"/>
      </c:scatterChart>
      <c:valAx>
        <c:axId val="50010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TTASU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2928"/>
        <c:crosses val="autoZero"/>
        <c:crossBetween val="midCat"/>
      </c:valAx>
      <c:valAx>
        <c:axId val="500129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TUNNID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7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VARAD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TUNNID</c:v>
          </c:tx>
          <c:spPr>
            <a:ln w="28575">
              <a:noFill/>
            </a:ln>
          </c:spPr>
          <c:xVal>
            <c:numRef>
              <c:f>'N9.12,16,17'!$D$4:$D$42</c:f>
              <c:numCache>
                <c:formatCode>General</c:formatCode>
                <c:ptCount val="39"/>
                <c:pt idx="0">
                  <c:v>7250</c:v>
                </c:pt>
                <c:pt idx="1">
                  <c:v>7744</c:v>
                </c:pt>
                <c:pt idx="2">
                  <c:v>3068</c:v>
                </c:pt>
                <c:pt idx="3">
                  <c:v>1632</c:v>
                </c:pt>
                <c:pt idx="4">
                  <c:v>12710</c:v>
                </c:pt>
                <c:pt idx="5">
                  <c:v>7706</c:v>
                </c:pt>
                <c:pt idx="6">
                  <c:v>9338</c:v>
                </c:pt>
                <c:pt idx="7">
                  <c:v>4730</c:v>
                </c:pt>
                <c:pt idx="8">
                  <c:v>8317</c:v>
                </c:pt>
                <c:pt idx="9">
                  <c:v>6789</c:v>
                </c:pt>
                <c:pt idx="10">
                  <c:v>5907</c:v>
                </c:pt>
                <c:pt idx="11">
                  <c:v>5069</c:v>
                </c:pt>
                <c:pt idx="12">
                  <c:v>4614</c:v>
                </c:pt>
                <c:pt idx="13">
                  <c:v>1987</c:v>
                </c:pt>
                <c:pt idx="14">
                  <c:v>10239</c:v>
                </c:pt>
                <c:pt idx="15">
                  <c:v>4439</c:v>
                </c:pt>
                <c:pt idx="16">
                  <c:v>5621</c:v>
                </c:pt>
                <c:pt idx="17">
                  <c:v>7293</c:v>
                </c:pt>
                <c:pt idx="18">
                  <c:v>1866</c:v>
                </c:pt>
                <c:pt idx="19">
                  <c:v>11240</c:v>
                </c:pt>
                <c:pt idx="20">
                  <c:v>5653</c:v>
                </c:pt>
                <c:pt idx="21">
                  <c:v>2806</c:v>
                </c:pt>
                <c:pt idx="22">
                  <c:v>8042</c:v>
                </c:pt>
                <c:pt idx="23">
                  <c:v>7557</c:v>
                </c:pt>
                <c:pt idx="24">
                  <c:v>4400</c:v>
                </c:pt>
                <c:pt idx="25">
                  <c:v>1739</c:v>
                </c:pt>
                <c:pt idx="26">
                  <c:v>7340</c:v>
                </c:pt>
                <c:pt idx="27">
                  <c:v>7292</c:v>
                </c:pt>
                <c:pt idx="28">
                  <c:v>9658</c:v>
                </c:pt>
                <c:pt idx="29">
                  <c:v>7325</c:v>
                </c:pt>
                <c:pt idx="30">
                  <c:v>8221</c:v>
                </c:pt>
                <c:pt idx="31">
                  <c:v>1370</c:v>
                </c:pt>
                <c:pt idx="32">
                  <c:v>6888</c:v>
                </c:pt>
                <c:pt idx="33">
                  <c:v>1425</c:v>
                </c:pt>
                <c:pt idx="34">
                  <c:v>7625</c:v>
                </c:pt>
                <c:pt idx="35">
                  <c:v>7779</c:v>
                </c:pt>
                <c:pt idx="36">
                  <c:v>7885</c:v>
                </c:pt>
                <c:pt idx="37">
                  <c:v>3331</c:v>
                </c:pt>
                <c:pt idx="38">
                  <c:v>10450</c:v>
                </c:pt>
              </c:numCache>
            </c:numRef>
          </c:xVal>
          <c:yVal>
            <c:numRef>
              <c:f>'N9.12,16,17'!$B$4:$B$42</c:f>
              <c:numCache>
                <c:formatCode>General</c:formatCode>
                <c:ptCount val="39"/>
                <c:pt idx="0">
                  <c:v>2157</c:v>
                </c:pt>
                <c:pt idx="1">
                  <c:v>2174</c:v>
                </c:pt>
                <c:pt idx="2">
                  <c:v>2062</c:v>
                </c:pt>
                <c:pt idx="3">
                  <c:v>2111</c:v>
                </c:pt>
                <c:pt idx="4">
                  <c:v>2134</c:v>
                </c:pt>
                <c:pt idx="5">
                  <c:v>2185</c:v>
                </c:pt>
                <c:pt idx="6">
                  <c:v>2210</c:v>
                </c:pt>
                <c:pt idx="7">
                  <c:v>2105</c:v>
                </c:pt>
                <c:pt idx="8">
                  <c:v>2267</c:v>
                </c:pt>
                <c:pt idx="9">
                  <c:v>2205</c:v>
                </c:pt>
                <c:pt idx="10">
                  <c:v>2121</c:v>
                </c:pt>
                <c:pt idx="11">
                  <c:v>2109</c:v>
                </c:pt>
                <c:pt idx="12">
                  <c:v>2108</c:v>
                </c:pt>
                <c:pt idx="13">
                  <c:v>2047</c:v>
                </c:pt>
                <c:pt idx="14">
                  <c:v>2174</c:v>
                </c:pt>
                <c:pt idx="15">
                  <c:v>2067</c:v>
                </c:pt>
                <c:pt idx="16">
                  <c:v>2159</c:v>
                </c:pt>
                <c:pt idx="17">
                  <c:v>2257</c:v>
                </c:pt>
                <c:pt idx="18">
                  <c:v>1985</c:v>
                </c:pt>
                <c:pt idx="19">
                  <c:v>2184</c:v>
                </c:pt>
                <c:pt idx="20">
                  <c:v>2084</c:v>
                </c:pt>
                <c:pt idx="21">
                  <c:v>2051</c:v>
                </c:pt>
                <c:pt idx="22">
                  <c:v>2127</c:v>
                </c:pt>
                <c:pt idx="23">
                  <c:v>2102</c:v>
                </c:pt>
                <c:pt idx="24">
                  <c:v>2098</c:v>
                </c:pt>
                <c:pt idx="25">
                  <c:v>2042</c:v>
                </c:pt>
                <c:pt idx="26">
                  <c:v>2181</c:v>
                </c:pt>
                <c:pt idx="27">
                  <c:v>2186</c:v>
                </c:pt>
                <c:pt idx="28">
                  <c:v>2108</c:v>
                </c:pt>
                <c:pt idx="29">
                  <c:v>2188</c:v>
                </c:pt>
                <c:pt idx="30">
                  <c:v>2203</c:v>
                </c:pt>
                <c:pt idx="31">
                  <c:v>2077</c:v>
                </c:pt>
                <c:pt idx="32">
                  <c:v>2196</c:v>
                </c:pt>
                <c:pt idx="33">
                  <c:v>2093</c:v>
                </c:pt>
                <c:pt idx="34">
                  <c:v>2173</c:v>
                </c:pt>
                <c:pt idx="35">
                  <c:v>2179</c:v>
                </c:pt>
                <c:pt idx="36">
                  <c:v>2200</c:v>
                </c:pt>
                <c:pt idx="37">
                  <c:v>2052</c:v>
                </c:pt>
                <c:pt idx="38">
                  <c:v>2197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24-4B21-B50F-20236FA53D39}"/>
            </c:ext>
          </c:extLst>
        </c:ser>
        <c:ser>
          <c:idx val="1"/>
          <c:order val="1"/>
          <c:tx>
            <c:v>Predicted TUNNID</c:v>
          </c:tx>
          <c:spPr>
            <a:ln w="28575">
              <a:noFill/>
            </a:ln>
          </c:spPr>
          <c:marker>
            <c:symbol val="square"/>
            <c:size val="3"/>
          </c:marker>
          <c:xVal>
            <c:numRef>
              <c:f>'N9.12,16,17'!$D$4:$D$42</c:f>
              <c:numCache>
                <c:formatCode>General</c:formatCode>
                <c:ptCount val="39"/>
                <c:pt idx="0">
                  <c:v>7250</c:v>
                </c:pt>
                <c:pt idx="1">
                  <c:v>7744</c:v>
                </c:pt>
                <c:pt idx="2">
                  <c:v>3068</c:v>
                </c:pt>
                <c:pt idx="3">
                  <c:v>1632</c:v>
                </c:pt>
                <c:pt idx="4">
                  <c:v>12710</c:v>
                </c:pt>
                <c:pt idx="5">
                  <c:v>7706</c:v>
                </c:pt>
                <c:pt idx="6">
                  <c:v>9338</c:v>
                </c:pt>
                <c:pt idx="7">
                  <c:v>4730</c:v>
                </c:pt>
                <c:pt idx="8">
                  <c:v>8317</c:v>
                </c:pt>
                <c:pt idx="9">
                  <c:v>6789</c:v>
                </c:pt>
                <c:pt idx="10">
                  <c:v>5907</c:v>
                </c:pt>
                <c:pt idx="11">
                  <c:v>5069</c:v>
                </c:pt>
                <c:pt idx="12">
                  <c:v>4614</c:v>
                </c:pt>
                <c:pt idx="13">
                  <c:v>1987</c:v>
                </c:pt>
                <c:pt idx="14">
                  <c:v>10239</c:v>
                </c:pt>
                <c:pt idx="15">
                  <c:v>4439</c:v>
                </c:pt>
                <c:pt idx="16">
                  <c:v>5621</c:v>
                </c:pt>
                <c:pt idx="17">
                  <c:v>7293</c:v>
                </c:pt>
                <c:pt idx="18">
                  <c:v>1866</c:v>
                </c:pt>
                <c:pt idx="19">
                  <c:v>11240</c:v>
                </c:pt>
                <c:pt idx="20">
                  <c:v>5653</c:v>
                </c:pt>
                <c:pt idx="21">
                  <c:v>2806</c:v>
                </c:pt>
                <c:pt idx="22">
                  <c:v>8042</c:v>
                </c:pt>
                <c:pt idx="23">
                  <c:v>7557</c:v>
                </c:pt>
                <c:pt idx="24">
                  <c:v>4400</c:v>
                </c:pt>
                <c:pt idx="25">
                  <c:v>1739</c:v>
                </c:pt>
                <c:pt idx="26">
                  <c:v>7340</c:v>
                </c:pt>
                <c:pt idx="27">
                  <c:v>7292</c:v>
                </c:pt>
                <c:pt idx="28">
                  <c:v>9658</c:v>
                </c:pt>
                <c:pt idx="29">
                  <c:v>7325</c:v>
                </c:pt>
                <c:pt idx="30">
                  <c:v>8221</c:v>
                </c:pt>
                <c:pt idx="31">
                  <c:v>1370</c:v>
                </c:pt>
                <c:pt idx="32">
                  <c:v>6888</c:v>
                </c:pt>
                <c:pt idx="33">
                  <c:v>1425</c:v>
                </c:pt>
                <c:pt idx="34">
                  <c:v>7625</c:v>
                </c:pt>
                <c:pt idx="35">
                  <c:v>7779</c:v>
                </c:pt>
                <c:pt idx="36">
                  <c:v>7885</c:v>
                </c:pt>
                <c:pt idx="37">
                  <c:v>3331</c:v>
                </c:pt>
                <c:pt idx="38">
                  <c:v>10450</c:v>
                </c:pt>
              </c:numCache>
            </c:numRef>
          </c:xVal>
          <c:yVal>
            <c:numRef>
              <c:f>'N9.12,16,17'!$B$67:$B$105</c:f>
              <c:numCache>
                <c:formatCode>General</c:formatCode>
                <c:ptCount val="39"/>
                <c:pt idx="0">
                  <c:v>2164.4474611736864</c:v>
                </c:pt>
                <c:pt idx="1">
                  <c:v>2167.4703635199025</c:v>
                </c:pt>
                <c:pt idx="2">
                  <c:v>2066.5535327084613</c:v>
                </c:pt>
                <c:pt idx="3">
                  <c:v>2174.2898172951041</c:v>
                </c:pt>
                <c:pt idx="4">
                  <c:v>2147.7649985603257</c:v>
                </c:pt>
                <c:pt idx="5">
                  <c:v>2169.1976557000303</c:v>
                </c:pt>
                <c:pt idx="6">
                  <c:v>2200.172838205242</c:v>
                </c:pt>
                <c:pt idx="7">
                  <c:v>2105.3757032319008</c:v>
                </c:pt>
                <c:pt idx="8">
                  <c:v>2192.3551160753973</c:v>
                </c:pt>
                <c:pt idx="9">
                  <c:v>2175.8121538939981</c:v>
                </c:pt>
                <c:pt idx="10">
                  <c:v>2116.9037897135822</c:v>
                </c:pt>
                <c:pt idx="11">
                  <c:v>2115.7765761641558</c:v>
                </c:pt>
                <c:pt idx="12">
                  <c:v>2102.6115716876766</c:v>
                </c:pt>
                <c:pt idx="13">
                  <c:v>2031.364338485283</c:v>
                </c:pt>
                <c:pt idx="14">
                  <c:v>2198.1672332326184</c:v>
                </c:pt>
                <c:pt idx="15">
                  <c:v>2084.8124569777674</c:v>
                </c:pt>
                <c:pt idx="16">
                  <c:v>2133.2502866621726</c:v>
                </c:pt>
                <c:pt idx="17">
                  <c:v>2189.3026048906104</c:v>
                </c:pt>
                <c:pt idx="18">
                  <c:v>2074.6116227643502</c:v>
                </c:pt>
                <c:pt idx="19">
                  <c:v>2229.831984609687</c:v>
                </c:pt>
                <c:pt idx="20">
                  <c:v>2107.2904587218427</c:v>
                </c:pt>
                <c:pt idx="21">
                  <c:v>2049.8817597404786</c:v>
                </c:pt>
                <c:pt idx="22">
                  <c:v>2159.7056825104305</c:v>
                </c:pt>
                <c:pt idx="23">
                  <c:v>2145.6297379849861</c:v>
                </c:pt>
                <c:pt idx="24">
                  <c:v>2100.7371905626246</c:v>
                </c:pt>
                <c:pt idx="25">
                  <c:v>2018.9141944504318</c:v>
                </c:pt>
                <c:pt idx="26">
                  <c:v>2162.1599458532182</c:v>
                </c:pt>
                <c:pt idx="27">
                  <c:v>2171.5809098393934</c:v>
                </c:pt>
                <c:pt idx="28">
                  <c:v>2191.2683429545382</c:v>
                </c:pt>
                <c:pt idx="29">
                  <c:v>2162.2952760549974</c:v>
                </c:pt>
                <c:pt idx="30">
                  <c:v>2175.1714633414931</c:v>
                </c:pt>
                <c:pt idx="31">
                  <c:v>2066.4723287771953</c:v>
                </c:pt>
                <c:pt idx="32">
                  <c:v>2158.5969157256973</c:v>
                </c:pt>
                <c:pt idx="33">
                  <c:v>2067.1539924417684</c:v>
                </c:pt>
                <c:pt idx="34">
                  <c:v>2165.7172469947418</c:v>
                </c:pt>
                <c:pt idx="35">
                  <c:v>2167.4809265713179</c:v>
                </c:pt>
                <c:pt idx="36">
                  <c:v>2171.5847343422961</c:v>
                </c:pt>
                <c:pt idx="37">
                  <c:v>2056.7032064752248</c:v>
                </c:pt>
                <c:pt idx="38">
                  <c:v>2219.5835811053621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24-4B21-B50F-20236FA53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26368"/>
        <c:axId val="50028544"/>
      </c:scatterChart>
      <c:valAx>
        <c:axId val="50026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VARAD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28544"/>
        <c:crosses val="autoZero"/>
        <c:crossBetween val="midCat"/>
      </c:valAx>
      <c:valAx>
        <c:axId val="5002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TUNNID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263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VANUS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TUNNID</c:v>
          </c:tx>
          <c:spPr>
            <a:ln w="28575">
              <a:noFill/>
            </a:ln>
          </c:spPr>
          <c:xVal>
            <c:numRef>
              <c:f>'N9.12,16,17'!$E$4:$E$42</c:f>
              <c:numCache>
                <c:formatCode>General</c:formatCode>
                <c:ptCount val="39"/>
                <c:pt idx="0">
                  <c:v>38.5</c:v>
                </c:pt>
                <c:pt idx="1">
                  <c:v>39.299999999999997</c:v>
                </c:pt>
                <c:pt idx="2">
                  <c:v>40.1</c:v>
                </c:pt>
                <c:pt idx="3">
                  <c:v>22.4</c:v>
                </c:pt>
                <c:pt idx="4">
                  <c:v>57.7</c:v>
                </c:pt>
                <c:pt idx="5">
                  <c:v>38.6</c:v>
                </c:pt>
                <c:pt idx="6">
                  <c:v>39</c:v>
                </c:pt>
                <c:pt idx="7">
                  <c:v>39.9</c:v>
                </c:pt>
                <c:pt idx="8">
                  <c:v>38.9</c:v>
                </c:pt>
                <c:pt idx="9">
                  <c:v>38.799999999999997</c:v>
                </c:pt>
                <c:pt idx="10">
                  <c:v>39.799999999999997</c:v>
                </c:pt>
                <c:pt idx="11">
                  <c:v>39.700000000000003</c:v>
                </c:pt>
                <c:pt idx="12">
                  <c:v>38.200000000000003</c:v>
                </c:pt>
                <c:pt idx="13">
                  <c:v>40.299999999999997</c:v>
                </c:pt>
                <c:pt idx="14">
                  <c:v>40</c:v>
                </c:pt>
                <c:pt idx="15">
                  <c:v>39.1</c:v>
                </c:pt>
                <c:pt idx="16">
                  <c:v>39.299999999999997</c:v>
                </c:pt>
                <c:pt idx="17">
                  <c:v>37.9</c:v>
                </c:pt>
                <c:pt idx="18">
                  <c:v>40.6</c:v>
                </c:pt>
                <c:pt idx="19">
                  <c:v>39.1</c:v>
                </c:pt>
                <c:pt idx="20">
                  <c:v>39.799999999999997</c:v>
                </c:pt>
                <c:pt idx="21">
                  <c:v>40</c:v>
                </c:pt>
                <c:pt idx="22">
                  <c:v>39.5</c:v>
                </c:pt>
                <c:pt idx="23">
                  <c:v>39.799999999999997</c:v>
                </c:pt>
                <c:pt idx="24">
                  <c:v>40.6</c:v>
                </c:pt>
                <c:pt idx="25">
                  <c:v>41.8</c:v>
                </c:pt>
                <c:pt idx="26">
                  <c:v>39</c:v>
                </c:pt>
                <c:pt idx="27">
                  <c:v>37.200000000000003</c:v>
                </c:pt>
                <c:pt idx="28">
                  <c:v>43.4</c:v>
                </c:pt>
                <c:pt idx="29">
                  <c:v>38.4</c:v>
                </c:pt>
                <c:pt idx="30">
                  <c:v>38.200000000000003</c:v>
                </c:pt>
                <c:pt idx="31">
                  <c:v>37.4</c:v>
                </c:pt>
                <c:pt idx="32">
                  <c:v>37.5</c:v>
                </c:pt>
                <c:pt idx="33">
                  <c:v>37.5</c:v>
                </c:pt>
                <c:pt idx="34">
                  <c:v>39.200000000000003</c:v>
                </c:pt>
                <c:pt idx="35">
                  <c:v>39.4</c:v>
                </c:pt>
                <c:pt idx="36">
                  <c:v>39.200000000000003</c:v>
                </c:pt>
                <c:pt idx="37">
                  <c:v>40.5</c:v>
                </c:pt>
                <c:pt idx="38">
                  <c:v>39.1</c:v>
                </c:pt>
              </c:numCache>
            </c:numRef>
          </c:xVal>
          <c:yVal>
            <c:numRef>
              <c:f>'N9.12,16,17'!$B$4:$B$42</c:f>
              <c:numCache>
                <c:formatCode>General</c:formatCode>
                <c:ptCount val="39"/>
                <c:pt idx="0">
                  <c:v>2157</c:v>
                </c:pt>
                <c:pt idx="1">
                  <c:v>2174</c:v>
                </c:pt>
                <c:pt idx="2">
                  <c:v>2062</c:v>
                </c:pt>
                <c:pt idx="3">
                  <c:v>2111</c:v>
                </c:pt>
                <c:pt idx="4">
                  <c:v>2134</c:v>
                </c:pt>
                <c:pt idx="5">
                  <c:v>2185</c:v>
                </c:pt>
                <c:pt idx="6">
                  <c:v>2210</c:v>
                </c:pt>
                <c:pt idx="7">
                  <c:v>2105</c:v>
                </c:pt>
                <c:pt idx="8">
                  <c:v>2267</c:v>
                </c:pt>
                <c:pt idx="9">
                  <c:v>2205</c:v>
                </c:pt>
                <c:pt idx="10">
                  <c:v>2121</c:v>
                </c:pt>
                <c:pt idx="11">
                  <c:v>2109</c:v>
                </c:pt>
                <c:pt idx="12">
                  <c:v>2108</c:v>
                </c:pt>
                <c:pt idx="13">
                  <c:v>2047</c:v>
                </c:pt>
                <c:pt idx="14">
                  <c:v>2174</c:v>
                </c:pt>
                <c:pt idx="15">
                  <c:v>2067</c:v>
                </c:pt>
                <c:pt idx="16">
                  <c:v>2159</c:v>
                </c:pt>
                <c:pt idx="17">
                  <c:v>2257</c:v>
                </c:pt>
                <c:pt idx="18">
                  <c:v>1985</c:v>
                </c:pt>
                <c:pt idx="19">
                  <c:v>2184</c:v>
                </c:pt>
                <c:pt idx="20">
                  <c:v>2084</c:v>
                </c:pt>
                <c:pt idx="21">
                  <c:v>2051</c:v>
                </c:pt>
                <c:pt idx="22">
                  <c:v>2127</c:v>
                </c:pt>
                <c:pt idx="23">
                  <c:v>2102</c:v>
                </c:pt>
                <c:pt idx="24">
                  <c:v>2098</c:v>
                </c:pt>
                <c:pt idx="25">
                  <c:v>2042</c:v>
                </c:pt>
                <c:pt idx="26">
                  <c:v>2181</c:v>
                </c:pt>
                <c:pt idx="27">
                  <c:v>2186</c:v>
                </c:pt>
                <c:pt idx="28">
                  <c:v>2108</c:v>
                </c:pt>
                <c:pt idx="29">
                  <c:v>2188</c:v>
                </c:pt>
                <c:pt idx="30">
                  <c:v>2203</c:v>
                </c:pt>
                <c:pt idx="31">
                  <c:v>2077</c:v>
                </c:pt>
                <c:pt idx="32">
                  <c:v>2196</c:v>
                </c:pt>
                <c:pt idx="33">
                  <c:v>2093</c:v>
                </c:pt>
                <c:pt idx="34">
                  <c:v>2173</c:v>
                </c:pt>
                <c:pt idx="35">
                  <c:v>2179</c:v>
                </c:pt>
                <c:pt idx="36">
                  <c:v>2200</c:v>
                </c:pt>
                <c:pt idx="37">
                  <c:v>2052</c:v>
                </c:pt>
                <c:pt idx="38">
                  <c:v>2197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2C-4D54-8C35-018251C9D9D9}"/>
            </c:ext>
          </c:extLst>
        </c:ser>
        <c:ser>
          <c:idx val="1"/>
          <c:order val="1"/>
          <c:tx>
            <c:v>Predicted TUNNID</c:v>
          </c:tx>
          <c:spPr>
            <a:ln w="28575">
              <a:noFill/>
            </a:ln>
          </c:spPr>
          <c:marker>
            <c:symbol val="square"/>
            <c:size val="3"/>
          </c:marker>
          <c:xVal>
            <c:numRef>
              <c:f>'N9.12,16,17'!$E$4:$E$42</c:f>
              <c:numCache>
                <c:formatCode>General</c:formatCode>
                <c:ptCount val="39"/>
                <c:pt idx="0">
                  <c:v>38.5</c:v>
                </c:pt>
                <c:pt idx="1">
                  <c:v>39.299999999999997</c:v>
                </c:pt>
                <c:pt idx="2">
                  <c:v>40.1</c:v>
                </c:pt>
                <c:pt idx="3">
                  <c:v>22.4</c:v>
                </c:pt>
                <c:pt idx="4">
                  <c:v>57.7</c:v>
                </c:pt>
                <c:pt idx="5">
                  <c:v>38.6</c:v>
                </c:pt>
                <c:pt idx="6">
                  <c:v>39</c:v>
                </c:pt>
                <c:pt idx="7">
                  <c:v>39.9</c:v>
                </c:pt>
                <c:pt idx="8">
                  <c:v>38.9</c:v>
                </c:pt>
                <c:pt idx="9">
                  <c:v>38.799999999999997</c:v>
                </c:pt>
                <c:pt idx="10">
                  <c:v>39.799999999999997</c:v>
                </c:pt>
                <c:pt idx="11">
                  <c:v>39.700000000000003</c:v>
                </c:pt>
                <c:pt idx="12">
                  <c:v>38.200000000000003</c:v>
                </c:pt>
                <c:pt idx="13">
                  <c:v>40.299999999999997</c:v>
                </c:pt>
                <c:pt idx="14">
                  <c:v>40</c:v>
                </c:pt>
                <c:pt idx="15">
                  <c:v>39.1</c:v>
                </c:pt>
                <c:pt idx="16">
                  <c:v>39.299999999999997</c:v>
                </c:pt>
                <c:pt idx="17">
                  <c:v>37.9</c:v>
                </c:pt>
                <c:pt idx="18">
                  <c:v>40.6</c:v>
                </c:pt>
                <c:pt idx="19">
                  <c:v>39.1</c:v>
                </c:pt>
                <c:pt idx="20">
                  <c:v>39.799999999999997</c:v>
                </c:pt>
                <c:pt idx="21">
                  <c:v>40</c:v>
                </c:pt>
                <c:pt idx="22">
                  <c:v>39.5</c:v>
                </c:pt>
                <c:pt idx="23">
                  <c:v>39.799999999999997</c:v>
                </c:pt>
                <c:pt idx="24">
                  <c:v>40.6</c:v>
                </c:pt>
                <c:pt idx="25">
                  <c:v>41.8</c:v>
                </c:pt>
                <c:pt idx="26">
                  <c:v>39</c:v>
                </c:pt>
                <c:pt idx="27">
                  <c:v>37.200000000000003</c:v>
                </c:pt>
                <c:pt idx="28">
                  <c:v>43.4</c:v>
                </c:pt>
                <c:pt idx="29">
                  <c:v>38.4</c:v>
                </c:pt>
                <c:pt idx="30">
                  <c:v>38.200000000000003</c:v>
                </c:pt>
                <c:pt idx="31">
                  <c:v>37.4</c:v>
                </c:pt>
                <c:pt idx="32">
                  <c:v>37.5</c:v>
                </c:pt>
                <c:pt idx="33">
                  <c:v>37.5</c:v>
                </c:pt>
                <c:pt idx="34">
                  <c:v>39.200000000000003</c:v>
                </c:pt>
                <c:pt idx="35">
                  <c:v>39.4</c:v>
                </c:pt>
                <c:pt idx="36">
                  <c:v>39.200000000000003</c:v>
                </c:pt>
                <c:pt idx="37">
                  <c:v>40.5</c:v>
                </c:pt>
                <c:pt idx="38">
                  <c:v>39.1</c:v>
                </c:pt>
              </c:numCache>
            </c:numRef>
          </c:xVal>
          <c:yVal>
            <c:numRef>
              <c:f>'N9.12,16,17'!$B$67:$B$105</c:f>
              <c:numCache>
                <c:formatCode>General</c:formatCode>
                <c:ptCount val="39"/>
                <c:pt idx="0">
                  <c:v>2164.4474611736864</c:v>
                </c:pt>
                <c:pt idx="1">
                  <c:v>2167.4703635199025</c:v>
                </c:pt>
                <c:pt idx="2">
                  <c:v>2066.5535327084613</c:v>
                </c:pt>
                <c:pt idx="3">
                  <c:v>2174.2898172951041</c:v>
                </c:pt>
                <c:pt idx="4">
                  <c:v>2147.7649985603257</c:v>
                </c:pt>
                <c:pt idx="5">
                  <c:v>2169.1976557000303</c:v>
                </c:pt>
                <c:pt idx="6">
                  <c:v>2200.172838205242</c:v>
                </c:pt>
                <c:pt idx="7">
                  <c:v>2105.3757032319008</c:v>
                </c:pt>
                <c:pt idx="8">
                  <c:v>2192.3551160753973</c:v>
                </c:pt>
                <c:pt idx="9">
                  <c:v>2175.8121538939981</c:v>
                </c:pt>
                <c:pt idx="10">
                  <c:v>2116.9037897135822</c:v>
                </c:pt>
                <c:pt idx="11">
                  <c:v>2115.7765761641558</c:v>
                </c:pt>
                <c:pt idx="12">
                  <c:v>2102.6115716876766</c:v>
                </c:pt>
                <c:pt idx="13">
                  <c:v>2031.364338485283</c:v>
                </c:pt>
                <c:pt idx="14">
                  <c:v>2198.1672332326184</c:v>
                </c:pt>
                <c:pt idx="15">
                  <c:v>2084.8124569777674</c:v>
                </c:pt>
                <c:pt idx="16">
                  <c:v>2133.2502866621726</c:v>
                </c:pt>
                <c:pt idx="17">
                  <c:v>2189.3026048906104</c:v>
                </c:pt>
                <c:pt idx="18">
                  <c:v>2074.6116227643502</c:v>
                </c:pt>
                <c:pt idx="19">
                  <c:v>2229.831984609687</c:v>
                </c:pt>
                <c:pt idx="20">
                  <c:v>2107.2904587218427</c:v>
                </c:pt>
                <c:pt idx="21">
                  <c:v>2049.8817597404786</c:v>
                </c:pt>
                <c:pt idx="22">
                  <c:v>2159.7056825104305</c:v>
                </c:pt>
                <c:pt idx="23">
                  <c:v>2145.6297379849861</c:v>
                </c:pt>
                <c:pt idx="24">
                  <c:v>2100.7371905626246</c:v>
                </c:pt>
                <c:pt idx="25">
                  <c:v>2018.9141944504318</c:v>
                </c:pt>
                <c:pt idx="26">
                  <c:v>2162.1599458532182</c:v>
                </c:pt>
                <c:pt idx="27">
                  <c:v>2171.5809098393934</c:v>
                </c:pt>
                <c:pt idx="28">
                  <c:v>2191.2683429545382</c:v>
                </c:pt>
                <c:pt idx="29">
                  <c:v>2162.2952760549974</c:v>
                </c:pt>
                <c:pt idx="30">
                  <c:v>2175.1714633414931</c:v>
                </c:pt>
                <c:pt idx="31">
                  <c:v>2066.4723287771953</c:v>
                </c:pt>
                <c:pt idx="32">
                  <c:v>2158.5969157256973</c:v>
                </c:pt>
                <c:pt idx="33">
                  <c:v>2067.1539924417684</c:v>
                </c:pt>
                <c:pt idx="34">
                  <c:v>2165.7172469947418</c:v>
                </c:pt>
                <c:pt idx="35">
                  <c:v>2167.4809265713179</c:v>
                </c:pt>
                <c:pt idx="36">
                  <c:v>2171.5847343422961</c:v>
                </c:pt>
                <c:pt idx="37">
                  <c:v>2056.7032064752248</c:v>
                </c:pt>
                <c:pt idx="38">
                  <c:v>2219.5835811053621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2C-4D54-8C35-018251C9D9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58368"/>
        <c:axId val="50060288"/>
      </c:scatterChart>
      <c:valAx>
        <c:axId val="50058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VANUS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60288"/>
        <c:crosses val="autoZero"/>
        <c:crossBetween val="midCat"/>
      </c:valAx>
      <c:valAx>
        <c:axId val="500602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TUNNID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583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Normal Probability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71557852143482"/>
          <c:y val="0.30184762593341541"/>
          <c:w val="0.73657699037620294"/>
          <c:h val="0.3663253086907895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'N9.12,16,17'!$F$67:$F$105</c:f>
              <c:numCache>
                <c:formatCode>General</c:formatCode>
                <c:ptCount val="39"/>
                <c:pt idx="0">
                  <c:v>1.2820512820512822</c:v>
                </c:pt>
                <c:pt idx="1">
                  <c:v>3.8461538461538467</c:v>
                </c:pt>
                <c:pt idx="2">
                  <c:v>6.4102564102564106</c:v>
                </c:pt>
                <c:pt idx="3">
                  <c:v>8.9743589743589762</c:v>
                </c:pt>
                <c:pt idx="4">
                  <c:v>11.53846153846154</c:v>
                </c:pt>
                <c:pt idx="5">
                  <c:v>14.102564102564104</c:v>
                </c:pt>
                <c:pt idx="6">
                  <c:v>16.666666666666668</c:v>
                </c:pt>
                <c:pt idx="7">
                  <c:v>19.23076923076923</c:v>
                </c:pt>
                <c:pt idx="8">
                  <c:v>21.794871794871796</c:v>
                </c:pt>
                <c:pt idx="9">
                  <c:v>24.358974358974361</c:v>
                </c:pt>
                <c:pt idx="10">
                  <c:v>26.923076923076923</c:v>
                </c:pt>
                <c:pt idx="11">
                  <c:v>29.487179487179489</c:v>
                </c:pt>
                <c:pt idx="12">
                  <c:v>32.051282051282058</c:v>
                </c:pt>
                <c:pt idx="13">
                  <c:v>34.61538461538462</c:v>
                </c:pt>
                <c:pt idx="14">
                  <c:v>37.179487179487182</c:v>
                </c:pt>
                <c:pt idx="15">
                  <c:v>39.743589743589752</c:v>
                </c:pt>
                <c:pt idx="16">
                  <c:v>42.307692307692314</c:v>
                </c:pt>
                <c:pt idx="17">
                  <c:v>44.871794871794876</c:v>
                </c:pt>
                <c:pt idx="18">
                  <c:v>47.435897435897445</c:v>
                </c:pt>
                <c:pt idx="19">
                  <c:v>50.000000000000007</c:v>
                </c:pt>
                <c:pt idx="20">
                  <c:v>52.564102564102569</c:v>
                </c:pt>
                <c:pt idx="21">
                  <c:v>55.128205128205138</c:v>
                </c:pt>
                <c:pt idx="22">
                  <c:v>57.692307692307701</c:v>
                </c:pt>
                <c:pt idx="23">
                  <c:v>60.256410256410263</c:v>
                </c:pt>
                <c:pt idx="24">
                  <c:v>62.820512820512832</c:v>
                </c:pt>
                <c:pt idx="25">
                  <c:v>65.384615384615387</c:v>
                </c:pt>
                <c:pt idx="26">
                  <c:v>67.948717948717956</c:v>
                </c:pt>
                <c:pt idx="27">
                  <c:v>70.512820512820525</c:v>
                </c:pt>
                <c:pt idx="28">
                  <c:v>73.07692307692308</c:v>
                </c:pt>
                <c:pt idx="29">
                  <c:v>75.641025641025649</c:v>
                </c:pt>
                <c:pt idx="30">
                  <c:v>78.205128205128219</c:v>
                </c:pt>
                <c:pt idx="31">
                  <c:v>80.769230769230774</c:v>
                </c:pt>
                <c:pt idx="32">
                  <c:v>83.333333333333343</c:v>
                </c:pt>
                <c:pt idx="33">
                  <c:v>85.897435897435912</c:v>
                </c:pt>
                <c:pt idx="34">
                  <c:v>88.461538461538467</c:v>
                </c:pt>
                <c:pt idx="35">
                  <c:v>91.025641025641036</c:v>
                </c:pt>
                <c:pt idx="36">
                  <c:v>93.589743589743605</c:v>
                </c:pt>
                <c:pt idx="37">
                  <c:v>96.15384615384616</c:v>
                </c:pt>
                <c:pt idx="38">
                  <c:v>98.71794871794873</c:v>
                </c:pt>
              </c:numCache>
            </c:numRef>
          </c:xVal>
          <c:yVal>
            <c:numRef>
              <c:f>'N9.12,16,17'!$G$67:$G$105</c:f>
              <c:numCache>
                <c:formatCode>General</c:formatCode>
                <c:ptCount val="39"/>
                <c:pt idx="0">
                  <c:v>1985</c:v>
                </c:pt>
                <c:pt idx="1">
                  <c:v>2042</c:v>
                </c:pt>
                <c:pt idx="2">
                  <c:v>2047</c:v>
                </c:pt>
                <c:pt idx="3">
                  <c:v>2051</c:v>
                </c:pt>
                <c:pt idx="4">
                  <c:v>2052</c:v>
                </c:pt>
                <c:pt idx="5">
                  <c:v>2062</c:v>
                </c:pt>
                <c:pt idx="6">
                  <c:v>2067</c:v>
                </c:pt>
                <c:pt idx="7">
                  <c:v>2077</c:v>
                </c:pt>
                <c:pt idx="8">
                  <c:v>2084</c:v>
                </c:pt>
                <c:pt idx="9">
                  <c:v>2093</c:v>
                </c:pt>
                <c:pt idx="10">
                  <c:v>2098</c:v>
                </c:pt>
                <c:pt idx="11">
                  <c:v>2102</c:v>
                </c:pt>
                <c:pt idx="12">
                  <c:v>2105</c:v>
                </c:pt>
                <c:pt idx="13">
                  <c:v>2108</c:v>
                </c:pt>
                <c:pt idx="14">
                  <c:v>2108</c:v>
                </c:pt>
                <c:pt idx="15">
                  <c:v>2109</c:v>
                </c:pt>
                <c:pt idx="16">
                  <c:v>2111</c:v>
                </c:pt>
                <c:pt idx="17">
                  <c:v>2121</c:v>
                </c:pt>
                <c:pt idx="18">
                  <c:v>2127</c:v>
                </c:pt>
                <c:pt idx="19">
                  <c:v>2134</c:v>
                </c:pt>
                <c:pt idx="20">
                  <c:v>2157</c:v>
                </c:pt>
                <c:pt idx="21">
                  <c:v>2159</c:v>
                </c:pt>
                <c:pt idx="22">
                  <c:v>2173</c:v>
                </c:pt>
                <c:pt idx="23">
                  <c:v>2174</c:v>
                </c:pt>
                <c:pt idx="24">
                  <c:v>2174</c:v>
                </c:pt>
                <c:pt idx="25">
                  <c:v>2179</c:v>
                </c:pt>
                <c:pt idx="26">
                  <c:v>2181</c:v>
                </c:pt>
                <c:pt idx="27">
                  <c:v>2184</c:v>
                </c:pt>
                <c:pt idx="28">
                  <c:v>2185</c:v>
                </c:pt>
                <c:pt idx="29">
                  <c:v>2186</c:v>
                </c:pt>
                <c:pt idx="30">
                  <c:v>2188</c:v>
                </c:pt>
                <c:pt idx="31">
                  <c:v>2196</c:v>
                </c:pt>
                <c:pt idx="32">
                  <c:v>2197</c:v>
                </c:pt>
                <c:pt idx="33">
                  <c:v>2200</c:v>
                </c:pt>
                <c:pt idx="34">
                  <c:v>2203</c:v>
                </c:pt>
                <c:pt idx="35">
                  <c:v>2205</c:v>
                </c:pt>
                <c:pt idx="36">
                  <c:v>2210</c:v>
                </c:pt>
                <c:pt idx="37">
                  <c:v>2257</c:v>
                </c:pt>
                <c:pt idx="38">
                  <c:v>2267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E1-4BCA-9EEA-A21AF5AB7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310912"/>
        <c:axId val="156341760"/>
      </c:scatterChart>
      <c:valAx>
        <c:axId val="156310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Sample Percentile</a:t>
                </a:r>
              </a:p>
            </c:rich>
          </c:tx>
          <c:layout>
            <c:manualLayout>
              <c:xMode val="edge"/>
              <c:yMode val="edge"/>
              <c:x val="0.44764025590551182"/>
              <c:y val="0.7833210949061782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56341760"/>
        <c:crosses val="autoZero"/>
        <c:crossBetween val="midCat"/>
      </c:valAx>
      <c:valAx>
        <c:axId val="1563417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TUNNID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63109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/>
          </a:pPr>
          <a:endParaRPr lang="et-E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'N9.3'!$C$3</c:f>
              <c:strCache>
                <c:ptCount val="1"/>
                <c:pt idx="0">
                  <c:v>Toit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1.9856736657917762E-2"/>
                  <c:y val="-5.1042578011081946E-3"/>
                </c:manualLayout>
              </c:layout>
              <c:numFmt formatCode="General" sourceLinked="0"/>
            </c:trendlineLbl>
          </c:trendline>
          <c:xVal>
            <c:numRef>
              <c:f>'N9.3'!$B$4:$B$13</c:f>
              <c:numCache>
                <c:formatCode>General</c:formatCode>
                <c:ptCount val="10"/>
                <c:pt idx="0">
                  <c:v>992.2</c:v>
                </c:pt>
                <c:pt idx="1">
                  <c:v>1585.7</c:v>
                </c:pt>
                <c:pt idx="2">
                  <c:v>2042.7</c:v>
                </c:pt>
                <c:pt idx="3">
                  <c:v>2449.1999999999998</c:v>
                </c:pt>
                <c:pt idx="4">
                  <c:v>2863.1</c:v>
                </c:pt>
                <c:pt idx="5">
                  <c:v>3336.7</c:v>
                </c:pt>
                <c:pt idx="6">
                  <c:v>3892.5</c:v>
                </c:pt>
                <c:pt idx="7">
                  <c:v>4623.6000000000004</c:v>
                </c:pt>
                <c:pt idx="8">
                  <c:v>5847.6</c:v>
                </c:pt>
                <c:pt idx="9">
                  <c:v>9865.7999999999993</c:v>
                </c:pt>
              </c:numCache>
            </c:numRef>
          </c:xVal>
          <c:yVal>
            <c:numRef>
              <c:f>'N9.3'!$C$4:$C$13</c:f>
              <c:numCache>
                <c:formatCode>General</c:formatCode>
                <c:ptCount val="10"/>
                <c:pt idx="0">
                  <c:v>342.6</c:v>
                </c:pt>
                <c:pt idx="1">
                  <c:v>554.1</c:v>
                </c:pt>
                <c:pt idx="2">
                  <c:v>664.5</c:v>
                </c:pt>
                <c:pt idx="3">
                  <c:v>763.6</c:v>
                </c:pt>
                <c:pt idx="4">
                  <c:v>867.2</c:v>
                </c:pt>
                <c:pt idx="5">
                  <c:v>1002.9</c:v>
                </c:pt>
                <c:pt idx="6">
                  <c:v>1038.8</c:v>
                </c:pt>
                <c:pt idx="7">
                  <c:v>1174.4000000000001</c:v>
                </c:pt>
                <c:pt idx="8">
                  <c:v>1244.5</c:v>
                </c:pt>
                <c:pt idx="9">
                  <c:v>1555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DA-437F-A5DC-D55FBE81F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300352"/>
        <c:axId val="365841024"/>
      </c:scatterChart>
      <c:valAx>
        <c:axId val="365300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Kulutused kokku,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65841024"/>
        <c:crosses val="autoZero"/>
        <c:crossBetween val="midCat"/>
      </c:valAx>
      <c:valAx>
        <c:axId val="3658410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Kulutused toidule,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653003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'N9.14,15'!$E$3</c:f>
              <c:strCache>
                <c:ptCount val="1"/>
                <c:pt idx="0">
                  <c:v>SKP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3.2704505686789148E-2"/>
                  <c:y val="-0.24397309711286089"/>
                </c:manualLayout>
              </c:layout>
              <c:numFmt formatCode="General" sourceLinked="0"/>
            </c:trendlineLbl>
          </c:trendline>
          <c:xVal>
            <c:numRef>
              <c:f>'N9.14,15'!$D$4:$D$10</c:f>
              <c:numCache>
                <c:formatCode>General</c:formatCode>
                <c:ptCount val="7"/>
                <c:pt idx="0">
                  <c:v>11</c:v>
                </c:pt>
                <c:pt idx="1">
                  <c:v>17</c:v>
                </c:pt>
                <c:pt idx="2">
                  <c:v>15</c:v>
                </c:pt>
                <c:pt idx="3">
                  <c:v>13</c:v>
                </c:pt>
                <c:pt idx="4">
                  <c:v>16</c:v>
                </c:pt>
                <c:pt idx="5">
                  <c:v>21</c:v>
                </c:pt>
                <c:pt idx="6">
                  <c:v>15</c:v>
                </c:pt>
              </c:numCache>
            </c:numRef>
          </c:xVal>
          <c:yVal>
            <c:numRef>
              <c:f>'N9.14,15'!$E$4:$E$10</c:f>
              <c:numCache>
                <c:formatCode>0.0</c:formatCode>
                <c:ptCount val="7"/>
                <c:pt idx="0">
                  <c:v>15.9514</c:v>
                </c:pt>
                <c:pt idx="1">
                  <c:v>20.211400000000001</c:v>
                </c:pt>
                <c:pt idx="2">
                  <c:v>30.705400000000001</c:v>
                </c:pt>
                <c:pt idx="3">
                  <c:v>189.36799999999999</c:v>
                </c:pt>
                <c:pt idx="4">
                  <c:v>387.8861</c:v>
                </c:pt>
                <c:pt idx="5">
                  <c:v>239.24449999999999</c:v>
                </c:pt>
                <c:pt idx="6">
                  <c:v>349.07729999999998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05-4B3F-93BE-79D60BFBE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848128"/>
        <c:axId val="156850048"/>
      </c:scatterChart>
      <c:valAx>
        <c:axId val="156848128"/>
        <c:scaling>
          <c:orientation val="minMax"/>
          <c:min val="1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Tähtede</a:t>
                </a:r>
                <a:r>
                  <a:rPr lang="et-EE" baseline="0"/>
                  <a:t> arv nimes </a:t>
                </a:r>
                <a:r>
                  <a:rPr lang="et-EE" i="1" baseline="0"/>
                  <a:t>n</a:t>
                </a:r>
                <a:endParaRPr lang="et-EE" i="1"/>
              </a:p>
            </c:rich>
          </c:tx>
          <c:layout>
            <c:manualLayout>
              <c:xMode val="edge"/>
              <c:yMode val="edge"/>
              <c:x val="0.41718220407634227"/>
              <c:y val="0.8786803732866724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56850048"/>
        <c:crosses val="autoZero"/>
        <c:crossBetween val="midCat"/>
      </c:valAx>
      <c:valAx>
        <c:axId val="156850048"/>
        <c:scaling>
          <c:orientation val="minMax"/>
          <c:max val="5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SKP, </a:t>
                </a:r>
                <a:r>
                  <a:rPr lang="et-EE"/>
                  <a:t>ml</a:t>
                </a:r>
                <a:r>
                  <a:rPr lang="et-EE" baseline="0"/>
                  <a:t>d </a:t>
                </a:r>
                <a:r>
                  <a:rPr lang="en-US"/>
                  <a:t>eurot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568481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Side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'N9.3'!$C$3</c:f>
              <c:strCache>
                <c:ptCount val="1"/>
                <c:pt idx="0">
                  <c:v>Toit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1.9856736657917762E-2"/>
                  <c:y val="-5.1042578011081946E-3"/>
                </c:manualLayout>
              </c:layout>
              <c:numFmt formatCode="General" sourceLinked="0"/>
            </c:trendlineLbl>
          </c:trendline>
          <c:xVal>
            <c:numRef>
              <c:f>'N9.3'!$B$4:$B$13</c:f>
              <c:numCache>
                <c:formatCode>General</c:formatCode>
                <c:ptCount val="10"/>
                <c:pt idx="0">
                  <c:v>992.2</c:v>
                </c:pt>
                <c:pt idx="1">
                  <c:v>1585.7</c:v>
                </c:pt>
                <c:pt idx="2">
                  <c:v>2042.7</c:v>
                </c:pt>
                <c:pt idx="3">
                  <c:v>2449.1999999999998</c:v>
                </c:pt>
                <c:pt idx="4">
                  <c:v>2863.1</c:v>
                </c:pt>
                <c:pt idx="5">
                  <c:v>3336.7</c:v>
                </c:pt>
                <c:pt idx="6">
                  <c:v>3892.5</c:v>
                </c:pt>
                <c:pt idx="7">
                  <c:v>4623.6000000000004</c:v>
                </c:pt>
                <c:pt idx="8">
                  <c:v>5847.6</c:v>
                </c:pt>
                <c:pt idx="9">
                  <c:v>9865.7999999999993</c:v>
                </c:pt>
              </c:numCache>
            </c:numRef>
          </c:xVal>
          <c:yVal>
            <c:numRef>
              <c:f>'N9.3'!$D$4:$D$13</c:f>
              <c:numCache>
                <c:formatCode>General</c:formatCode>
                <c:ptCount val="10"/>
                <c:pt idx="0">
                  <c:v>103.2</c:v>
                </c:pt>
                <c:pt idx="1">
                  <c:v>141.19999999999999</c:v>
                </c:pt>
                <c:pt idx="2">
                  <c:v>151.80000000000001</c:v>
                </c:pt>
                <c:pt idx="3">
                  <c:v>167.7</c:v>
                </c:pt>
                <c:pt idx="4">
                  <c:v>188</c:v>
                </c:pt>
                <c:pt idx="5">
                  <c:v>192.5</c:v>
                </c:pt>
                <c:pt idx="6">
                  <c:v>218.1</c:v>
                </c:pt>
                <c:pt idx="7">
                  <c:v>232.6</c:v>
                </c:pt>
                <c:pt idx="8">
                  <c:v>246.5</c:v>
                </c:pt>
                <c:pt idx="9">
                  <c:v>365.2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4D-4F95-8233-ACB1FA660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19104"/>
        <c:axId val="18721024"/>
      </c:scatterChart>
      <c:valAx>
        <c:axId val="18719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Kulutused kokku,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8721024"/>
        <c:crosses val="autoZero"/>
        <c:crossBetween val="midCat"/>
      </c:valAx>
      <c:valAx>
        <c:axId val="187210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kulutused sidele,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87191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Transport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'N9.3'!$C$3</c:f>
              <c:strCache>
                <c:ptCount val="1"/>
                <c:pt idx="0">
                  <c:v>Toit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8.7180664916885389E-3"/>
                  <c:y val="-4.6707130358705162E-2"/>
                </c:manualLayout>
              </c:layout>
              <c:numFmt formatCode="General" sourceLinked="0"/>
            </c:trendlineLbl>
          </c:trendline>
          <c:xVal>
            <c:numRef>
              <c:f>'N9.3'!$B$4:$B$13</c:f>
              <c:numCache>
                <c:formatCode>General</c:formatCode>
                <c:ptCount val="10"/>
                <c:pt idx="0">
                  <c:v>992.2</c:v>
                </c:pt>
                <c:pt idx="1">
                  <c:v>1585.7</c:v>
                </c:pt>
                <c:pt idx="2">
                  <c:v>2042.7</c:v>
                </c:pt>
                <c:pt idx="3">
                  <c:v>2449.1999999999998</c:v>
                </c:pt>
                <c:pt idx="4">
                  <c:v>2863.1</c:v>
                </c:pt>
                <c:pt idx="5">
                  <c:v>3336.7</c:v>
                </c:pt>
                <c:pt idx="6">
                  <c:v>3892.5</c:v>
                </c:pt>
                <c:pt idx="7">
                  <c:v>4623.6000000000004</c:v>
                </c:pt>
                <c:pt idx="8">
                  <c:v>5847.6</c:v>
                </c:pt>
                <c:pt idx="9">
                  <c:v>9865.7999999999993</c:v>
                </c:pt>
              </c:numCache>
            </c:numRef>
          </c:xVal>
          <c:yVal>
            <c:numRef>
              <c:f>'N9.3'!$E$4:$E$13</c:f>
              <c:numCache>
                <c:formatCode>General</c:formatCode>
                <c:ptCount val="10"/>
                <c:pt idx="1">
                  <c:v>52.9</c:v>
                </c:pt>
                <c:pt idx="2">
                  <c:v>120.1</c:v>
                </c:pt>
                <c:pt idx="3">
                  <c:v>199.6</c:v>
                </c:pt>
                <c:pt idx="4">
                  <c:v>220.3</c:v>
                </c:pt>
                <c:pt idx="5">
                  <c:v>262.8</c:v>
                </c:pt>
                <c:pt idx="6">
                  <c:v>430.4</c:v>
                </c:pt>
                <c:pt idx="7">
                  <c:v>509</c:v>
                </c:pt>
                <c:pt idx="8">
                  <c:v>963.7</c:v>
                </c:pt>
                <c:pt idx="9">
                  <c:v>2070.1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9A-46B5-AFF1-4C14D38AF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9984"/>
        <c:axId val="18736256"/>
      </c:scatterChart>
      <c:valAx>
        <c:axId val="18729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Kulutused kokku,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8736256"/>
        <c:crosses val="autoZero"/>
        <c:crossBetween val="midCat"/>
      </c:valAx>
      <c:valAx>
        <c:axId val="187362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Kulutused transpordile,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87299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'N9.3'!$C$20</c:f>
              <c:strCache>
                <c:ptCount val="1"/>
                <c:pt idx="0">
                  <c:v>Toit</c:v>
                </c:pt>
              </c:strCache>
            </c:strRef>
          </c:tx>
          <c:marker>
            <c:symbol val="none"/>
          </c:marker>
          <c:xVal>
            <c:numRef>
              <c:f>'N9.3'!$B$21:$B$31</c:f>
              <c:numCache>
                <c:formatCode>General</c:formatCode>
                <c:ptCount val="11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</c:numCache>
            </c:numRef>
          </c:xVal>
          <c:yVal>
            <c:numRef>
              <c:f>'N9.3'!$C$21:$C$31</c:f>
              <c:numCache>
                <c:formatCode>0.0</c:formatCode>
                <c:ptCount val="11"/>
                <c:pt idx="0">
                  <c:v>434.35012535593751</c:v>
                </c:pt>
                <c:pt idx="1">
                  <c:v>564.0625383589329</c:v>
                </c:pt>
                <c:pt idx="2">
                  <c:v>693.7749513619284</c:v>
                </c:pt>
                <c:pt idx="3">
                  <c:v>823.48736436492379</c:v>
                </c:pt>
                <c:pt idx="4">
                  <c:v>953.1997773679193</c:v>
                </c:pt>
                <c:pt idx="5">
                  <c:v>1082.9121903709147</c:v>
                </c:pt>
                <c:pt idx="6">
                  <c:v>1212.6246033739101</c:v>
                </c:pt>
                <c:pt idx="7">
                  <c:v>1342.3370163769055</c:v>
                </c:pt>
                <c:pt idx="8">
                  <c:v>1472.0494293799011</c:v>
                </c:pt>
                <c:pt idx="9">
                  <c:v>1601.7618423828965</c:v>
                </c:pt>
                <c:pt idx="10">
                  <c:v>1731.4742553858919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6D6-4E72-8B94-A20E0A6E9303}"/>
            </c:ext>
          </c:extLst>
        </c:ser>
        <c:ser>
          <c:idx val="1"/>
          <c:order val="1"/>
          <c:tx>
            <c:strRef>
              <c:f>'N9.3'!$D$20</c:f>
              <c:strCache>
                <c:ptCount val="1"/>
                <c:pt idx="0">
                  <c:v>Side</c:v>
                </c:pt>
              </c:strCache>
            </c:strRef>
          </c:tx>
          <c:marker>
            <c:symbol val="none"/>
          </c:marker>
          <c:xVal>
            <c:numRef>
              <c:f>'N9.3'!$B$21:$B$31</c:f>
              <c:numCache>
                <c:formatCode>General</c:formatCode>
                <c:ptCount val="11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</c:numCache>
            </c:numRef>
          </c:xVal>
          <c:yVal>
            <c:numRef>
              <c:f>'N9.3'!$D$21:$D$31</c:f>
              <c:numCache>
                <c:formatCode>0.0</c:formatCode>
                <c:ptCount val="11"/>
                <c:pt idx="0">
                  <c:v>96.994005203690676</c:v>
                </c:pt>
                <c:pt idx="1">
                  <c:v>124.64426742233309</c:v>
                </c:pt>
                <c:pt idx="2">
                  <c:v>152.2945296409755</c:v>
                </c:pt>
                <c:pt idx="3">
                  <c:v>179.94479185961791</c:v>
                </c:pt>
                <c:pt idx="4">
                  <c:v>207.59505407826032</c:v>
                </c:pt>
                <c:pt idx="5">
                  <c:v>235.24531629690273</c:v>
                </c:pt>
                <c:pt idx="6">
                  <c:v>262.89557851554514</c:v>
                </c:pt>
                <c:pt idx="7">
                  <c:v>290.54584073418755</c:v>
                </c:pt>
                <c:pt idx="8">
                  <c:v>318.19610295282996</c:v>
                </c:pt>
                <c:pt idx="9">
                  <c:v>345.84636517147237</c:v>
                </c:pt>
                <c:pt idx="10">
                  <c:v>373.49662739011478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6D6-4E72-8B94-A20E0A6E9303}"/>
            </c:ext>
          </c:extLst>
        </c:ser>
        <c:ser>
          <c:idx val="2"/>
          <c:order val="2"/>
          <c:tx>
            <c:strRef>
              <c:f>'N9.3'!$E$20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xVal>
            <c:numRef>
              <c:f>'N9.3'!$B$21:$B$31</c:f>
              <c:numCache>
                <c:formatCode>General</c:formatCode>
                <c:ptCount val="11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</c:numCache>
            </c:numRef>
          </c:xVal>
          <c:yVal>
            <c:numRef>
              <c:f>'N9.3'!$E$21:$E$31</c:f>
              <c:numCache>
                <c:formatCode>0.0</c:formatCode>
                <c:ptCount val="11"/>
                <c:pt idx="0">
                  <c:v>-464.098922183799</c:v>
                </c:pt>
                <c:pt idx="1">
                  <c:v>-217.41157541773035</c:v>
                </c:pt>
                <c:pt idx="2">
                  <c:v>29.27577134833831</c:v>
                </c:pt>
                <c:pt idx="3">
                  <c:v>275.96311811440694</c:v>
                </c:pt>
                <c:pt idx="4">
                  <c:v>522.65046488047562</c:v>
                </c:pt>
                <c:pt idx="5">
                  <c:v>769.3378116465442</c:v>
                </c:pt>
                <c:pt idx="6">
                  <c:v>1016.0251584126129</c:v>
                </c:pt>
                <c:pt idx="7">
                  <c:v>1262.7125051786816</c:v>
                </c:pt>
                <c:pt idx="8">
                  <c:v>1509.3998519447503</c:v>
                </c:pt>
                <c:pt idx="9">
                  <c:v>1756.0871987108189</c:v>
                </c:pt>
                <c:pt idx="10">
                  <c:v>2002.7745454768874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6D6-4E72-8B94-A20E0A6E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20096"/>
        <c:axId val="18821888"/>
      </c:scatterChart>
      <c:valAx>
        <c:axId val="18820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21888"/>
        <c:crosses val="autoZero"/>
        <c:crossBetween val="midCat"/>
      </c:valAx>
      <c:valAx>
        <c:axId val="18821888"/>
        <c:scaling>
          <c:orientation val="minMax"/>
          <c:min val="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1882009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Prognoos</a:t>
            </a:r>
            <a:r>
              <a:rPr lang="et-EE" sz="1400" baseline="0"/>
              <a:t> ja</a:t>
            </a:r>
            <a:r>
              <a:rPr lang="et-EE" sz="1400"/>
              <a:t> keskväärtuse ning üksikväärtuse usalduspiirid</a:t>
            </a:r>
          </a:p>
        </c:rich>
      </c:tx>
      <c:layout>
        <c:manualLayout>
          <c:xMode val="edge"/>
          <c:yMode val="edge"/>
          <c:x val="0.20456255468066489"/>
          <c:y val="2.787733970529669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5905796150481191"/>
          <c:y val="0.15325240594925635"/>
          <c:w val="0.77517825896762904"/>
          <c:h val="0.632596237970253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'N9.5'!$C$36</c:f>
              <c:strCache>
                <c:ptCount val="1"/>
                <c:pt idx="0">
                  <c:v>Toit</c:v>
                </c:pt>
              </c:strCache>
            </c:strRef>
          </c:tx>
          <c:marker>
            <c:symbol val="none"/>
          </c:marker>
          <c:xVal>
            <c:numRef>
              <c:f>'N9.5'!$B$37:$B$62</c:f>
              <c:numCache>
                <c:formatCode>General</c:formatCode>
                <c:ptCount val="26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  <c:pt idx="10">
                  <c:v>6000</c:v>
                </c:pt>
                <c:pt idx="11">
                  <c:v>6500</c:v>
                </c:pt>
                <c:pt idx="12">
                  <c:v>7000</c:v>
                </c:pt>
                <c:pt idx="13">
                  <c:v>7500</c:v>
                </c:pt>
                <c:pt idx="14">
                  <c:v>8000</c:v>
                </c:pt>
                <c:pt idx="15">
                  <c:v>8500</c:v>
                </c:pt>
                <c:pt idx="16">
                  <c:v>9000</c:v>
                </c:pt>
                <c:pt idx="17">
                  <c:v>9500</c:v>
                </c:pt>
                <c:pt idx="18">
                  <c:v>10000</c:v>
                </c:pt>
                <c:pt idx="19">
                  <c:v>10500</c:v>
                </c:pt>
                <c:pt idx="20">
                  <c:v>11000</c:v>
                </c:pt>
                <c:pt idx="21">
                  <c:v>11500</c:v>
                </c:pt>
                <c:pt idx="22">
                  <c:v>12000</c:v>
                </c:pt>
                <c:pt idx="23">
                  <c:v>12500</c:v>
                </c:pt>
                <c:pt idx="24">
                  <c:v>13000</c:v>
                </c:pt>
                <c:pt idx="25">
                  <c:v>13500</c:v>
                </c:pt>
              </c:numCache>
            </c:numRef>
          </c:xVal>
          <c:yVal>
            <c:numRef>
              <c:f>'N9.5'!$C$37:$C$62</c:f>
              <c:numCache>
                <c:formatCode>0</c:formatCode>
                <c:ptCount val="26"/>
                <c:pt idx="0">
                  <c:v>564.0625383589329</c:v>
                </c:pt>
                <c:pt idx="1">
                  <c:v>628.91874486043071</c:v>
                </c:pt>
                <c:pt idx="2">
                  <c:v>693.7749513619284</c:v>
                </c:pt>
                <c:pt idx="3">
                  <c:v>758.6311578634261</c:v>
                </c:pt>
                <c:pt idx="4">
                  <c:v>823.48736436492379</c:v>
                </c:pt>
                <c:pt idx="5">
                  <c:v>888.34357086642149</c:v>
                </c:pt>
                <c:pt idx="6">
                  <c:v>953.1997773679193</c:v>
                </c:pt>
                <c:pt idx="7">
                  <c:v>1018.055983869417</c:v>
                </c:pt>
                <c:pt idx="8">
                  <c:v>1082.9121903709147</c:v>
                </c:pt>
                <c:pt idx="9">
                  <c:v>1147.7683968724123</c:v>
                </c:pt>
                <c:pt idx="10">
                  <c:v>1212.6246033739101</c:v>
                </c:pt>
                <c:pt idx="11">
                  <c:v>1277.4808098754079</c:v>
                </c:pt>
                <c:pt idx="12">
                  <c:v>1342.3370163769055</c:v>
                </c:pt>
                <c:pt idx="13">
                  <c:v>1407.1932228784033</c:v>
                </c:pt>
                <c:pt idx="14">
                  <c:v>1472.0494293799011</c:v>
                </c:pt>
                <c:pt idx="15">
                  <c:v>1536.9056358813987</c:v>
                </c:pt>
                <c:pt idx="16">
                  <c:v>1601.7618423828965</c:v>
                </c:pt>
                <c:pt idx="17">
                  <c:v>1666.6180488843941</c:v>
                </c:pt>
                <c:pt idx="18">
                  <c:v>1731.4742553858919</c:v>
                </c:pt>
                <c:pt idx="19">
                  <c:v>1796.3304618873897</c:v>
                </c:pt>
                <c:pt idx="20">
                  <c:v>1861.1866683888873</c:v>
                </c:pt>
                <c:pt idx="21">
                  <c:v>1926.0428748903851</c:v>
                </c:pt>
                <c:pt idx="22">
                  <c:v>1990.8990813918826</c:v>
                </c:pt>
                <c:pt idx="23">
                  <c:v>2055.7552878933802</c:v>
                </c:pt>
                <c:pt idx="24">
                  <c:v>2120.6114943948783</c:v>
                </c:pt>
                <c:pt idx="25">
                  <c:v>2185.4677008963758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EF-4ACC-AD35-0CF073464E76}"/>
            </c:ext>
          </c:extLst>
        </c:ser>
        <c:ser>
          <c:idx val="1"/>
          <c:order val="1"/>
          <c:tx>
            <c:v>alumine</c:v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xVal>
            <c:numRef>
              <c:f>'N9.5'!$B$37:$B$62</c:f>
              <c:numCache>
                <c:formatCode>General</c:formatCode>
                <c:ptCount val="26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  <c:pt idx="10">
                  <c:v>6000</c:v>
                </c:pt>
                <c:pt idx="11">
                  <c:v>6500</c:v>
                </c:pt>
                <c:pt idx="12">
                  <c:v>7000</c:v>
                </c:pt>
                <c:pt idx="13">
                  <c:v>7500</c:v>
                </c:pt>
                <c:pt idx="14">
                  <c:v>8000</c:v>
                </c:pt>
                <c:pt idx="15">
                  <c:v>8500</c:v>
                </c:pt>
                <c:pt idx="16">
                  <c:v>9000</c:v>
                </c:pt>
                <c:pt idx="17">
                  <c:v>9500</c:v>
                </c:pt>
                <c:pt idx="18">
                  <c:v>10000</c:v>
                </c:pt>
                <c:pt idx="19">
                  <c:v>10500</c:v>
                </c:pt>
                <c:pt idx="20">
                  <c:v>11000</c:v>
                </c:pt>
                <c:pt idx="21">
                  <c:v>11500</c:v>
                </c:pt>
                <c:pt idx="22">
                  <c:v>12000</c:v>
                </c:pt>
                <c:pt idx="23">
                  <c:v>12500</c:v>
                </c:pt>
                <c:pt idx="24">
                  <c:v>13000</c:v>
                </c:pt>
                <c:pt idx="25">
                  <c:v>13500</c:v>
                </c:pt>
              </c:numCache>
            </c:numRef>
          </c:xVal>
          <c:yVal>
            <c:numRef>
              <c:f>'N9.5'!$H$37:$H$62</c:f>
              <c:numCache>
                <c:formatCode>0</c:formatCode>
                <c:ptCount val="26"/>
                <c:pt idx="0">
                  <c:v>229.92949445190965</c:v>
                </c:pt>
                <c:pt idx="1">
                  <c:v>300.47452170514782</c:v>
                </c:pt>
                <c:pt idx="2">
                  <c:v>369.95369168508483</c:v>
                </c:pt>
                <c:pt idx="3">
                  <c:v>438.32085126303872</c:v>
                </c:pt>
                <c:pt idx="4">
                  <c:v>505.53916007484378</c:v>
                </c:pt>
                <c:pt idx="5">
                  <c:v>571.58291594025354</c:v>
                </c:pt>
                <c:pt idx="6">
                  <c:v>636.43890824368702</c:v>
                </c:pt>
                <c:pt idx="7">
                  <c:v>700.10713938568699</c:v>
                </c:pt>
                <c:pt idx="8">
                  <c:v>762.60082465022219</c:v>
                </c:pt>
                <c:pt idx="9">
                  <c:v>823.94567050459364</c:v>
                </c:pt>
                <c:pt idx="10">
                  <c:v>884.17852101664539</c:v>
                </c:pt>
                <c:pt idx="11">
                  <c:v>943.34553229984431</c:v>
                </c:pt>
                <c:pt idx="12">
                  <c:v>1001.5000726247958</c:v>
                </c:pt>
                <c:pt idx="13">
                  <c:v>1058.70054787192</c:v>
                </c:pt>
                <c:pt idx="14">
                  <c:v>1115.0083244057173</c:v>
                </c:pt>
                <c:pt idx="15">
                  <c:v>1170.4858758379294</c:v>
                </c:pt>
                <c:pt idx="16">
                  <c:v>1225.195229071842</c:v>
                </c:pt>
                <c:pt idx="17">
                  <c:v>1279.1967384587585</c:v>
                </c:pt>
                <c:pt idx="18">
                  <c:v>1332.5481806748096</c:v>
                </c:pt>
                <c:pt idx="19">
                  <c:v>1385.3041388885051</c:v>
                </c:pt>
                <c:pt idx="20">
                  <c:v>1437.515631955323</c:v>
                </c:pt>
                <c:pt idx="21">
                  <c:v>1489.2299402965091</c:v>
                </c:pt>
                <c:pt idx="22">
                  <c:v>1540.4905819766821</c:v>
                </c:pt>
                <c:pt idx="23">
                  <c:v>1591.3373977733852</c:v>
                </c:pt>
                <c:pt idx="24">
                  <c:v>1641.8067108111313</c:v>
                </c:pt>
                <c:pt idx="25">
                  <c:v>1691.9315333230504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EF-4ACC-AD35-0CF073464E76}"/>
            </c:ext>
          </c:extLst>
        </c:ser>
        <c:ser>
          <c:idx val="2"/>
          <c:order val="2"/>
          <c:tx>
            <c:v>ülemine</c:v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xVal>
            <c:numRef>
              <c:f>'N9.5'!$B$37:$B$62</c:f>
              <c:numCache>
                <c:formatCode>General</c:formatCode>
                <c:ptCount val="26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  <c:pt idx="10">
                  <c:v>6000</c:v>
                </c:pt>
                <c:pt idx="11">
                  <c:v>6500</c:v>
                </c:pt>
                <c:pt idx="12">
                  <c:v>7000</c:v>
                </c:pt>
                <c:pt idx="13">
                  <c:v>7500</c:v>
                </c:pt>
                <c:pt idx="14">
                  <c:v>8000</c:v>
                </c:pt>
                <c:pt idx="15">
                  <c:v>8500</c:v>
                </c:pt>
                <c:pt idx="16">
                  <c:v>9000</c:v>
                </c:pt>
                <c:pt idx="17">
                  <c:v>9500</c:v>
                </c:pt>
                <c:pt idx="18">
                  <c:v>10000</c:v>
                </c:pt>
                <c:pt idx="19">
                  <c:v>10500</c:v>
                </c:pt>
                <c:pt idx="20">
                  <c:v>11000</c:v>
                </c:pt>
                <c:pt idx="21">
                  <c:v>11500</c:v>
                </c:pt>
                <c:pt idx="22">
                  <c:v>12000</c:v>
                </c:pt>
                <c:pt idx="23">
                  <c:v>12500</c:v>
                </c:pt>
                <c:pt idx="24">
                  <c:v>13000</c:v>
                </c:pt>
                <c:pt idx="25">
                  <c:v>13500</c:v>
                </c:pt>
              </c:numCache>
            </c:numRef>
          </c:xVal>
          <c:yVal>
            <c:numRef>
              <c:f>'N9.5'!$I$37:$I$62</c:f>
              <c:numCache>
                <c:formatCode>0</c:formatCode>
                <c:ptCount val="26"/>
                <c:pt idx="0">
                  <c:v>898.19558226595609</c:v>
                </c:pt>
                <c:pt idx="1">
                  <c:v>957.36296801571359</c:v>
                </c:pt>
                <c:pt idx="2">
                  <c:v>1017.596211038772</c:v>
                </c:pt>
                <c:pt idx="3">
                  <c:v>1078.9414644638134</c:v>
                </c:pt>
                <c:pt idx="4">
                  <c:v>1141.4355686550039</c:v>
                </c:pt>
                <c:pt idx="5">
                  <c:v>1205.1042257925894</c:v>
                </c:pt>
                <c:pt idx="6">
                  <c:v>1269.9606464921517</c:v>
                </c:pt>
                <c:pt idx="7">
                  <c:v>1336.0048283531469</c:v>
                </c:pt>
                <c:pt idx="8">
                  <c:v>1403.2235560916072</c:v>
                </c:pt>
                <c:pt idx="9">
                  <c:v>1471.5911232402309</c:v>
                </c:pt>
                <c:pt idx="10">
                  <c:v>1541.0706857311748</c:v>
                </c:pt>
                <c:pt idx="11">
                  <c:v>1611.6160874509715</c:v>
                </c:pt>
                <c:pt idx="12">
                  <c:v>1683.1739601290151</c:v>
                </c:pt>
                <c:pt idx="13">
                  <c:v>1755.6858978848866</c:v>
                </c:pt>
                <c:pt idx="14">
                  <c:v>1829.0905343540849</c:v>
                </c:pt>
                <c:pt idx="15">
                  <c:v>1903.325395924868</c:v>
                </c:pt>
                <c:pt idx="16">
                  <c:v>1978.3284556939509</c:v>
                </c:pt>
                <c:pt idx="17">
                  <c:v>2054.0393593100298</c:v>
                </c:pt>
                <c:pt idx="18">
                  <c:v>2130.4003300969744</c:v>
                </c:pt>
                <c:pt idx="19">
                  <c:v>2207.356784886274</c:v>
                </c:pt>
                <c:pt idx="20">
                  <c:v>2284.8577048224515</c:v>
                </c:pt>
                <c:pt idx="21">
                  <c:v>2362.855809484261</c:v>
                </c:pt>
                <c:pt idx="22">
                  <c:v>2441.3075808070835</c:v>
                </c:pt>
                <c:pt idx="23">
                  <c:v>2520.173178013375</c:v>
                </c:pt>
                <c:pt idx="24">
                  <c:v>2599.4162779786252</c:v>
                </c:pt>
                <c:pt idx="25">
                  <c:v>2679.0038684697015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EF-4ACC-AD35-0CF073464E76}"/>
            </c:ext>
          </c:extLst>
        </c:ser>
        <c:ser>
          <c:idx val="3"/>
          <c:order val="3"/>
          <c:tx>
            <c:v>keskv_alumine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'N9.5'!$B$37:$B$62</c:f>
              <c:numCache>
                <c:formatCode>General</c:formatCode>
                <c:ptCount val="26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  <c:pt idx="10">
                  <c:v>6000</c:v>
                </c:pt>
                <c:pt idx="11">
                  <c:v>6500</c:v>
                </c:pt>
                <c:pt idx="12">
                  <c:v>7000</c:v>
                </c:pt>
                <c:pt idx="13">
                  <c:v>7500</c:v>
                </c:pt>
                <c:pt idx="14">
                  <c:v>8000</c:v>
                </c:pt>
                <c:pt idx="15">
                  <c:v>8500</c:v>
                </c:pt>
                <c:pt idx="16">
                  <c:v>9000</c:v>
                </c:pt>
                <c:pt idx="17">
                  <c:v>9500</c:v>
                </c:pt>
                <c:pt idx="18">
                  <c:v>10000</c:v>
                </c:pt>
                <c:pt idx="19">
                  <c:v>10500</c:v>
                </c:pt>
                <c:pt idx="20">
                  <c:v>11000</c:v>
                </c:pt>
                <c:pt idx="21">
                  <c:v>11500</c:v>
                </c:pt>
                <c:pt idx="22">
                  <c:v>12000</c:v>
                </c:pt>
                <c:pt idx="23">
                  <c:v>12500</c:v>
                </c:pt>
                <c:pt idx="24">
                  <c:v>13000</c:v>
                </c:pt>
                <c:pt idx="25">
                  <c:v>13500</c:v>
                </c:pt>
              </c:numCache>
            </c:numRef>
          </c:xVal>
          <c:yVal>
            <c:numRef>
              <c:f>'N9.5'!$M$37:$M$62</c:f>
              <c:numCache>
                <c:formatCode>0</c:formatCode>
                <c:ptCount val="26"/>
                <c:pt idx="0">
                  <c:v>420.83279518643548</c:v>
                </c:pt>
                <c:pt idx="1">
                  <c:v>499.51443263412148</c:v>
                </c:pt>
                <c:pt idx="2">
                  <c:v>576.59954217815562</c:v>
                </c:pt>
                <c:pt idx="3">
                  <c:v>651.53979120335862</c:v>
                </c:pt>
                <c:pt idx="4">
                  <c:v>723.68291100750412</c:v>
                </c:pt>
                <c:pt idx="5">
                  <c:v>792.38951515254553</c:v>
                </c:pt>
                <c:pt idx="6">
                  <c:v>857.24501455217455</c:v>
                </c:pt>
                <c:pt idx="7">
                  <c:v>918.24949105844826</c:v>
                </c:pt>
                <c:pt idx="8">
                  <c:v>975.81765592334341</c:v>
                </c:pt>
                <c:pt idx="9">
                  <c:v>1030.5889344612285</c:v>
                </c:pt>
                <c:pt idx="10">
                  <c:v>1083.2155723346432</c:v>
                </c:pt>
                <c:pt idx="11">
                  <c:v>1134.2458559738348</c:v>
                </c:pt>
                <c:pt idx="12">
                  <c:v>1184.0976706851161</c:v>
                </c:pt>
                <c:pt idx="13">
                  <c:v>1233.0754097981176</c:v>
                </c:pt>
                <c:pt idx="14">
                  <c:v>1281.3973406426596</c:v>
                </c:pt>
                <c:pt idx="15">
                  <c:v>1329.220034914455</c:v>
                </c:pt>
                <c:pt idx="16">
                  <c:v>1376.6567945513473</c:v>
                </c:pt>
                <c:pt idx="17">
                  <c:v>1423.79066148626</c:v>
                </c:pt>
                <c:pt idx="18">
                  <c:v>1470.6833786607294</c:v>
                </c:pt>
                <c:pt idx="19">
                  <c:v>1517.3815301872123</c:v>
                </c:pt>
                <c:pt idx="20">
                  <c:v>1563.9207682062774</c:v>
                </c:pt>
                <c:pt idx="21">
                  <c:v>1610.3287508363596</c:v>
                </c:pt>
                <c:pt idx="22">
                  <c:v>1656.6272090422342</c:v>
                </c:pt>
                <c:pt idx="23">
                  <c:v>1702.8334198231305</c:v>
                </c:pt>
                <c:pt idx="24">
                  <c:v>1748.9612702844042</c:v>
                </c:pt>
                <c:pt idx="25">
                  <c:v>1795.0220363005801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EF-4ACC-AD35-0CF073464E76}"/>
            </c:ext>
          </c:extLst>
        </c:ser>
        <c:ser>
          <c:idx val="4"/>
          <c:order val="4"/>
          <c:tx>
            <c:v>keskv_ülemine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'N9.5'!$B$37:$B$62</c:f>
              <c:numCache>
                <c:formatCode>General</c:formatCode>
                <c:ptCount val="26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  <c:pt idx="10">
                  <c:v>6000</c:v>
                </c:pt>
                <c:pt idx="11">
                  <c:v>6500</c:v>
                </c:pt>
                <c:pt idx="12">
                  <c:v>7000</c:v>
                </c:pt>
                <c:pt idx="13">
                  <c:v>7500</c:v>
                </c:pt>
                <c:pt idx="14">
                  <c:v>8000</c:v>
                </c:pt>
                <c:pt idx="15">
                  <c:v>8500</c:v>
                </c:pt>
                <c:pt idx="16">
                  <c:v>9000</c:v>
                </c:pt>
                <c:pt idx="17">
                  <c:v>9500</c:v>
                </c:pt>
                <c:pt idx="18">
                  <c:v>10000</c:v>
                </c:pt>
                <c:pt idx="19">
                  <c:v>10500</c:v>
                </c:pt>
                <c:pt idx="20">
                  <c:v>11000</c:v>
                </c:pt>
                <c:pt idx="21">
                  <c:v>11500</c:v>
                </c:pt>
                <c:pt idx="22">
                  <c:v>12000</c:v>
                </c:pt>
                <c:pt idx="23">
                  <c:v>12500</c:v>
                </c:pt>
                <c:pt idx="24">
                  <c:v>13000</c:v>
                </c:pt>
                <c:pt idx="25">
                  <c:v>13500</c:v>
                </c:pt>
              </c:numCache>
            </c:numRef>
          </c:xVal>
          <c:yVal>
            <c:numRef>
              <c:f>'N9.5'!$N$37:$N$62</c:f>
              <c:numCache>
                <c:formatCode>0</c:formatCode>
                <c:ptCount val="26"/>
                <c:pt idx="0">
                  <c:v>707.29228153143026</c:v>
                </c:pt>
                <c:pt idx="1">
                  <c:v>758.32305708673994</c:v>
                </c:pt>
                <c:pt idx="2">
                  <c:v>810.95036054570119</c:v>
                </c:pt>
                <c:pt idx="3">
                  <c:v>865.72252452349358</c:v>
                </c:pt>
                <c:pt idx="4">
                  <c:v>923.29181772234347</c:v>
                </c:pt>
                <c:pt idx="5">
                  <c:v>984.29762658029745</c:v>
                </c:pt>
                <c:pt idx="6">
                  <c:v>1049.154540183664</c:v>
                </c:pt>
                <c:pt idx="7">
                  <c:v>1117.8624766803857</c:v>
                </c:pt>
                <c:pt idx="8">
                  <c:v>1190.006724818486</c:v>
                </c:pt>
                <c:pt idx="9">
                  <c:v>1264.947859283596</c:v>
                </c:pt>
                <c:pt idx="10">
                  <c:v>1342.033634413177</c:v>
                </c:pt>
                <c:pt idx="11">
                  <c:v>1420.715763776981</c:v>
                </c:pt>
                <c:pt idx="12">
                  <c:v>1500.5763620686948</c:v>
                </c:pt>
                <c:pt idx="13">
                  <c:v>1581.311035958689</c:v>
                </c:pt>
                <c:pt idx="14">
                  <c:v>1662.7015181171425</c:v>
                </c:pt>
                <c:pt idx="15">
                  <c:v>1744.5912368483423</c:v>
                </c:pt>
                <c:pt idx="16">
                  <c:v>1826.8668902144457</c:v>
                </c:pt>
                <c:pt idx="17">
                  <c:v>1909.4454362825281</c:v>
                </c:pt>
                <c:pt idx="18">
                  <c:v>1992.2651321110543</c:v>
                </c:pt>
                <c:pt idx="19">
                  <c:v>2075.279393587567</c:v>
                </c:pt>
                <c:pt idx="20">
                  <c:v>2158.4525685714971</c:v>
                </c:pt>
                <c:pt idx="21">
                  <c:v>2241.7569989444105</c:v>
                </c:pt>
                <c:pt idx="22">
                  <c:v>2325.1709537415313</c:v>
                </c:pt>
                <c:pt idx="23">
                  <c:v>2408.67715596363</c:v>
                </c:pt>
                <c:pt idx="24">
                  <c:v>2492.2617185053523</c:v>
                </c:pt>
                <c:pt idx="25">
                  <c:v>2575.9133654921716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EF-4ACC-AD35-0CF07346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80320"/>
        <c:axId val="19082240"/>
      </c:scatterChart>
      <c:valAx>
        <c:axId val="19080320"/>
        <c:scaling>
          <c:orientation val="minMax"/>
          <c:max val="1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Kulud kokku, €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9082240"/>
        <c:crosses val="autoZero"/>
        <c:crossBetween val="midCat"/>
      </c:valAx>
      <c:valAx>
        <c:axId val="190822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Kulud toidule, €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90803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/>
              <a:t>Lineaarne mudel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'N9.6'!$B$3</c:f>
              <c:strCache>
                <c:ptCount val="1"/>
                <c:pt idx="0">
                  <c:v>Toit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18833343869482863"/>
                  <c:y val="-0.1343347100992221"/>
                </c:manualLayout>
              </c:layout>
              <c:numFmt formatCode="General" sourceLinked="0"/>
            </c:trendlineLbl>
          </c:trendline>
          <c:xVal>
            <c:numRef>
              <c:f>'N9.6'!$A$4:$A$13</c:f>
              <c:numCache>
                <c:formatCode>General</c:formatCode>
                <c:ptCount val="10"/>
                <c:pt idx="0">
                  <c:v>992.2</c:v>
                </c:pt>
                <c:pt idx="1">
                  <c:v>1585.7</c:v>
                </c:pt>
                <c:pt idx="2">
                  <c:v>2042.7</c:v>
                </c:pt>
                <c:pt idx="3">
                  <c:v>2449.1999999999998</c:v>
                </c:pt>
                <c:pt idx="4">
                  <c:v>2863.1</c:v>
                </c:pt>
                <c:pt idx="5">
                  <c:v>3336.7</c:v>
                </c:pt>
                <c:pt idx="6">
                  <c:v>3892.5</c:v>
                </c:pt>
                <c:pt idx="7">
                  <c:v>4623.6000000000004</c:v>
                </c:pt>
                <c:pt idx="8">
                  <c:v>5847.6</c:v>
                </c:pt>
                <c:pt idx="9">
                  <c:v>9865.7999999999993</c:v>
                </c:pt>
              </c:numCache>
            </c:numRef>
          </c:xVal>
          <c:yVal>
            <c:numRef>
              <c:f>'N9.6'!$B$4:$B$13</c:f>
              <c:numCache>
                <c:formatCode>General</c:formatCode>
                <c:ptCount val="10"/>
                <c:pt idx="0">
                  <c:v>342.6</c:v>
                </c:pt>
                <c:pt idx="1">
                  <c:v>554.1</c:v>
                </c:pt>
                <c:pt idx="2">
                  <c:v>664.5</c:v>
                </c:pt>
                <c:pt idx="3">
                  <c:v>763.6</c:v>
                </c:pt>
                <c:pt idx="4">
                  <c:v>867.2</c:v>
                </c:pt>
                <c:pt idx="5">
                  <c:v>1002.9</c:v>
                </c:pt>
                <c:pt idx="6">
                  <c:v>1038.8</c:v>
                </c:pt>
                <c:pt idx="7">
                  <c:v>1174.4000000000001</c:v>
                </c:pt>
                <c:pt idx="8">
                  <c:v>1244.5</c:v>
                </c:pt>
                <c:pt idx="9">
                  <c:v>1555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B2-45D9-8443-FA0FAB261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99904"/>
        <c:axId val="49101824"/>
      </c:scatterChart>
      <c:valAx>
        <c:axId val="49099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Kulutused kokku,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101824"/>
        <c:crosses val="autoZero"/>
        <c:crossBetween val="midCat"/>
      </c:valAx>
      <c:valAx>
        <c:axId val="491018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Kulutused toidule,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0999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/>
              <a:t>Paraboolne mudel</a:t>
            </a:r>
            <a:endParaRPr lang="en-US"/>
          </a:p>
        </c:rich>
      </c:tx>
      <c:layout>
        <c:manualLayout>
          <c:xMode val="edge"/>
          <c:yMode val="edge"/>
          <c:x val="0.1694840330507304"/>
          <c:y val="4.3066322136089581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'N9.6'!$B$3</c:f>
              <c:strCache>
                <c:ptCount val="1"/>
                <c:pt idx="0">
                  <c:v>Toit</c:v>
                </c:pt>
              </c:strCache>
            </c:strRef>
          </c:tx>
          <c:spPr>
            <a:ln w="28575">
              <a:noFill/>
            </a:ln>
          </c:spPr>
          <c:trendline>
            <c:trendlineType val="poly"/>
            <c:order val="2"/>
            <c:dispRSqr val="1"/>
            <c:dispEq val="1"/>
            <c:trendlineLbl>
              <c:layout>
                <c:manualLayout>
                  <c:x val="0.18959707422834413"/>
                  <c:y val="-0.16926353198098298"/>
                </c:manualLayout>
              </c:layout>
              <c:numFmt formatCode="General" sourceLinked="0"/>
            </c:trendlineLbl>
          </c:trendline>
          <c:xVal>
            <c:numRef>
              <c:f>'N9.6'!$A$4:$A$13</c:f>
              <c:numCache>
                <c:formatCode>General</c:formatCode>
                <c:ptCount val="10"/>
                <c:pt idx="0">
                  <c:v>992.2</c:v>
                </c:pt>
                <c:pt idx="1">
                  <c:v>1585.7</c:v>
                </c:pt>
                <c:pt idx="2">
                  <c:v>2042.7</c:v>
                </c:pt>
                <c:pt idx="3">
                  <c:v>2449.1999999999998</c:v>
                </c:pt>
                <c:pt idx="4">
                  <c:v>2863.1</c:v>
                </c:pt>
                <c:pt idx="5">
                  <c:v>3336.7</c:v>
                </c:pt>
                <c:pt idx="6">
                  <c:v>3892.5</c:v>
                </c:pt>
                <c:pt idx="7">
                  <c:v>4623.6000000000004</c:v>
                </c:pt>
                <c:pt idx="8">
                  <c:v>5847.6</c:v>
                </c:pt>
                <c:pt idx="9">
                  <c:v>9865.7999999999993</c:v>
                </c:pt>
              </c:numCache>
            </c:numRef>
          </c:xVal>
          <c:yVal>
            <c:numRef>
              <c:f>'N9.6'!$B$4:$B$13</c:f>
              <c:numCache>
                <c:formatCode>General</c:formatCode>
                <c:ptCount val="10"/>
                <c:pt idx="0">
                  <c:v>342.6</c:v>
                </c:pt>
                <c:pt idx="1">
                  <c:v>554.1</c:v>
                </c:pt>
                <c:pt idx="2">
                  <c:v>664.5</c:v>
                </c:pt>
                <c:pt idx="3">
                  <c:v>763.6</c:v>
                </c:pt>
                <c:pt idx="4">
                  <c:v>867.2</c:v>
                </c:pt>
                <c:pt idx="5">
                  <c:v>1002.9</c:v>
                </c:pt>
                <c:pt idx="6">
                  <c:v>1038.8</c:v>
                </c:pt>
                <c:pt idx="7">
                  <c:v>1174.4000000000001</c:v>
                </c:pt>
                <c:pt idx="8">
                  <c:v>1244.5</c:v>
                </c:pt>
                <c:pt idx="9">
                  <c:v>1555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41-4CC9-AF84-7D51E8D4A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15136"/>
        <c:axId val="49117056"/>
      </c:scatterChart>
      <c:valAx>
        <c:axId val="49115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Kulutused kokku,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117056"/>
        <c:crosses val="autoZero"/>
        <c:crossBetween val="midCat"/>
      </c:valAx>
      <c:valAx>
        <c:axId val="491170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Kulutused toidule,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1151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82195975503062"/>
          <c:y val="0.14862277631962673"/>
          <c:w val="0.81753915135608046"/>
          <c:h val="0.637225867599883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'N9.7'!$B$3</c:f>
              <c:strCache>
                <c:ptCount val="1"/>
                <c:pt idx="0">
                  <c:v>FCR</c:v>
                </c:pt>
              </c:strCache>
            </c:strRef>
          </c:tx>
          <c:spPr>
            <a:ln w="28575">
              <a:noFill/>
            </a:ln>
          </c:spPr>
          <c:trendline>
            <c:trendlineType val="poly"/>
            <c:order val="2"/>
            <c:dispRSqr val="1"/>
            <c:dispEq val="1"/>
            <c:trendlineLbl>
              <c:layout>
                <c:manualLayout>
                  <c:x val="6.7505249343832022E-2"/>
                  <c:y val="-0.18091462525517643"/>
                </c:manualLayout>
              </c:layout>
              <c:numFmt formatCode="General" sourceLinked="0"/>
            </c:trendlineLbl>
          </c:trendline>
          <c:xVal>
            <c:numRef>
              <c:f>'N9.7'!$A$4:$A$7</c:f>
              <c:numCache>
                <c:formatCode>General</c:formatCode>
                <c:ptCount val="4"/>
                <c:pt idx="0">
                  <c:v>5</c:v>
                </c:pt>
                <c:pt idx="1">
                  <c:v>9</c:v>
                </c:pt>
                <c:pt idx="2">
                  <c:v>14</c:v>
                </c:pt>
                <c:pt idx="3">
                  <c:v>18</c:v>
                </c:pt>
              </c:numCache>
            </c:numRef>
          </c:xVal>
          <c:yVal>
            <c:numRef>
              <c:f>'N9.7'!$B$4:$B$7</c:f>
              <c:numCache>
                <c:formatCode>General</c:formatCode>
                <c:ptCount val="4"/>
                <c:pt idx="0">
                  <c:v>2</c:v>
                </c:pt>
                <c:pt idx="1">
                  <c:v>0.9</c:v>
                </c:pt>
                <c:pt idx="2">
                  <c:v>1.3</c:v>
                </c:pt>
                <c:pt idx="3">
                  <c:v>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18-4D0F-8F67-F6CBCB8B3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34592"/>
        <c:axId val="49153152"/>
      </c:scatterChart>
      <c:valAx>
        <c:axId val="49134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Temperatuur, °C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153152"/>
        <c:crosses val="autoZero"/>
        <c:crossBetween val="midCat"/>
      </c:valAx>
      <c:valAx>
        <c:axId val="491531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FCR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1345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7" Type="http://schemas.openxmlformats.org/officeDocument/2006/relationships/image" Target="../media/image16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Relationship Id="rId6" Type="http://schemas.openxmlformats.org/officeDocument/2006/relationships/image" Target="../media/image15.emf"/><Relationship Id="rId5" Type="http://schemas.openxmlformats.org/officeDocument/2006/relationships/image" Target="../media/image14.emf"/><Relationship Id="rId4" Type="http://schemas.openxmlformats.org/officeDocument/2006/relationships/image" Target="../media/image13.emf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7.emf"/></Relationships>
</file>

<file path=xl/drawings/_rels/vmlDrawing24.vml.rels><?xml version="1.0" encoding="UTF-8" standalone="yes"?>
<Relationships xmlns="http://schemas.openxmlformats.org/package/2006/relationships"><Relationship Id="rId2" Type="http://schemas.openxmlformats.org/officeDocument/2006/relationships/image" Target="../media/image19.emf"/><Relationship Id="rId1" Type="http://schemas.openxmlformats.org/officeDocument/2006/relationships/image" Target="../media/image18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2</xdr:row>
      <xdr:rowOff>60960</xdr:rowOff>
    </xdr:from>
    <xdr:to>
      <xdr:col>9</xdr:col>
      <xdr:colOff>510540</xdr:colOff>
      <xdr:row>5</xdr:row>
      <xdr:rowOff>83820</xdr:rowOff>
    </xdr:to>
    <xdr:sp macro="" textlink="">
      <xdr:nvSpPr>
        <xdr:cNvPr id="2" name="TextBox 1"/>
        <xdr:cNvSpPr txBox="1"/>
      </xdr:nvSpPr>
      <xdr:spPr>
        <a:xfrm>
          <a:off x="1844040" y="60960"/>
          <a:ext cx="4152900" cy="5486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Mudelit otsime kujul </a:t>
          </a:r>
          <a:r>
            <a:rPr lang="et-EE" sz="1100" i="1"/>
            <a:t>y</a:t>
          </a:r>
          <a:r>
            <a:rPr lang="et-EE" sz="1100"/>
            <a:t>=</a:t>
          </a:r>
          <a:r>
            <a:rPr lang="et-EE" sz="1100" i="1"/>
            <a:t>ax</a:t>
          </a:r>
          <a:r>
            <a:rPr lang="et-EE" sz="1100"/>
            <a:t>+</a:t>
          </a:r>
          <a:r>
            <a:rPr lang="et-EE" sz="1100" i="1"/>
            <a:t>b</a:t>
          </a:r>
          <a:r>
            <a:rPr lang="et-EE" sz="1100"/>
            <a:t>+</a:t>
          </a:r>
          <a:r>
            <a:rPr lang="el-GR" sz="1100"/>
            <a:t>ε</a:t>
          </a:r>
          <a:endParaRPr lang="et-EE" sz="1100"/>
        </a:p>
        <a:p>
          <a:r>
            <a:rPr lang="et-EE" sz="1100"/>
            <a:t>kus </a:t>
          </a:r>
          <a:r>
            <a:rPr lang="et-EE" sz="1100" i="1"/>
            <a:t>y</a:t>
          </a:r>
          <a:r>
            <a:rPr lang="et-EE" sz="1100"/>
            <a:t> on elektrienergia</a:t>
          </a:r>
          <a:r>
            <a:rPr lang="et-EE" sz="1100" baseline="0"/>
            <a:t> tarbimine, </a:t>
          </a:r>
          <a:r>
            <a:rPr lang="et-EE" sz="1100" i="1" baseline="0"/>
            <a:t>x</a:t>
          </a:r>
          <a:r>
            <a:rPr lang="et-EE" sz="1100" baseline="0"/>
            <a:t> sissetulek ning </a:t>
          </a:r>
          <a:r>
            <a:rPr lang="el-G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ε</a:t>
          </a: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juhuslik liige.</a:t>
          </a:r>
          <a:endParaRPr lang="et-EE" sz="1100"/>
        </a:p>
      </xdr:txBody>
    </xdr:sp>
    <xdr:clientData/>
  </xdr:twoCellAnchor>
  <xdr:twoCellAnchor>
    <xdr:from>
      <xdr:col>6</xdr:col>
      <xdr:colOff>411480</xdr:colOff>
      <xdr:row>5</xdr:row>
      <xdr:rowOff>160020</xdr:rowOff>
    </xdr:from>
    <xdr:to>
      <xdr:col>10</xdr:col>
      <xdr:colOff>160020</xdr:colOff>
      <xdr:row>8</xdr:row>
      <xdr:rowOff>83820</xdr:rowOff>
    </xdr:to>
    <xdr:sp macro="" textlink="">
      <xdr:nvSpPr>
        <xdr:cNvPr id="3" name="Line Callout 1 2"/>
        <xdr:cNvSpPr/>
      </xdr:nvSpPr>
      <xdr:spPr>
        <a:xfrm>
          <a:off x="4069080" y="685800"/>
          <a:ext cx="2186940" cy="449580"/>
        </a:xfrm>
        <a:prstGeom prst="borderCallout1">
          <a:avLst>
            <a:gd name="adj1" fmla="val 18750"/>
            <a:gd name="adj2" fmla="val -8333"/>
            <a:gd name="adj3" fmla="val 59958"/>
            <a:gd name="adj4" fmla="val -45999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Lineaarliikme kordaja</a:t>
          </a:r>
          <a:r>
            <a:rPr lang="et-EE" sz="1100" baseline="0"/>
            <a:t> leiab f</a:t>
          </a:r>
          <a:r>
            <a:rPr lang="et-EE" sz="1100"/>
            <a:t>unktsioon SLOPE</a:t>
          </a:r>
        </a:p>
      </xdr:txBody>
    </xdr:sp>
    <xdr:clientData/>
  </xdr:twoCellAnchor>
  <xdr:twoCellAnchor>
    <xdr:from>
      <xdr:col>6</xdr:col>
      <xdr:colOff>419100</xdr:colOff>
      <xdr:row>9</xdr:row>
      <xdr:rowOff>76200</xdr:rowOff>
    </xdr:from>
    <xdr:to>
      <xdr:col>10</xdr:col>
      <xdr:colOff>167640</xdr:colOff>
      <xdr:row>12</xdr:row>
      <xdr:rowOff>0</xdr:rowOff>
    </xdr:to>
    <xdr:sp macro="" textlink="">
      <xdr:nvSpPr>
        <xdr:cNvPr id="4" name="Line Callout 1 3"/>
        <xdr:cNvSpPr/>
      </xdr:nvSpPr>
      <xdr:spPr>
        <a:xfrm>
          <a:off x="4076700" y="1303020"/>
          <a:ext cx="2186940" cy="449580"/>
        </a:xfrm>
        <a:prstGeom prst="borderCallout1">
          <a:avLst>
            <a:gd name="adj1" fmla="val 18750"/>
            <a:gd name="adj2" fmla="val -8333"/>
            <a:gd name="adj3" fmla="val -40042"/>
            <a:gd name="adj4" fmla="val -46696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Vabaliikme leiab</a:t>
          </a:r>
          <a:r>
            <a:rPr lang="et-EE" sz="1100" baseline="0"/>
            <a:t> f</a:t>
          </a:r>
          <a:r>
            <a:rPr lang="et-EE" sz="1100"/>
            <a:t>unktsioon INTERCEPT</a:t>
          </a:r>
        </a:p>
      </xdr:txBody>
    </xdr:sp>
    <xdr:clientData/>
  </xdr:twoCellAnchor>
  <xdr:twoCellAnchor>
    <xdr:from>
      <xdr:col>2</xdr:col>
      <xdr:colOff>582930</xdr:colOff>
      <xdr:row>27</xdr:row>
      <xdr:rowOff>80010</xdr:rowOff>
    </xdr:from>
    <xdr:to>
      <xdr:col>10</xdr:col>
      <xdr:colOff>278130</xdr:colOff>
      <xdr:row>43</xdr:row>
      <xdr:rowOff>19050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365760</xdr:colOff>
      <xdr:row>19</xdr:row>
      <xdr:rowOff>22860</xdr:rowOff>
    </xdr:from>
    <xdr:to>
      <xdr:col>11</xdr:col>
      <xdr:colOff>205740</xdr:colOff>
      <xdr:row>24</xdr:row>
      <xdr:rowOff>22860</xdr:rowOff>
    </xdr:to>
    <xdr:sp macro="" textlink="">
      <xdr:nvSpPr>
        <xdr:cNvPr id="6" name="Line Callout 1 5"/>
        <xdr:cNvSpPr/>
      </xdr:nvSpPr>
      <xdr:spPr>
        <a:xfrm>
          <a:off x="3413760" y="3352800"/>
          <a:ext cx="3497580" cy="876300"/>
        </a:xfrm>
        <a:prstGeom prst="borderCallout1">
          <a:avLst>
            <a:gd name="adj1" fmla="val 108580"/>
            <a:gd name="adj2" fmla="val 45326"/>
            <a:gd name="adj3" fmla="val 154545"/>
            <a:gd name="adj4" fmla="val 42676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Hajumisdiagrammile (</a:t>
          </a:r>
          <a:r>
            <a:rPr lang="et-EE" sz="1100" i="1"/>
            <a:t>scatter</a:t>
          </a:r>
          <a:r>
            <a:rPr lang="et-EE" sz="1100"/>
            <a:t>) regressioonjoone lisamiseks tuleb punktiseeria ära märkida ning parema hiireklahviga avatavast menüüst valida "Add trendline". Valemi lisamiseks valida eelnevalt "Display Equation on chart".</a:t>
          </a:r>
        </a:p>
      </xdr:txBody>
    </xdr:sp>
    <xdr:clientData/>
  </xdr:twoCellAnchor>
  <xdr:twoCellAnchor>
    <xdr:from>
      <xdr:col>6</xdr:col>
      <xdr:colOff>129540</xdr:colOff>
      <xdr:row>15</xdr:row>
      <xdr:rowOff>137160</xdr:rowOff>
    </xdr:from>
    <xdr:to>
      <xdr:col>9</xdr:col>
      <xdr:colOff>487680</xdr:colOff>
      <xdr:row>18</xdr:row>
      <xdr:rowOff>60960</xdr:rowOff>
    </xdr:to>
    <xdr:sp macro="" textlink="">
      <xdr:nvSpPr>
        <xdr:cNvPr id="7" name="Line Callout 1 6"/>
        <xdr:cNvSpPr/>
      </xdr:nvSpPr>
      <xdr:spPr>
        <a:xfrm>
          <a:off x="3787140" y="2415540"/>
          <a:ext cx="2186940" cy="449580"/>
        </a:xfrm>
        <a:prstGeom prst="borderCallout1">
          <a:avLst>
            <a:gd name="adj1" fmla="val 18750"/>
            <a:gd name="adj2" fmla="val -8333"/>
            <a:gd name="adj3" fmla="val 65043"/>
            <a:gd name="adj4" fmla="val -31365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Siin kasutame mudelväärtuse leidmiseks funktsiooni TREND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37</xdr:row>
      <xdr:rowOff>68580</xdr:rowOff>
    </xdr:from>
    <xdr:to>
      <xdr:col>7</xdr:col>
      <xdr:colOff>7620</xdr:colOff>
      <xdr:row>48</xdr:row>
      <xdr:rowOff>38100</xdr:rowOff>
    </xdr:to>
    <xdr:sp macro="" textlink="">
      <xdr:nvSpPr>
        <xdr:cNvPr id="2" name="Line Callout 2 1"/>
        <xdr:cNvSpPr/>
      </xdr:nvSpPr>
      <xdr:spPr>
        <a:xfrm>
          <a:off x="106680" y="6598920"/>
          <a:ext cx="4168140" cy="1897380"/>
        </a:xfrm>
        <a:prstGeom prst="borderCallout2">
          <a:avLst>
            <a:gd name="adj1" fmla="val -5149"/>
            <a:gd name="adj2" fmla="val 50278"/>
            <a:gd name="adj3" fmla="val -17099"/>
            <a:gd name="adj4" fmla="val 53889"/>
            <a:gd name="adj5" fmla="val -42166"/>
            <a:gd name="adj6" fmla="val 9716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Fuktsiooni </a:t>
          </a:r>
          <a:r>
            <a:rPr lang="et-EE" sz="1100" b="1"/>
            <a:t>LINEST</a:t>
          </a:r>
          <a:r>
            <a:rPr lang="et-EE" sz="1100"/>
            <a:t> kasutamine </a:t>
          </a:r>
        </a:p>
        <a:p>
          <a:pPr algn="l"/>
          <a:r>
            <a:rPr lang="et-EE" sz="1100"/>
            <a:t>1. Märkida lahtrite piirkond k+1 veergu ja 5 rida, kus k on regressorite arv.</a:t>
          </a:r>
        </a:p>
        <a:p>
          <a:pPr algn="l"/>
          <a:r>
            <a:rPr lang="et-EE" sz="1100"/>
            <a:t>2. Otsida üles funktsioon LINEST ja sisestusaknas sisestada</a:t>
          </a:r>
        </a:p>
        <a:p>
          <a:pPr algn="l"/>
          <a:r>
            <a:rPr lang="et-EE" sz="1100" i="1"/>
            <a:t>Known_y's</a:t>
          </a:r>
          <a:r>
            <a:rPr lang="et-EE" sz="1100"/>
            <a:t> funktsioontunnuse Y väärtuste piirkond;</a:t>
          </a:r>
        </a:p>
        <a:p>
          <a:pPr algn="l"/>
          <a:r>
            <a:rPr lang="et-EE" sz="1100" i="1"/>
            <a:t>Known_x's</a:t>
          </a:r>
          <a:r>
            <a:rPr lang="et-EE" sz="1100"/>
            <a:t> kõigi argumenttunnuste X väärtuste piirkond;</a:t>
          </a:r>
        </a:p>
        <a:p>
          <a:pPr algn="l"/>
          <a:r>
            <a:rPr lang="et-EE" sz="1100" i="1"/>
            <a:t>Const</a:t>
          </a:r>
          <a:r>
            <a:rPr lang="et-EE" sz="1100"/>
            <a:t> kui mudelis on vabaliige, siis 1, nullpunkti läbiva joone korral 0;</a:t>
          </a:r>
        </a:p>
        <a:p>
          <a:pPr algn="l"/>
          <a:r>
            <a:rPr lang="et-EE" sz="1100" i="1"/>
            <a:t>Stats</a:t>
          </a:r>
          <a:r>
            <a:rPr lang="et-EE" sz="1100"/>
            <a:t> märkida 1 lisastatistika (standardvead, determinatsioonikordaja jm) saamiseks.</a:t>
          </a:r>
        </a:p>
        <a:p>
          <a:pPr algn="l"/>
          <a:r>
            <a:rPr lang="et-EE" sz="1100"/>
            <a:t>3. Lõpetamiseks valida klahvikombinatsioon Ctrl+Shift+Enter.</a:t>
          </a:r>
        </a:p>
      </xdr:txBody>
    </xdr:sp>
    <xdr:clientData/>
  </xdr:twoCellAnchor>
  <xdr:twoCellAnchor>
    <xdr:from>
      <xdr:col>10</xdr:col>
      <xdr:colOff>358140</xdr:colOff>
      <xdr:row>41</xdr:row>
      <xdr:rowOff>30480</xdr:rowOff>
    </xdr:from>
    <xdr:to>
      <xdr:col>14</xdr:col>
      <xdr:colOff>510540</xdr:colOff>
      <xdr:row>46</xdr:row>
      <xdr:rowOff>144780</xdr:rowOff>
    </xdr:to>
    <xdr:sp macro="" textlink="">
      <xdr:nvSpPr>
        <xdr:cNvPr id="3" name="Line Callout 2 2"/>
        <xdr:cNvSpPr/>
      </xdr:nvSpPr>
      <xdr:spPr>
        <a:xfrm>
          <a:off x="7239000" y="7086600"/>
          <a:ext cx="3017520" cy="990600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-20950"/>
            <a:gd name="adj6" fmla="val -26740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Olulisuse tõenäosuse jaoks kasutame funktsiooni</a:t>
          </a:r>
          <a:r>
            <a:rPr lang="et-EE" sz="1100" baseline="0"/>
            <a:t> T.DIST.2T, kus</a:t>
          </a:r>
        </a:p>
        <a:p>
          <a:pPr algn="l"/>
          <a:r>
            <a:rPr lang="et-EE" sz="1100" baseline="0"/>
            <a:t>X on t-statistiku absoluutväärtus;</a:t>
          </a:r>
        </a:p>
        <a:p>
          <a:pPr algn="l"/>
          <a:r>
            <a:rPr lang="et-EE" sz="1100" i="1" baseline="0"/>
            <a:t>Deg_freedom</a:t>
          </a:r>
          <a:r>
            <a:rPr lang="et-EE" sz="1100" baseline="0"/>
            <a:t> jääkhajuvuse vabadusastmete arv.</a:t>
          </a:r>
        </a:p>
        <a:p>
          <a:pPr algn="l"/>
          <a:endParaRPr lang="et-EE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320040</xdr:colOff>
          <xdr:row>48</xdr:row>
          <xdr:rowOff>15240</xdr:rowOff>
        </xdr:from>
        <xdr:to>
          <xdr:col>8</xdr:col>
          <xdr:colOff>563880</xdr:colOff>
          <xdr:row>51</xdr:row>
          <xdr:rowOff>144780</xdr:rowOff>
        </xdr:to>
        <xdr:sp macro="" textlink="">
          <xdr:nvSpPr>
            <xdr:cNvPr id="14346" name="Object 10" hidden="1">
              <a:extLst>
                <a:ext uri="{63B3BB69-23CF-44E3-9099-C40C66FF867C}">
                  <a14:compatExt spid="_x0000_s143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53340</xdr:colOff>
      <xdr:row>54</xdr:row>
      <xdr:rowOff>53340</xdr:rowOff>
    </xdr:from>
    <xdr:to>
      <xdr:col>7</xdr:col>
      <xdr:colOff>7620</xdr:colOff>
      <xdr:row>59</xdr:row>
      <xdr:rowOff>38100</xdr:rowOff>
    </xdr:to>
    <xdr:sp macro="" textlink="">
      <xdr:nvSpPr>
        <xdr:cNvPr id="2" name="TextBox 1"/>
        <xdr:cNvSpPr txBox="1"/>
      </xdr:nvSpPr>
      <xdr:spPr>
        <a:xfrm>
          <a:off x="53340" y="9258300"/>
          <a:ext cx="4655820" cy="86106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Vahendi </a:t>
          </a:r>
          <a:r>
            <a:rPr lang="et-EE" sz="1100" i="1"/>
            <a:t>Regression</a:t>
          </a:r>
          <a:r>
            <a:rPr lang="et-EE" sz="1100"/>
            <a:t> lisavõimaluste demonstreerimine. Lisatud</a:t>
          </a:r>
          <a:r>
            <a:rPr lang="et-EE" sz="1100" baseline="0"/>
            <a:t> on jäägid ja standardiseeritud jäägid, jääkide diagrammid (</a:t>
          </a:r>
          <a:r>
            <a:rPr lang="et-EE" sz="1100" i="1" baseline="0"/>
            <a:t>Residual Plots</a:t>
          </a:r>
          <a:r>
            <a:rPr lang="et-EE" sz="1100" baseline="0"/>
            <a:t>) , mudelväärtuste võrdlus tegelike väärtustega (</a:t>
          </a:r>
          <a:r>
            <a:rPr lang="et-EE" sz="1100" i="1" baseline="0"/>
            <a:t>Line Fit Plots</a:t>
          </a:r>
          <a:r>
            <a:rPr lang="et-EE" sz="1100" baseline="0"/>
            <a:t>) ning sõltuva tunnuse protsentiilide diagramm (</a:t>
          </a:r>
          <a:r>
            <a:rPr lang="et-EE" sz="1100" i="1" baseline="0"/>
            <a:t>Normal Probability Plot</a:t>
          </a:r>
          <a:r>
            <a:rPr lang="et-EE" sz="1100" baseline="0"/>
            <a:t>).</a:t>
          </a:r>
          <a:endParaRPr lang="et-EE" sz="1100"/>
        </a:p>
      </xdr:txBody>
    </xdr:sp>
    <xdr:clientData/>
  </xdr:twoCellAnchor>
  <xdr:twoCellAnchor>
    <xdr:from>
      <xdr:col>7</xdr:col>
      <xdr:colOff>115994</xdr:colOff>
      <xdr:row>65</xdr:row>
      <xdr:rowOff>60113</xdr:rowOff>
    </xdr:from>
    <xdr:to>
      <xdr:col>12</xdr:col>
      <xdr:colOff>395394</xdr:colOff>
      <xdr:row>76</xdr:row>
      <xdr:rowOff>118533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132926</xdr:colOff>
      <xdr:row>76</xdr:row>
      <xdr:rowOff>127846</xdr:rowOff>
    </xdr:from>
    <xdr:to>
      <xdr:col>12</xdr:col>
      <xdr:colOff>412326</xdr:colOff>
      <xdr:row>87</xdr:row>
      <xdr:rowOff>59266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141393</xdr:colOff>
      <xdr:row>87</xdr:row>
      <xdr:rowOff>77892</xdr:rowOff>
    </xdr:from>
    <xdr:to>
      <xdr:col>12</xdr:col>
      <xdr:colOff>420793</xdr:colOff>
      <xdr:row>99</xdr:row>
      <xdr:rowOff>25399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412327</xdr:colOff>
      <xdr:row>65</xdr:row>
      <xdr:rowOff>77892</xdr:rowOff>
    </xdr:from>
    <xdr:to>
      <xdr:col>18</xdr:col>
      <xdr:colOff>412327</xdr:colOff>
      <xdr:row>76</xdr:row>
      <xdr:rowOff>126999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429260</xdr:colOff>
      <xdr:row>76</xdr:row>
      <xdr:rowOff>144780</xdr:rowOff>
    </xdr:from>
    <xdr:to>
      <xdr:col>18</xdr:col>
      <xdr:colOff>429260</xdr:colOff>
      <xdr:row>87</xdr:row>
      <xdr:rowOff>76200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437727</xdr:colOff>
      <xdr:row>87</xdr:row>
      <xdr:rowOff>77046</xdr:rowOff>
    </xdr:from>
    <xdr:to>
      <xdr:col>18</xdr:col>
      <xdr:colOff>437727</xdr:colOff>
      <xdr:row>99</xdr:row>
      <xdr:rowOff>25399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209126</xdr:colOff>
      <xdr:row>99</xdr:row>
      <xdr:rowOff>119379</xdr:rowOff>
    </xdr:from>
    <xdr:to>
      <xdr:col>16</xdr:col>
      <xdr:colOff>14393</xdr:colOff>
      <xdr:row>112</xdr:row>
      <xdr:rowOff>33867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32</xdr:row>
      <xdr:rowOff>121920</xdr:rowOff>
    </xdr:from>
    <xdr:to>
      <xdr:col>4</xdr:col>
      <xdr:colOff>228600</xdr:colOff>
      <xdr:row>39</xdr:row>
      <xdr:rowOff>0</xdr:rowOff>
    </xdr:to>
    <xdr:sp macro="" textlink="">
      <xdr:nvSpPr>
        <xdr:cNvPr id="2" name="TextBox 1"/>
        <xdr:cNvSpPr txBox="1"/>
      </xdr:nvSpPr>
      <xdr:spPr>
        <a:xfrm>
          <a:off x="228600" y="5448300"/>
          <a:ext cx="2438400" cy="112776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Korrelatsioonimaatriksist määrame, mis järjekorras tunnuseid mudelisse lisame. Reastame</a:t>
          </a:r>
          <a:r>
            <a:rPr lang="et-EE" sz="1100" baseline="0"/>
            <a:t> seletavad tunnused selle järgi, kui tugevalt on need seotud sõltuva tunnusega Y. Järjestus on järgmine: E, M, C, P.</a:t>
          </a:r>
          <a:endParaRPr lang="et-EE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10</xdr:row>
      <xdr:rowOff>83820</xdr:rowOff>
    </xdr:from>
    <xdr:to>
      <xdr:col>5</xdr:col>
      <xdr:colOff>129540</xdr:colOff>
      <xdr:row>13</xdr:row>
      <xdr:rowOff>7620</xdr:rowOff>
    </xdr:to>
    <xdr:sp macro="" textlink="">
      <xdr:nvSpPr>
        <xdr:cNvPr id="2" name="TextBox 1"/>
        <xdr:cNvSpPr txBox="1"/>
      </xdr:nvSpPr>
      <xdr:spPr>
        <a:xfrm>
          <a:off x="76200" y="1485900"/>
          <a:ext cx="3505200" cy="4495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Mudelit otsime kujul SKP=</a:t>
          </a:r>
          <a:r>
            <a:rPr lang="et-EE" sz="1100" i="1"/>
            <a:t>an</a:t>
          </a:r>
          <a:r>
            <a:rPr lang="et-EE" sz="1100"/>
            <a:t>+</a:t>
          </a:r>
          <a:r>
            <a:rPr lang="et-EE" sz="1100" i="1"/>
            <a:t>b</a:t>
          </a:r>
          <a:r>
            <a:rPr lang="et-EE" sz="1100"/>
            <a:t>, kus riigi SKP</a:t>
          </a:r>
          <a:r>
            <a:rPr lang="et-EE" sz="1100" baseline="0"/>
            <a:t> on mld eurot ja </a:t>
          </a:r>
          <a:r>
            <a:rPr lang="et-EE" sz="1100" i="1" baseline="0"/>
            <a:t>n</a:t>
          </a:r>
          <a:r>
            <a:rPr lang="et-EE" sz="1100" baseline="0"/>
            <a:t> tähtede arv peaministri nimes.</a:t>
          </a:r>
          <a:endParaRPr lang="et-EE" sz="1100"/>
        </a:p>
      </xdr:txBody>
    </xdr:sp>
    <xdr:clientData/>
  </xdr:twoCellAnchor>
  <xdr:twoCellAnchor>
    <xdr:from>
      <xdr:col>5</xdr:col>
      <xdr:colOff>224790</xdr:colOff>
      <xdr:row>1</xdr:row>
      <xdr:rowOff>34290</xdr:rowOff>
    </xdr:from>
    <xdr:to>
      <xdr:col>12</xdr:col>
      <xdr:colOff>388620</xdr:colOff>
      <xdr:row>15</xdr:row>
      <xdr:rowOff>148590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792480</xdr:colOff>
      <xdr:row>24</xdr:row>
      <xdr:rowOff>45720</xdr:rowOff>
    </xdr:from>
    <xdr:to>
      <xdr:col>6</xdr:col>
      <xdr:colOff>381000</xdr:colOff>
      <xdr:row>27</xdr:row>
      <xdr:rowOff>144780</xdr:rowOff>
    </xdr:to>
    <xdr:sp macro="" textlink="">
      <xdr:nvSpPr>
        <xdr:cNvPr id="4" name="Line Callout 1 3"/>
        <xdr:cNvSpPr/>
      </xdr:nvSpPr>
      <xdr:spPr>
        <a:xfrm>
          <a:off x="2156460" y="4084320"/>
          <a:ext cx="2430780" cy="624840"/>
        </a:xfrm>
        <a:prstGeom prst="borderCallout1">
          <a:avLst>
            <a:gd name="adj1" fmla="val 105335"/>
            <a:gd name="adj2" fmla="val 49034"/>
            <a:gd name="adj3" fmla="val 190549"/>
            <a:gd name="adj4" fmla="val 63234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F-testi olulisuse tõenäosus 0,516&gt;0,05.</a:t>
          </a:r>
        </a:p>
        <a:p>
          <a:pPr algn="l"/>
          <a:r>
            <a:rPr lang="et-EE" sz="1100"/>
            <a:t>Kehtib</a:t>
          </a:r>
          <a:r>
            <a:rPr lang="et-EE" sz="1100" baseline="0"/>
            <a:t> nullhüpotees, mudel ei ole statistiliselt oluline.</a:t>
          </a:r>
          <a:endParaRPr lang="et-EE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381000</xdr:colOff>
      <xdr:row>29</xdr:row>
      <xdr:rowOff>167640</xdr:rowOff>
    </xdr:from>
    <xdr:to>
      <xdr:col>11</xdr:col>
      <xdr:colOff>579120</xdr:colOff>
      <xdr:row>34</xdr:row>
      <xdr:rowOff>137160</xdr:rowOff>
    </xdr:to>
    <xdr:sp macro="" textlink="">
      <xdr:nvSpPr>
        <xdr:cNvPr id="5" name="Line Callout 1 4"/>
        <xdr:cNvSpPr/>
      </xdr:nvSpPr>
      <xdr:spPr>
        <a:xfrm>
          <a:off x="4274820" y="4922520"/>
          <a:ext cx="3375660" cy="853440"/>
        </a:xfrm>
        <a:prstGeom prst="borderCallout1">
          <a:avLst>
            <a:gd name="adj1" fmla="val 18750"/>
            <a:gd name="adj2" fmla="val -8333"/>
            <a:gd name="adj3" fmla="val 118520"/>
            <a:gd name="adj4" fmla="val -36752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ANOVA</a:t>
          </a:r>
          <a:r>
            <a:rPr lang="et-EE" sz="1100" baseline="0"/>
            <a:t> tabel, mis leitakse vahendit </a:t>
          </a:r>
          <a:r>
            <a:rPr lang="et-EE" sz="1100" i="1" baseline="0"/>
            <a:t>Regression</a:t>
          </a:r>
          <a:r>
            <a:rPr lang="et-EE" sz="1100" baseline="0"/>
            <a:t> kasutades. F-kriitilist väärtust ei leita, sest olulisuse tõenäousest </a:t>
          </a:r>
          <a:r>
            <a:rPr lang="et-EE" sz="1100" i="1" baseline="0"/>
            <a:t>Significance F </a:t>
          </a:r>
          <a:r>
            <a:rPr lang="et-EE" sz="1100" baseline="0"/>
            <a:t>piisab otsustamiseks, kas mudel on statistiliselt oluline või ei ole</a:t>
          </a:r>
          <a:endParaRPr lang="et-E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99060</xdr:colOff>
          <xdr:row>8</xdr:row>
          <xdr:rowOff>38100</xdr:rowOff>
        </xdr:from>
        <xdr:to>
          <xdr:col>5</xdr:col>
          <xdr:colOff>723900</xdr:colOff>
          <xdr:row>9</xdr:row>
          <xdr:rowOff>152400</xdr:rowOff>
        </xdr:to>
        <xdr:sp macro="" textlink="">
          <xdr:nvSpPr>
            <xdr:cNvPr id="20551" name="Object 71" hidden="1">
              <a:extLst>
                <a:ext uri="{63B3BB69-23CF-44E3-9099-C40C66FF867C}">
                  <a14:compatExt spid="_x0000_s205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594360</xdr:colOff>
          <xdr:row>8</xdr:row>
          <xdr:rowOff>45720</xdr:rowOff>
        </xdr:from>
        <xdr:to>
          <xdr:col>8</xdr:col>
          <xdr:colOff>563880</xdr:colOff>
          <xdr:row>10</xdr:row>
          <xdr:rowOff>0</xdr:rowOff>
        </xdr:to>
        <xdr:sp macro="" textlink="">
          <xdr:nvSpPr>
            <xdr:cNvPr id="20552" name="Object 72" hidden="1">
              <a:extLst>
                <a:ext uri="{63B3BB69-23CF-44E3-9099-C40C66FF867C}">
                  <a14:compatExt spid="_x0000_s205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</xdr:colOff>
          <xdr:row>31</xdr:row>
          <xdr:rowOff>144780</xdr:rowOff>
        </xdr:from>
        <xdr:to>
          <xdr:col>5</xdr:col>
          <xdr:colOff>190500</xdr:colOff>
          <xdr:row>33</xdr:row>
          <xdr:rowOff>30480</xdr:rowOff>
        </xdr:to>
        <xdr:sp macro="" textlink="">
          <xdr:nvSpPr>
            <xdr:cNvPr id="20554" name="Object 74" hidden="1">
              <a:extLst>
                <a:ext uri="{63B3BB69-23CF-44E3-9099-C40C66FF867C}">
                  <a14:compatExt spid="_x0000_s20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</xdr:colOff>
          <xdr:row>29</xdr:row>
          <xdr:rowOff>7620</xdr:rowOff>
        </xdr:from>
        <xdr:to>
          <xdr:col>5</xdr:col>
          <xdr:colOff>137160</xdr:colOff>
          <xdr:row>31</xdr:row>
          <xdr:rowOff>106680</xdr:rowOff>
        </xdr:to>
        <xdr:sp macro="" textlink="">
          <xdr:nvSpPr>
            <xdr:cNvPr id="20555" name="Object 75" hidden="1">
              <a:extLst>
                <a:ext uri="{63B3BB69-23CF-44E3-9099-C40C66FF867C}">
                  <a14:compatExt spid="_x0000_s20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15</xdr:row>
          <xdr:rowOff>45720</xdr:rowOff>
        </xdr:from>
        <xdr:to>
          <xdr:col>6</xdr:col>
          <xdr:colOff>106680</xdr:colOff>
          <xdr:row>17</xdr:row>
          <xdr:rowOff>144780</xdr:rowOff>
        </xdr:to>
        <xdr:sp macro="" textlink="">
          <xdr:nvSpPr>
            <xdr:cNvPr id="20559" name="Object 79" hidden="1">
              <a:extLst>
                <a:ext uri="{63B3BB69-23CF-44E3-9099-C40C66FF867C}">
                  <a14:compatExt spid="_x0000_s205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434340</xdr:colOff>
          <xdr:row>15</xdr:row>
          <xdr:rowOff>53340</xdr:rowOff>
        </xdr:from>
        <xdr:to>
          <xdr:col>5</xdr:col>
          <xdr:colOff>99060</xdr:colOff>
          <xdr:row>17</xdr:row>
          <xdr:rowOff>144780</xdr:rowOff>
        </xdr:to>
        <xdr:sp macro="" textlink="">
          <xdr:nvSpPr>
            <xdr:cNvPr id="20560" name="Object 80" hidden="1">
              <a:extLst>
                <a:ext uri="{63B3BB69-23CF-44E3-9099-C40C66FF867C}">
                  <a14:compatExt spid="_x0000_s205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91440</xdr:colOff>
          <xdr:row>21</xdr:row>
          <xdr:rowOff>76200</xdr:rowOff>
        </xdr:from>
        <xdr:to>
          <xdr:col>5</xdr:col>
          <xdr:colOff>594360</xdr:colOff>
          <xdr:row>23</xdr:row>
          <xdr:rowOff>152400</xdr:rowOff>
        </xdr:to>
        <xdr:sp macro="" textlink="">
          <xdr:nvSpPr>
            <xdr:cNvPr id="20561" name="Object 81" hidden="1">
              <a:extLst>
                <a:ext uri="{63B3BB69-23CF-44E3-9099-C40C66FF867C}">
                  <a14:compatExt spid="_x0000_s205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24</xdr:row>
      <xdr:rowOff>83820</xdr:rowOff>
    </xdr:from>
    <xdr:to>
      <xdr:col>10</xdr:col>
      <xdr:colOff>518160</xdr:colOff>
      <xdr:row>25</xdr:row>
      <xdr:rowOff>167640</xdr:rowOff>
    </xdr:to>
    <xdr:sp macro="" textlink="">
      <xdr:nvSpPr>
        <xdr:cNvPr id="2" name="Line Callout 1 1"/>
        <xdr:cNvSpPr/>
      </xdr:nvSpPr>
      <xdr:spPr>
        <a:xfrm>
          <a:off x="6827520" y="4335780"/>
          <a:ext cx="1165860" cy="259080"/>
        </a:xfrm>
        <a:prstGeom prst="borderCallout1">
          <a:avLst>
            <a:gd name="adj1" fmla="val -4779"/>
            <a:gd name="adj2" fmla="val 31536"/>
            <a:gd name="adj3" fmla="val -102149"/>
            <a:gd name="adj4" fmla="val 30922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H</a:t>
          </a:r>
          <a:r>
            <a:rPr lang="et-EE" sz="1100" baseline="-25000"/>
            <a:t>0</a:t>
          </a:r>
          <a:r>
            <a:rPr lang="et-EE" sz="1100"/>
            <a:t>, mitteoluline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236220</xdr:colOff>
      <xdr:row>26</xdr:row>
      <xdr:rowOff>91440</xdr:rowOff>
    </xdr:from>
    <xdr:to>
      <xdr:col>13</xdr:col>
      <xdr:colOff>434340</xdr:colOff>
      <xdr:row>29</xdr:row>
      <xdr:rowOff>38100</xdr:rowOff>
    </xdr:to>
    <xdr:sp macro="" textlink="">
      <xdr:nvSpPr>
        <xdr:cNvPr id="2" name="TextBox 1"/>
        <xdr:cNvSpPr txBox="1"/>
      </xdr:nvSpPr>
      <xdr:spPr>
        <a:xfrm>
          <a:off x="7452360" y="4343400"/>
          <a:ext cx="1417320" cy="4724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Eemaldame tunnuse BENSIIN</a:t>
          </a:r>
        </a:p>
      </xdr:txBody>
    </xdr:sp>
    <xdr:clientData/>
  </xdr:twoCellAnchor>
  <xdr:twoCellAnchor>
    <xdr:from>
      <xdr:col>12</xdr:col>
      <xdr:colOff>0</xdr:colOff>
      <xdr:row>53</xdr:row>
      <xdr:rowOff>0</xdr:rowOff>
    </xdr:from>
    <xdr:to>
      <xdr:col>14</xdr:col>
      <xdr:colOff>198120</xdr:colOff>
      <xdr:row>55</xdr:row>
      <xdr:rowOff>121920</xdr:rowOff>
    </xdr:to>
    <xdr:sp macro="" textlink="">
      <xdr:nvSpPr>
        <xdr:cNvPr id="3" name="TextBox 2"/>
        <xdr:cNvSpPr txBox="1"/>
      </xdr:nvSpPr>
      <xdr:spPr>
        <a:xfrm>
          <a:off x="7825740" y="9029700"/>
          <a:ext cx="1417320" cy="4724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Eemaldame tunnuse HIND</a:t>
          </a:r>
        </a:p>
      </xdr:txBody>
    </xdr:sp>
    <xdr:clientData/>
  </xdr:twoCellAnchor>
  <xdr:twoCellAnchor>
    <xdr:from>
      <xdr:col>11</xdr:col>
      <xdr:colOff>556260</xdr:colOff>
      <xdr:row>76</xdr:row>
      <xdr:rowOff>167640</xdr:rowOff>
    </xdr:from>
    <xdr:to>
      <xdr:col>14</xdr:col>
      <xdr:colOff>144780</xdr:colOff>
      <xdr:row>79</xdr:row>
      <xdr:rowOff>114300</xdr:rowOff>
    </xdr:to>
    <xdr:sp macro="" textlink="">
      <xdr:nvSpPr>
        <xdr:cNvPr id="4" name="TextBox 3"/>
        <xdr:cNvSpPr txBox="1"/>
      </xdr:nvSpPr>
      <xdr:spPr>
        <a:xfrm>
          <a:off x="7772400" y="13274040"/>
          <a:ext cx="1417320" cy="4724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Eemaldame tunnuse PINDALA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60960</xdr:colOff>
      <xdr:row>24</xdr:row>
      <xdr:rowOff>114300</xdr:rowOff>
    </xdr:from>
    <xdr:ext cx="1516380" cy="436786"/>
    <xdr:sp macro="" textlink="">
      <xdr:nvSpPr>
        <xdr:cNvPr id="2" name="TextBox 1"/>
        <xdr:cNvSpPr txBox="1"/>
      </xdr:nvSpPr>
      <xdr:spPr>
        <a:xfrm>
          <a:off x="7498080" y="4366260"/>
          <a:ext cx="1516380" cy="436786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t-EE" sz="1100"/>
            <a:t>Ükski tunnus pole statistiliselt</a:t>
          </a:r>
          <a:r>
            <a:rPr lang="et-EE" sz="1100" baseline="0"/>
            <a:t> oluline</a:t>
          </a:r>
          <a:endParaRPr lang="et-EE" sz="1100"/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381000</xdr:colOff>
      <xdr:row>23</xdr:row>
      <xdr:rowOff>152400</xdr:rowOff>
    </xdr:from>
    <xdr:ext cx="2674620" cy="436786"/>
    <xdr:sp macro="" textlink="">
      <xdr:nvSpPr>
        <xdr:cNvPr id="2" name="TextBox 1"/>
        <xdr:cNvSpPr txBox="1"/>
      </xdr:nvSpPr>
      <xdr:spPr>
        <a:xfrm>
          <a:off x="3893820" y="3878580"/>
          <a:ext cx="2674620" cy="436786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t-EE" sz="1100"/>
            <a:t>Analüüsivahendi</a:t>
          </a:r>
          <a:r>
            <a:rPr lang="et-EE" sz="1100" baseline="0"/>
            <a:t> </a:t>
          </a:r>
          <a:r>
            <a:rPr lang="et-EE" sz="1100" i="1" baseline="0"/>
            <a:t>Regression</a:t>
          </a:r>
          <a:r>
            <a:rPr lang="et-EE" sz="1100" baseline="0"/>
            <a:t> kasutamisel tuleb märkida </a:t>
          </a:r>
          <a:r>
            <a:rPr lang="et-EE" sz="1100" i="1" baseline="0"/>
            <a:t>Constant is Zero.</a:t>
          </a:r>
          <a:endParaRPr lang="et-EE" sz="1100" i="1"/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571500</xdr:colOff>
      <xdr:row>15</xdr:row>
      <xdr:rowOff>99060</xdr:rowOff>
    </xdr:from>
    <xdr:to>
      <xdr:col>3</xdr:col>
      <xdr:colOff>289560</xdr:colOff>
      <xdr:row>18</xdr:row>
      <xdr:rowOff>53340</xdr:rowOff>
    </xdr:to>
    <xdr:sp macro="" textlink="">
      <xdr:nvSpPr>
        <xdr:cNvPr id="2" name="Line Callout 1 1"/>
        <xdr:cNvSpPr/>
      </xdr:nvSpPr>
      <xdr:spPr>
        <a:xfrm>
          <a:off x="1181100" y="2400300"/>
          <a:ext cx="1082040" cy="487680"/>
        </a:xfrm>
        <a:prstGeom prst="borderCallout1">
          <a:avLst>
            <a:gd name="adj1" fmla="val -6250"/>
            <a:gd name="adj2" fmla="val 36737"/>
            <a:gd name="adj3" fmla="val -85227"/>
            <a:gd name="adj4" fmla="val 34906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Arvutame uue tunnuse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308610</xdr:colOff>
      <xdr:row>2</xdr:row>
      <xdr:rowOff>156210</xdr:rowOff>
    </xdr:from>
    <xdr:to>
      <xdr:col>12</xdr:col>
      <xdr:colOff>312420</xdr:colOff>
      <xdr:row>18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358140</xdr:colOff>
      <xdr:row>2</xdr:row>
      <xdr:rowOff>167640</xdr:rowOff>
    </xdr:from>
    <xdr:to>
      <xdr:col>20</xdr:col>
      <xdr:colOff>53340</xdr:colOff>
      <xdr:row>18</xdr:row>
      <xdr:rowOff>101600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312420</xdr:colOff>
      <xdr:row>18</xdr:row>
      <xdr:rowOff>167640</xdr:rowOff>
    </xdr:from>
    <xdr:to>
      <xdr:col>12</xdr:col>
      <xdr:colOff>312420</xdr:colOff>
      <xdr:row>34</xdr:row>
      <xdr:rowOff>106680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372110</xdr:colOff>
      <xdr:row>19</xdr:row>
      <xdr:rowOff>6350</xdr:rowOff>
    </xdr:from>
    <xdr:to>
      <xdr:col>20</xdr:col>
      <xdr:colOff>67310</xdr:colOff>
      <xdr:row>34</xdr:row>
      <xdr:rowOff>120650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373380</xdr:colOff>
      <xdr:row>1</xdr:row>
      <xdr:rowOff>144780</xdr:rowOff>
    </xdr:from>
    <xdr:to>
      <xdr:col>13</xdr:col>
      <xdr:colOff>510540</xdr:colOff>
      <xdr:row>5</xdr:row>
      <xdr:rowOff>160020</xdr:rowOff>
    </xdr:to>
    <xdr:sp macro="" textlink="">
      <xdr:nvSpPr>
        <xdr:cNvPr id="3" name="Line Callout 1 2"/>
        <xdr:cNvSpPr/>
      </xdr:nvSpPr>
      <xdr:spPr>
        <a:xfrm>
          <a:off x="7078980" y="320040"/>
          <a:ext cx="1653540" cy="716280"/>
        </a:xfrm>
        <a:prstGeom prst="borderCallout1">
          <a:avLst>
            <a:gd name="adj1" fmla="val 3856"/>
            <a:gd name="adj2" fmla="val -1881"/>
            <a:gd name="adj3" fmla="val 100127"/>
            <a:gd name="adj4" fmla="val -9159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Fiktiivsete tunnuste</a:t>
          </a:r>
          <a:r>
            <a:rPr lang="et-EE" sz="1100" baseline="0"/>
            <a:t> loomiseks kasutame funktsiooni IF</a:t>
          </a:r>
          <a:endParaRPr lang="et-EE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99060</xdr:colOff>
          <xdr:row>50</xdr:row>
          <xdr:rowOff>60960</xdr:rowOff>
        </xdr:from>
        <xdr:to>
          <xdr:col>14</xdr:col>
          <xdr:colOff>388620</xdr:colOff>
          <xdr:row>53</xdr:row>
          <xdr:rowOff>7620</xdr:rowOff>
        </xdr:to>
        <xdr:sp macro="" textlink="">
          <xdr:nvSpPr>
            <xdr:cNvPr id="53253" name="Object 5" hidden="1">
              <a:extLst>
                <a:ext uri="{63B3BB69-23CF-44E3-9099-C40C66FF867C}">
                  <a14:compatExt spid="_x0000_s53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220980</xdr:colOff>
      <xdr:row>25</xdr:row>
      <xdr:rowOff>152400</xdr:rowOff>
    </xdr:from>
    <xdr:to>
      <xdr:col>7</xdr:col>
      <xdr:colOff>320040</xdr:colOff>
      <xdr:row>28</xdr:row>
      <xdr:rowOff>137160</xdr:rowOff>
    </xdr:to>
    <xdr:grpSp>
      <xdr:nvGrpSpPr>
        <xdr:cNvPr id="3" name="Group 2"/>
        <xdr:cNvGrpSpPr/>
      </xdr:nvGrpSpPr>
      <xdr:grpSpPr>
        <a:xfrm>
          <a:off x="2834640" y="4579620"/>
          <a:ext cx="2849880" cy="746760"/>
          <a:chOff x="2697480" y="4396740"/>
          <a:chExt cx="2849880" cy="746760"/>
        </a:xfrm>
      </xdr:grpSpPr>
      <xdr:sp macro="" textlink="">
        <xdr:nvSpPr>
          <xdr:cNvPr id="2" name="Line Callout 1 1"/>
          <xdr:cNvSpPr/>
        </xdr:nvSpPr>
        <xdr:spPr>
          <a:xfrm>
            <a:off x="2697480" y="4396740"/>
            <a:ext cx="2849880" cy="746760"/>
          </a:xfrm>
          <a:prstGeom prst="borderCallout1">
            <a:avLst>
              <a:gd name="adj1" fmla="val 107526"/>
              <a:gd name="adj2" fmla="val 51560"/>
              <a:gd name="adj3" fmla="val 149235"/>
              <a:gd name="adj4" fmla="val 51507"/>
            </a:avLst>
          </a:prstGeom>
        </xdr:spPr>
        <xdr:style>
          <a:lnRef idx="1">
            <a:schemeClr val="accent1"/>
          </a:lnRef>
          <a:fillRef idx="2">
            <a:schemeClr val="accent1"/>
          </a:fillRef>
          <a:effectRef idx="1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lang="et-EE" sz="1100"/>
              <a:t>Mudelväärtuse</a:t>
            </a:r>
            <a:r>
              <a:rPr lang="et-EE" sz="1100" baseline="0"/>
              <a:t> leidmiseks kasutame valemit</a:t>
            </a:r>
            <a:endParaRPr lang="et-EE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3797" name="Object 5" hidden="1">
                <a:extLst>
                  <a:ext uri="{63B3BB69-23CF-44E3-9099-C40C66FF867C}">
                    <a14:compatExt spid="_x0000_s33797"/>
                  </a:ext>
                </a:extLst>
              </xdr:cNvPr>
              <xdr:cNvSpPr/>
            </xdr:nvSpPr>
            <xdr:spPr bwMode="auto">
              <a:xfrm>
                <a:off x="2819399" y="4686300"/>
                <a:ext cx="1631527" cy="35814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7</xdr:col>
      <xdr:colOff>205740</xdr:colOff>
      <xdr:row>34</xdr:row>
      <xdr:rowOff>83820</xdr:rowOff>
    </xdr:from>
    <xdr:to>
      <xdr:col>9</xdr:col>
      <xdr:colOff>403860</xdr:colOff>
      <xdr:row>39</xdr:row>
      <xdr:rowOff>38100</xdr:rowOff>
    </xdr:to>
    <xdr:sp macro="" textlink="">
      <xdr:nvSpPr>
        <xdr:cNvPr id="4" name="Line Callout 1 3"/>
        <xdr:cNvSpPr/>
      </xdr:nvSpPr>
      <xdr:spPr>
        <a:xfrm>
          <a:off x="5570220" y="6332220"/>
          <a:ext cx="1417320" cy="830580"/>
        </a:xfrm>
        <a:prstGeom prst="borderCallout1">
          <a:avLst>
            <a:gd name="adj1" fmla="val -2338"/>
            <a:gd name="adj2" fmla="val 48621"/>
            <a:gd name="adj3" fmla="val -29708"/>
            <a:gd name="adj4" fmla="val 13846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Käibe mudelväärtuse võib leida ka naturaallogaritmi mudelväärtusest</a:t>
          </a:r>
        </a:p>
      </xdr:txBody>
    </xdr:sp>
    <xdr:clientData/>
  </xdr:twoCellAnchor>
  <xdr:twoCellAnchor>
    <xdr:from>
      <xdr:col>8</xdr:col>
      <xdr:colOff>60960</xdr:colOff>
      <xdr:row>32</xdr:row>
      <xdr:rowOff>99060</xdr:rowOff>
    </xdr:from>
    <xdr:to>
      <xdr:col>10</xdr:col>
      <xdr:colOff>106680</xdr:colOff>
      <xdr:row>32</xdr:row>
      <xdr:rowOff>106680</xdr:rowOff>
    </xdr:to>
    <xdr:cxnSp macro="">
      <xdr:nvCxnSpPr>
        <xdr:cNvPr id="6" name="Straight Arrow Connector 5"/>
        <xdr:cNvCxnSpPr/>
      </xdr:nvCxnSpPr>
      <xdr:spPr>
        <a:xfrm flipH="1">
          <a:off x="6035040" y="5996940"/>
          <a:ext cx="1546860" cy="762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60960</xdr:colOff>
          <xdr:row>23</xdr:row>
          <xdr:rowOff>129540</xdr:rowOff>
        </xdr:from>
        <xdr:to>
          <xdr:col>11</xdr:col>
          <xdr:colOff>746760</xdr:colOff>
          <xdr:row>25</xdr:row>
          <xdr:rowOff>53340</xdr:rowOff>
        </xdr:to>
        <xdr:sp macro="" textlink="">
          <xdr:nvSpPr>
            <xdr:cNvPr id="33799" name="Object 7" hidden="1">
              <a:extLst>
                <a:ext uri="{63B3BB69-23CF-44E3-9099-C40C66FF867C}">
                  <a14:compatExt spid="_x0000_s337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99060</xdr:colOff>
      <xdr:row>2</xdr:row>
      <xdr:rowOff>106680</xdr:rowOff>
    </xdr:from>
    <xdr:to>
      <xdr:col>9</xdr:col>
      <xdr:colOff>22860</xdr:colOff>
      <xdr:row>5</xdr:row>
      <xdr:rowOff>30480</xdr:rowOff>
    </xdr:to>
    <xdr:sp macro="" textlink="">
      <xdr:nvSpPr>
        <xdr:cNvPr id="2" name="TextBox 1"/>
        <xdr:cNvSpPr txBox="1"/>
      </xdr:nvSpPr>
      <xdr:spPr>
        <a:xfrm>
          <a:off x="2537460" y="106680"/>
          <a:ext cx="3703320" cy="4495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Kasutame</a:t>
          </a:r>
          <a:r>
            <a:rPr lang="et-EE" sz="1100" baseline="0"/>
            <a:t> vahendit </a:t>
          </a:r>
          <a:r>
            <a:rPr lang="et-EE" sz="1100" i="1" baseline="0"/>
            <a:t>Regression</a:t>
          </a:r>
          <a:r>
            <a:rPr lang="et-EE" sz="1100" baseline="0"/>
            <a:t> komplektist </a:t>
          </a:r>
          <a:r>
            <a:rPr lang="et-EE" sz="1100" i="1" baseline="0"/>
            <a:t>Data Analysis.</a:t>
          </a:r>
        </a:p>
        <a:p>
          <a:r>
            <a:rPr lang="et-EE" sz="1100" baseline="0"/>
            <a:t>Y on kulud ja X on autode arv.</a:t>
          </a:r>
          <a:endParaRPr lang="et-E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9</xdr:row>
          <xdr:rowOff>68580</xdr:rowOff>
        </xdr:from>
        <xdr:to>
          <xdr:col>10</xdr:col>
          <xdr:colOff>647700</xdr:colOff>
          <xdr:row>11</xdr:row>
          <xdr:rowOff>106680</xdr:rowOff>
        </xdr:to>
        <xdr:sp macro="" textlink="">
          <xdr:nvSpPr>
            <xdr:cNvPr id="7173" name="Object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9</xdr:col>
      <xdr:colOff>106680</xdr:colOff>
      <xdr:row>12</xdr:row>
      <xdr:rowOff>68580</xdr:rowOff>
    </xdr:from>
    <xdr:to>
      <xdr:col>12</xdr:col>
      <xdr:colOff>518160</xdr:colOff>
      <xdr:row>15</xdr:row>
      <xdr:rowOff>144780</xdr:rowOff>
    </xdr:to>
    <xdr:sp macro="" textlink="">
      <xdr:nvSpPr>
        <xdr:cNvPr id="3" name="Line Callout 1 2"/>
        <xdr:cNvSpPr/>
      </xdr:nvSpPr>
      <xdr:spPr>
        <a:xfrm>
          <a:off x="6324600" y="2179320"/>
          <a:ext cx="2506980" cy="609600"/>
        </a:xfrm>
        <a:prstGeom prst="borderCallout1">
          <a:avLst>
            <a:gd name="adj1" fmla="val -3369"/>
            <a:gd name="adj2" fmla="val 41614"/>
            <a:gd name="adj3" fmla="val -23313"/>
            <a:gd name="adj4" fmla="val 4110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Võrdluseks determinatsioonikordaja arvutus valemi järgi, kasutame summasid SSR</a:t>
          </a:r>
          <a:r>
            <a:rPr lang="et-EE" sz="1100" baseline="0"/>
            <a:t> (Regression) ja SST (Total)</a:t>
          </a:r>
          <a:endParaRPr lang="et-E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24</xdr:row>
          <xdr:rowOff>30480</xdr:rowOff>
        </xdr:from>
        <xdr:to>
          <xdr:col>7</xdr:col>
          <xdr:colOff>929640</xdr:colOff>
          <xdr:row>28</xdr:row>
          <xdr:rowOff>144780</xdr:rowOff>
        </xdr:to>
        <xdr:sp macro="" textlink="">
          <xdr:nvSpPr>
            <xdr:cNvPr id="58372" name="Object 4" hidden="1">
              <a:extLst>
                <a:ext uri="{63B3BB69-23CF-44E3-9099-C40C66FF867C}">
                  <a14:compatExt spid="_x0000_s58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144780</xdr:colOff>
          <xdr:row>24</xdr:row>
          <xdr:rowOff>45720</xdr:rowOff>
        </xdr:from>
        <xdr:to>
          <xdr:col>12</xdr:col>
          <xdr:colOff>22860</xdr:colOff>
          <xdr:row>28</xdr:row>
          <xdr:rowOff>144780</xdr:rowOff>
        </xdr:to>
        <xdr:sp macro="" textlink="">
          <xdr:nvSpPr>
            <xdr:cNvPr id="58373" name="Object 5" hidden="1">
              <a:extLst>
                <a:ext uri="{63B3BB69-23CF-44E3-9099-C40C66FF867C}">
                  <a14:compatExt spid="_x0000_s58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27</xdr:row>
          <xdr:rowOff>15240</xdr:rowOff>
        </xdr:from>
        <xdr:to>
          <xdr:col>1</xdr:col>
          <xdr:colOff>586740</xdr:colOff>
          <xdr:row>27</xdr:row>
          <xdr:rowOff>243840</xdr:rowOff>
        </xdr:to>
        <xdr:sp macro="" textlink="">
          <xdr:nvSpPr>
            <xdr:cNvPr id="58374" name="Object 6" hidden="1">
              <a:extLst>
                <a:ext uri="{63B3BB69-23CF-44E3-9099-C40C66FF867C}">
                  <a14:compatExt spid="_x0000_s58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693420</xdr:colOff>
          <xdr:row>21</xdr:row>
          <xdr:rowOff>45720</xdr:rowOff>
        </xdr:from>
        <xdr:to>
          <xdr:col>1</xdr:col>
          <xdr:colOff>594360</xdr:colOff>
          <xdr:row>21</xdr:row>
          <xdr:rowOff>259080</xdr:rowOff>
        </xdr:to>
        <xdr:sp macro="" textlink="">
          <xdr:nvSpPr>
            <xdr:cNvPr id="58375" name="Object 7" hidden="1">
              <a:extLst>
                <a:ext uri="{63B3BB69-23CF-44E3-9099-C40C66FF867C}">
                  <a14:compatExt spid="_x0000_s58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30</xdr:row>
          <xdr:rowOff>60960</xdr:rowOff>
        </xdr:from>
        <xdr:to>
          <xdr:col>3</xdr:col>
          <xdr:colOff>845820</xdr:colOff>
          <xdr:row>30</xdr:row>
          <xdr:rowOff>327660</xdr:rowOff>
        </xdr:to>
        <xdr:sp macro="" textlink="">
          <xdr:nvSpPr>
            <xdr:cNvPr id="58376" name="Object 8" hidden="1">
              <a:extLst>
                <a:ext uri="{63B3BB69-23CF-44E3-9099-C40C66FF867C}">
                  <a14:compatExt spid="_x0000_s58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426720</xdr:colOff>
          <xdr:row>22</xdr:row>
          <xdr:rowOff>30480</xdr:rowOff>
        </xdr:from>
        <xdr:to>
          <xdr:col>1</xdr:col>
          <xdr:colOff>586740</xdr:colOff>
          <xdr:row>22</xdr:row>
          <xdr:rowOff>220980</xdr:rowOff>
        </xdr:to>
        <xdr:sp macro="" textlink="">
          <xdr:nvSpPr>
            <xdr:cNvPr id="58379" name="Object 11" hidden="1">
              <a:extLst>
                <a:ext uri="{63B3BB69-23CF-44E3-9099-C40C66FF867C}">
                  <a14:compatExt spid="_x0000_s583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655320</xdr:colOff>
      <xdr:row>19</xdr:row>
      <xdr:rowOff>53340</xdr:rowOff>
    </xdr:from>
    <xdr:to>
      <xdr:col>6</xdr:col>
      <xdr:colOff>464820</xdr:colOff>
      <xdr:row>21</xdr:row>
      <xdr:rowOff>22860</xdr:rowOff>
    </xdr:to>
    <xdr:sp macro="" textlink="">
      <xdr:nvSpPr>
        <xdr:cNvPr id="8" name="Line Callout 1 7"/>
        <xdr:cNvSpPr/>
      </xdr:nvSpPr>
      <xdr:spPr>
        <a:xfrm>
          <a:off x="2667000" y="3589020"/>
          <a:ext cx="2186940" cy="320040"/>
        </a:xfrm>
        <a:prstGeom prst="borderCallout1">
          <a:avLst>
            <a:gd name="adj1" fmla="val 18750"/>
            <a:gd name="adj2" fmla="val -8333"/>
            <a:gd name="adj3" fmla="val 65043"/>
            <a:gd name="adj4" fmla="val -31365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STEYX</a:t>
          </a:r>
        </a:p>
      </xdr:txBody>
    </xdr:sp>
    <xdr:clientData/>
  </xdr:twoCellAnchor>
  <xdr:twoCellAnchor>
    <xdr:from>
      <xdr:col>3</xdr:col>
      <xdr:colOff>655320</xdr:colOff>
      <xdr:row>21</xdr:row>
      <xdr:rowOff>91440</xdr:rowOff>
    </xdr:from>
    <xdr:to>
      <xdr:col>6</xdr:col>
      <xdr:colOff>464820</xdr:colOff>
      <xdr:row>22</xdr:row>
      <xdr:rowOff>129540</xdr:rowOff>
    </xdr:to>
    <xdr:sp macro="" textlink="">
      <xdr:nvSpPr>
        <xdr:cNvPr id="9" name="Line Callout 1 8"/>
        <xdr:cNvSpPr/>
      </xdr:nvSpPr>
      <xdr:spPr>
        <a:xfrm>
          <a:off x="2667000" y="3977640"/>
          <a:ext cx="2186940" cy="320040"/>
        </a:xfrm>
        <a:prstGeom prst="borderCallout1">
          <a:avLst>
            <a:gd name="adj1" fmla="val 18750"/>
            <a:gd name="adj2" fmla="val -8333"/>
            <a:gd name="adj3" fmla="val 24567"/>
            <a:gd name="adj4" fmla="val -30320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DEVSQ</a:t>
          </a:r>
        </a:p>
      </xdr:txBody>
    </xdr:sp>
    <xdr:clientData/>
  </xdr:twoCellAnchor>
  <xdr:twoCellAnchor>
    <xdr:from>
      <xdr:col>0</xdr:col>
      <xdr:colOff>643890</xdr:colOff>
      <xdr:row>62</xdr:row>
      <xdr:rowOff>118110</xdr:rowOff>
    </xdr:from>
    <xdr:to>
      <xdr:col>6</xdr:col>
      <xdr:colOff>826770</xdr:colOff>
      <xdr:row>80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320040</xdr:colOff>
      <xdr:row>26</xdr:row>
      <xdr:rowOff>99060</xdr:rowOff>
    </xdr:from>
    <xdr:to>
      <xdr:col>5</xdr:col>
      <xdr:colOff>137160</xdr:colOff>
      <xdr:row>28</xdr:row>
      <xdr:rowOff>129540</xdr:rowOff>
    </xdr:to>
    <xdr:sp macro="" textlink="">
      <xdr:nvSpPr>
        <xdr:cNvPr id="13" name="Line Callout 1 12"/>
        <xdr:cNvSpPr/>
      </xdr:nvSpPr>
      <xdr:spPr>
        <a:xfrm>
          <a:off x="2331720" y="5029200"/>
          <a:ext cx="1600200" cy="457200"/>
        </a:xfrm>
        <a:prstGeom prst="borderCallout1">
          <a:avLst>
            <a:gd name="adj1" fmla="val 18750"/>
            <a:gd name="adj2" fmla="val -8333"/>
            <a:gd name="adj3" fmla="val 54870"/>
            <a:gd name="adj4" fmla="val -21272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T.INV.2T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35</xdr:row>
          <xdr:rowOff>60960</xdr:rowOff>
        </xdr:from>
        <xdr:to>
          <xdr:col>3</xdr:col>
          <xdr:colOff>845820</xdr:colOff>
          <xdr:row>35</xdr:row>
          <xdr:rowOff>327660</xdr:rowOff>
        </xdr:to>
        <xdr:sp macro="" textlink="">
          <xdr:nvSpPr>
            <xdr:cNvPr id="58381" name="Object 13" hidden="1">
              <a:extLst>
                <a:ext uri="{63B3BB69-23CF-44E3-9099-C40C66FF867C}">
                  <a14:compatExt spid="_x0000_s58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125730</xdr:colOff>
      <xdr:row>2</xdr:row>
      <xdr:rowOff>57150</xdr:rowOff>
    </xdr:from>
    <xdr:to>
      <xdr:col>12</xdr:col>
      <xdr:colOff>129540</xdr:colOff>
      <xdr:row>17</xdr:row>
      <xdr:rowOff>171450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129540</xdr:colOff>
      <xdr:row>18</xdr:row>
      <xdr:rowOff>114300</xdr:rowOff>
    </xdr:from>
    <xdr:to>
      <xdr:col>12</xdr:col>
      <xdr:colOff>133350</xdr:colOff>
      <xdr:row>35</xdr:row>
      <xdr:rowOff>83820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106680</xdr:colOff>
          <xdr:row>22</xdr:row>
          <xdr:rowOff>53340</xdr:rowOff>
        </xdr:from>
        <xdr:to>
          <xdr:col>4</xdr:col>
          <xdr:colOff>259080</xdr:colOff>
          <xdr:row>23</xdr:row>
          <xdr:rowOff>137160</xdr:rowOff>
        </xdr:to>
        <xdr:sp macro="" textlink="">
          <xdr:nvSpPr>
            <xdr:cNvPr id="59393" name="Object 1" hidden="1">
              <a:extLst>
                <a:ext uri="{63B3BB69-23CF-44E3-9099-C40C66FF867C}">
                  <a14:compatExt spid="_x0000_s59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422910</xdr:colOff>
      <xdr:row>2</xdr:row>
      <xdr:rowOff>30480</xdr:rowOff>
    </xdr:from>
    <xdr:to>
      <xdr:col>11</xdr:col>
      <xdr:colOff>118110</xdr:colOff>
      <xdr:row>19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99060</xdr:rowOff>
    </xdr:from>
    <xdr:to>
      <xdr:col>10</xdr:col>
      <xdr:colOff>0</xdr:colOff>
      <xdr:row>5</xdr:row>
      <xdr:rowOff>121920</xdr:rowOff>
    </xdr:to>
    <xdr:sp macro="" textlink="">
      <xdr:nvSpPr>
        <xdr:cNvPr id="2" name="TextBox 1"/>
        <xdr:cNvSpPr txBox="1"/>
      </xdr:nvSpPr>
      <xdr:spPr>
        <a:xfrm>
          <a:off x="1943100" y="99060"/>
          <a:ext cx="4152900" cy="5486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Mudelit otsime kujul </a:t>
          </a:r>
          <a:r>
            <a:rPr lang="et-EE" sz="1100" i="1"/>
            <a:t>y</a:t>
          </a:r>
          <a:r>
            <a:rPr lang="et-EE" sz="1100"/>
            <a:t>=</a:t>
          </a:r>
          <a:r>
            <a:rPr lang="et-EE" sz="1100" i="1"/>
            <a:t>a </a:t>
          </a:r>
          <a:r>
            <a:rPr lang="et-EE" sz="1100" i="0"/>
            <a:t>ln</a:t>
          </a:r>
          <a:r>
            <a:rPr lang="et-EE" sz="1100" i="1"/>
            <a:t>x</a:t>
          </a:r>
          <a:r>
            <a:rPr lang="et-EE" sz="1100"/>
            <a:t>+</a:t>
          </a:r>
          <a:r>
            <a:rPr lang="et-EE" sz="1100" i="1"/>
            <a:t>b</a:t>
          </a:r>
          <a:endParaRPr lang="et-EE" sz="1100"/>
        </a:p>
        <a:p>
          <a:r>
            <a:rPr lang="et-EE" sz="1100"/>
            <a:t>kus </a:t>
          </a:r>
          <a:r>
            <a:rPr lang="et-EE" sz="1100" i="1"/>
            <a:t>y</a:t>
          </a:r>
          <a:r>
            <a:rPr lang="et-EE" sz="1100"/>
            <a:t> on elektrienergia</a:t>
          </a:r>
          <a:r>
            <a:rPr lang="et-EE" sz="1100" baseline="0"/>
            <a:t> tarbimine ja </a:t>
          </a:r>
          <a:r>
            <a:rPr lang="et-EE" sz="1100" i="1" baseline="0"/>
            <a:t>x</a:t>
          </a:r>
          <a:r>
            <a:rPr lang="et-EE" sz="1100" baseline="0"/>
            <a:t> sissetulek.</a:t>
          </a:r>
          <a:endParaRPr lang="et-EE" sz="1100"/>
        </a:p>
      </xdr:txBody>
    </xdr:sp>
    <xdr:clientData/>
  </xdr:twoCellAnchor>
  <xdr:twoCellAnchor>
    <xdr:from>
      <xdr:col>3</xdr:col>
      <xdr:colOff>49530</xdr:colOff>
      <xdr:row>6</xdr:row>
      <xdr:rowOff>156210</xdr:rowOff>
    </xdr:from>
    <xdr:to>
      <xdr:col>10</xdr:col>
      <xdr:colOff>354330</xdr:colOff>
      <xdr:row>22</xdr:row>
      <xdr:rowOff>95250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281940</xdr:colOff>
      <xdr:row>4</xdr:row>
      <xdr:rowOff>68580</xdr:rowOff>
    </xdr:from>
    <xdr:to>
      <xdr:col>11</xdr:col>
      <xdr:colOff>537210</xdr:colOff>
      <xdr:row>18</xdr:row>
      <xdr:rowOff>45720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381000</xdr:colOff>
      <xdr:row>23</xdr:row>
      <xdr:rowOff>99060</xdr:rowOff>
    </xdr:from>
    <xdr:to>
      <xdr:col>15</xdr:col>
      <xdr:colOff>68580</xdr:colOff>
      <xdr:row>39</xdr:row>
      <xdr:rowOff>7620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335280</xdr:colOff>
      <xdr:row>19</xdr:row>
      <xdr:rowOff>68580</xdr:rowOff>
    </xdr:from>
    <xdr:to>
      <xdr:col>7</xdr:col>
      <xdr:colOff>327660</xdr:colOff>
      <xdr:row>24</xdr:row>
      <xdr:rowOff>83820</xdr:rowOff>
    </xdr:to>
    <xdr:sp macro="" textlink="">
      <xdr:nvSpPr>
        <xdr:cNvPr id="8" name="TextBox 7"/>
        <xdr:cNvSpPr txBox="1"/>
      </xdr:nvSpPr>
      <xdr:spPr>
        <a:xfrm>
          <a:off x="335280" y="3253740"/>
          <a:ext cx="4160520" cy="8915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Jääkide diagrammi saab ka vahendi </a:t>
          </a:r>
          <a:r>
            <a:rPr lang="et-EE" sz="1100" i="1"/>
            <a:t>Regression</a:t>
          </a:r>
          <a:r>
            <a:rPr lang="et-EE" sz="1100"/>
            <a:t> abil komplektist </a:t>
          </a:r>
          <a:r>
            <a:rPr lang="et-EE" sz="1100" i="1"/>
            <a:t>Data</a:t>
          </a:r>
          <a:r>
            <a:rPr lang="et-EE" sz="1100" i="1" baseline="0"/>
            <a:t> Analysis</a:t>
          </a:r>
          <a:r>
            <a:rPr lang="et-EE" sz="1100"/>
            <a:t>. Selleks tuleb teha valik </a:t>
          </a:r>
          <a:r>
            <a:rPr lang="et-EE" sz="1100" i="1"/>
            <a:t>Residual</a:t>
          </a:r>
          <a:r>
            <a:rPr lang="et-EE" sz="1100" i="1" baseline="0"/>
            <a:t> Plots.</a:t>
          </a:r>
        </a:p>
        <a:p>
          <a:r>
            <a:rPr lang="et-EE" sz="1100" i="0" baseline="0"/>
            <a:t>Lisaks regressioonmudeli hindamisele leitakse jäägid (RESIDUAL OUTPUT) ja luuakse jääkide diagramm.</a:t>
          </a:r>
          <a:endParaRPr lang="et-EE" sz="1100" i="0"/>
        </a:p>
      </xdr:txBody>
    </xdr:sp>
    <xdr:clientData/>
  </xdr:twoCellAnchor>
  <xdr:twoCellAnchor>
    <xdr:from>
      <xdr:col>5</xdr:col>
      <xdr:colOff>182880</xdr:colOff>
      <xdr:row>2</xdr:row>
      <xdr:rowOff>68580</xdr:rowOff>
    </xdr:from>
    <xdr:to>
      <xdr:col>11</xdr:col>
      <xdr:colOff>274320</xdr:colOff>
      <xdr:row>3</xdr:row>
      <xdr:rowOff>373380</xdr:rowOff>
    </xdr:to>
    <xdr:sp macro="" textlink="">
      <xdr:nvSpPr>
        <xdr:cNvPr id="9" name="TextBox 8"/>
        <xdr:cNvSpPr txBox="1"/>
      </xdr:nvSpPr>
      <xdr:spPr>
        <a:xfrm>
          <a:off x="3131820" y="68580"/>
          <a:ext cx="3749040" cy="48006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Leitud on lineaarse mudeli mudelväärtused ja jäägid ning konstrueeritud</a:t>
          </a:r>
          <a:r>
            <a:rPr lang="et-EE" sz="1100" baseline="0"/>
            <a:t> jääkide diagramm.</a:t>
          </a:r>
          <a:endParaRPr lang="et-EE" sz="1100" i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243840</xdr:colOff>
      <xdr:row>23</xdr:row>
      <xdr:rowOff>30480</xdr:rowOff>
    </xdr:from>
    <xdr:to>
      <xdr:col>16</xdr:col>
      <xdr:colOff>548640</xdr:colOff>
      <xdr:row>28</xdr:row>
      <xdr:rowOff>251460</xdr:rowOff>
    </xdr:to>
    <xdr:sp macro="" textlink="">
      <xdr:nvSpPr>
        <xdr:cNvPr id="2" name="Line Callout 2 1"/>
        <xdr:cNvSpPr/>
      </xdr:nvSpPr>
      <xdr:spPr>
        <a:xfrm>
          <a:off x="9281160" y="4168140"/>
          <a:ext cx="2743200" cy="1211580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68281"/>
            <a:gd name="adj6" fmla="val -45907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Ebaharilike väärtuste leidmiseks on kasutatud IF funktsiooni, mis kirjutab lahtrisse +, kui standardiseeritud jäägi absoluutväärtus on suurem kui 2.</a:t>
          </a:r>
        </a:p>
        <a:p>
          <a:pPr algn="l"/>
          <a:r>
            <a:rPr lang="et-EE" sz="1100"/>
            <a:t>Kõrvale</a:t>
          </a:r>
          <a:r>
            <a:rPr lang="et-EE" sz="1100" baseline="0"/>
            <a:t> on kopeeritud riikide nimed.</a:t>
          </a:r>
          <a:endParaRPr lang="et-EE" sz="1100"/>
        </a:p>
      </xdr:txBody>
    </xdr:sp>
    <xdr:clientData/>
  </xdr:twoCellAnchor>
  <xdr:twoCellAnchor>
    <xdr:from>
      <xdr:col>4</xdr:col>
      <xdr:colOff>571500</xdr:colOff>
      <xdr:row>2</xdr:row>
      <xdr:rowOff>99060</xdr:rowOff>
    </xdr:from>
    <xdr:to>
      <xdr:col>9</xdr:col>
      <xdr:colOff>129540</xdr:colOff>
      <xdr:row>4</xdr:row>
      <xdr:rowOff>60960</xdr:rowOff>
    </xdr:to>
    <xdr:sp macro="" textlink="">
      <xdr:nvSpPr>
        <xdr:cNvPr id="3" name="TextBox 2"/>
        <xdr:cNvSpPr txBox="1"/>
      </xdr:nvSpPr>
      <xdr:spPr>
        <a:xfrm>
          <a:off x="3909060" y="99060"/>
          <a:ext cx="3322320" cy="72390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Jääkide ja standardiseeritud jääkide saamiseks on vahendi </a:t>
          </a:r>
          <a:r>
            <a:rPr lang="et-EE" sz="1100" i="1"/>
            <a:t>Regression</a:t>
          </a:r>
          <a:r>
            <a:rPr lang="et-EE" sz="1100"/>
            <a:t> kasutamisel märgitud valikud </a:t>
          </a:r>
          <a:r>
            <a:rPr lang="et-EE" sz="1100" i="1"/>
            <a:t>Residuals</a:t>
          </a:r>
          <a:r>
            <a:rPr lang="et-EE" sz="1100"/>
            <a:t> ja </a:t>
          </a:r>
          <a:r>
            <a:rPr lang="et-EE" sz="1100" i="1"/>
            <a:t>Standardized</a:t>
          </a:r>
          <a:r>
            <a:rPr lang="et-EE" sz="1100" i="1" baseline="0"/>
            <a:t> Residuals.</a:t>
          </a:r>
          <a:endParaRPr lang="et-EE" sz="110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8.xml"/><Relationship Id="rId5" Type="http://schemas.openxmlformats.org/officeDocument/2006/relationships/image" Target="../media/image9.emf"/><Relationship Id="rId4" Type="http://schemas.openxmlformats.org/officeDocument/2006/relationships/oleObject" Target="../embeddings/oleObject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3.bin"/><Relationship Id="rId13" Type="http://schemas.openxmlformats.org/officeDocument/2006/relationships/image" Target="../media/image14.emf"/><Relationship Id="rId18" Type="http://schemas.openxmlformats.org/officeDocument/2006/relationships/comments" Target="../comments11.xml"/><Relationship Id="rId3" Type="http://schemas.openxmlformats.org/officeDocument/2006/relationships/vmlDrawing" Target="../drawings/vmlDrawing12.vml"/><Relationship Id="rId7" Type="http://schemas.openxmlformats.org/officeDocument/2006/relationships/image" Target="../media/image11.emf"/><Relationship Id="rId12" Type="http://schemas.openxmlformats.org/officeDocument/2006/relationships/oleObject" Target="../embeddings/oleObject15.bin"/><Relationship Id="rId17" Type="http://schemas.openxmlformats.org/officeDocument/2006/relationships/image" Target="../media/image16.emf"/><Relationship Id="rId2" Type="http://schemas.openxmlformats.org/officeDocument/2006/relationships/drawing" Target="../drawings/drawing14.xml"/><Relationship Id="rId16" Type="http://schemas.openxmlformats.org/officeDocument/2006/relationships/oleObject" Target="../embeddings/oleObject17.bin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12.bin"/><Relationship Id="rId11" Type="http://schemas.openxmlformats.org/officeDocument/2006/relationships/image" Target="../media/image13.emf"/><Relationship Id="rId5" Type="http://schemas.openxmlformats.org/officeDocument/2006/relationships/image" Target="../media/image10.emf"/><Relationship Id="rId15" Type="http://schemas.openxmlformats.org/officeDocument/2006/relationships/image" Target="../media/image15.emf"/><Relationship Id="rId10" Type="http://schemas.openxmlformats.org/officeDocument/2006/relationships/oleObject" Target="../embeddings/oleObject14.bin"/><Relationship Id="rId4" Type="http://schemas.openxmlformats.org/officeDocument/2006/relationships/oleObject" Target="../embeddings/oleObject11.bin"/><Relationship Id="rId9" Type="http://schemas.openxmlformats.org/officeDocument/2006/relationships/image" Target="../media/image12.emf"/><Relationship Id="rId14" Type="http://schemas.openxmlformats.org/officeDocument/2006/relationships/oleObject" Target="../embeddings/oleObject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4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5.vml"/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6.vml"/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7.vml"/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8.vml"/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9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20.v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5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2.v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Relationship Id="rId6" Type="http://schemas.openxmlformats.org/officeDocument/2006/relationships/comments" Target="../comments22.xml"/><Relationship Id="rId5" Type="http://schemas.openxmlformats.org/officeDocument/2006/relationships/image" Target="../media/image17.emf"/><Relationship Id="rId4" Type="http://schemas.openxmlformats.org/officeDocument/2006/relationships/oleObject" Target="../embeddings/oleObject18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9.bin"/><Relationship Id="rId7" Type="http://schemas.openxmlformats.org/officeDocument/2006/relationships/comments" Target="../comments23.xml"/><Relationship Id="rId2" Type="http://schemas.openxmlformats.org/officeDocument/2006/relationships/vmlDrawing" Target="../drawings/vmlDrawing24.vml"/><Relationship Id="rId1" Type="http://schemas.openxmlformats.org/officeDocument/2006/relationships/drawing" Target="../drawings/drawing22.xml"/><Relationship Id="rId6" Type="http://schemas.openxmlformats.org/officeDocument/2006/relationships/image" Target="../media/image19.emf"/><Relationship Id="rId5" Type="http://schemas.openxmlformats.org/officeDocument/2006/relationships/oleObject" Target="../embeddings/oleObject20.bin"/><Relationship Id="rId4" Type="http://schemas.openxmlformats.org/officeDocument/2006/relationships/image" Target="../media/image18.emf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5" Type="http://schemas.openxmlformats.org/officeDocument/2006/relationships/comments" Target="../comments3.xml"/><Relationship Id="rId4" Type="http://schemas.openxmlformats.org/officeDocument/2006/relationships/image" Target="../media/image1.e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13" Type="http://schemas.openxmlformats.org/officeDocument/2006/relationships/image" Target="../media/image6.emf"/><Relationship Id="rId3" Type="http://schemas.openxmlformats.org/officeDocument/2006/relationships/vmlDrawing" Target="../drawings/vmlDrawing4.vml"/><Relationship Id="rId7" Type="http://schemas.openxmlformats.org/officeDocument/2006/relationships/image" Target="../media/image3.emf"/><Relationship Id="rId12" Type="http://schemas.openxmlformats.org/officeDocument/2006/relationships/oleObject" Target="../embeddings/oleObject6.bin"/><Relationship Id="rId17" Type="http://schemas.openxmlformats.org/officeDocument/2006/relationships/comments" Target="../comments4.xml"/><Relationship Id="rId2" Type="http://schemas.openxmlformats.org/officeDocument/2006/relationships/drawing" Target="../drawings/drawing4.xml"/><Relationship Id="rId16" Type="http://schemas.openxmlformats.org/officeDocument/2006/relationships/oleObject" Target="../embeddings/oleObject8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3.bin"/><Relationship Id="rId11" Type="http://schemas.openxmlformats.org/officeDocument/2006/relationships/image" Target="../media/image5.emf"/><Relationship Id="rId5" Type="http://schemas.openxmlformats.org/officeDocument/2006/relationships/image" Target="../media/image2.emf"/><Relationship Id="rId15" Type="http://schemas.openxmlformats.org/officeDocument/2006/relationships/image" Target="../media/image7.emf"/><Relationship Id="rId10" Type="http://schemas.openxmlformats.org/officeDocument/2006/relationships/oleObject" Target="../embeddings/oleObject5.bin"/><Relationship Id="rId4" Type="http://schemas.openxmlformats.org/officeDocument/2006/relationships/oleObject" Target="../embeddings/oleObject2.bin"/><Relationship Id="rId9" Type="http://schemas.openxmlformats.org/officeDocument/2006/relationships/image" Target="../media/image4.emf"/><Relationship Id="rId14" Type="http://schemas.openxmlformats.org/officeDocument/2006/relationships/oleObject" Target="../embeddings/oleObject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8.emf"/><Relationship Id="rId4" Type="http://schemas.openxmlformats.org/officeDocument/2006/relationships/oleObject" Target="../embeddings/oleObject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45"/>
  <sheetViews>
    <sheetView tabSelected="1" workbookViewId="0">
      <selection activeCell="C1" sqref="C1"/>
    </sheetView>
  </sheetViews>
  <sheetFormatPr defaultRowHeight="13.8" x14ac:dyDescent="0.3"/>
  <sheetData>
    <row r="1" spans="1:5" x14ac:dyDescent="0.3">
      <c r="A1" s="14" t="s">
        <v>471</v>
      </c>
    </row>
    <row r="2" spans="1:5" x14ac:dyDescent="0.3">
      <c r="A2" s="14" t="s">
        <v>472</v>
      </c>
    </row>
    <row r="3" spans="1:5" x14ac:dyDescent="0.3">
      <c r="A3" s="28" t="s">
        <v>224</v>
      </c>
      <c r="B3" s="28" t="s">
        <v>223</v>
      </c>
    </row>
    <row r="4" spans="1:5" x14ac:dyDescent="0.3">
      <c r="A4">
        <v>629</v>
      </c>
      <c r="B4">
        <v>1772</v>
      </c>
    </row>
    <row r="5" spans="1:5" x14ac:dyDescent="0.3">
      <c r="A5">
        <v>279</v>
      </c>
      <c r="B5">
        <v>532</v>
      </c>
    </row>
    <row r="6" spans="1:5" x14ac:dyDescent="0.3">
      <c r="A6">
        <v>788</v>
      </c>
      <c r="B6">
        <v>2133</v>
      </c>
    </row>
    <row r="7" spans="1:5" x14ac:dyDescent="0.3">
      <c r="A7">
        <v>486</v>
      </c>
      <c r="B7">
        <v>874</v>
      </c>
      <c r="D7" s="14" t="s">
        <v>225</v>
      </c>
    </row>
    <row r="8" spans="1:5" x14ac:dyDescent="0.3">
      <c r="A8">
        <v>403</v>
      </c>
      <c r="B8">
        <v>758</v>
      </c>
      <c r="D8" t="s">
        <v>226</v>
      </c>
      <c r="E8" s="17">
        <f>SLOPE(B4:B45,A4:A45)</f>
        <v>1.6824223511629037</v>
      </c>
    </row>
    <row r="9" spans="1:5" x14ac:dyDescent="0.3">
      <c r="A9">
        <v>730</v>
      </c>
      <c r="B9">
        <v>1989</v>
      </c>
      <c r="D9" t="s">
        <v>227</v>
      </c>
      <c r="E9" s="15">
        <f>INTERCEPT(B4:B45,A4:A45)</f>
        <v>274.01852357501616</v>
      </c>
    </row>
    <row r="10" spans="1:5" x14ac:dyDescent="0.3">
      <c r="A10">
        <v>324</v>
      </c>
      <c r="B10">
        <v>550</v>
      </c>
    </row>
    <row r="11" spans="1:5" x14ac:dyDescent="0.3">
      <c r="A11">
        <v>539</v>
      </c>
      <c r="B11">
        <v>1478</v>
      </c>
    </row>
    <row r="12" spans="1:5" x14ac:dyDescent="0.3">
      <c r="A12">
        <v>325</v>
      </c>
      <c r="B12">
        <v>431</v>
      </c>
    </row>
    <row r="13" spans="1:5" x14ac:dyDescent="0.3">
      <c r="A13">
        <v>868</v>
      </c>
      <c r="B13">
        <v>1647</v>
      </c>
    </row>
    <row r="14" spans="1:5" x14ac:dyDescent="0.3">
      <c r="A14">
        <v>497</v>
      </c>
      <c r="B14">
        <v>828</v>
      </c>
      <c r="D14" s="14" t="s">
        <v>228</v>
      </c>
    </row>
    <row r="15" spans="1:5" x14ac:dyDescent="0.3">
      <c r="A15">
        <v>575</v>
      </c>
      <c r="B15">
        <v>1358</v>
      </c>
      <c r="D15" t="s">
        <v>229</v>
      </c>
      <c r="E15" t="s">
        <v>230</v>
      </c>
    </row>
    <row r="16" spans="1:5" x14ac:dyDescent="0.3">
      <c r="A16">
        <v>513</v>
      </c>
      <c r="B16">
        <v>1041</v>
      </c>
      <c r="D16">
        <v>1200</v>
      </c>
      <c r="E16" s="15">
        <f>E8*D16+E9</f>
        <v>2292.9253449705006</v>
      </c>
    </row>
    <row r="17" spans="1:5" x14ac:dyDescent="0.3">
      <c r="A17">
        <v>431</v>
      </c>
      <c r="B17">
        <v>661</v>
      </c>
    </row>
    <row r="18" spans="1:5" x14ac:dyDescent="0.3">
      <c r="A18">
        <v>681</v>
      </c>
      <c r="B18">
        <v>1370</v>
      </c>
      <c r="E18" s="15">
        <f>TREND(B4:B45,A4:A45,D16)</f>
        <v>2292.9253449705006</v>
      </c>
    </row>
    <row r="19" spans="1:5" x14ac:dyDescent="0.3">
      <c r="A19">
        <v>352</v>
      </c>
      <c r="B19">
        <v>1052</v>
      </c>
    </row>
    <row r="20" spans="1:5" x14ac:dyDescent="0.3">
      <c r="A20">
        <v>1301</v>
      </c>
      <c r="B20">
        <v>2205</v>
      </c>
    </row>
    <row r="21" spans="1:5" x14ac:dyDescent="0.3">
      <c r="A21">
        <v>313</v>
      </c>
      <c r="B21">
        <v>804</v>
      </c>
    </row>
    <row r="22" spans="1:5" x14ac:dyDescent="0.3">
      <c r="A22">
        <v>733</v>
      </c>
      <c r="B22">
        <v>1939</v>
      </c>
    </row>
    <row r="23" spans="1:5" x14ac:dyDescent="0.3">
      <c r="A23">
        <v>413</v>
      </c>
      <c r="B23">
        <v>896</v>
      </c>
    </row>
    <row r="24" spans="1:5" x14ac:dyDescent="0.3">
      <c r="A24">
        <v>455</v>
      </c>
      <c r="B24">
        <v>1697</v>
      </c>
    </row>
    <row r="25" spans="1:5" x14ac:dyDescent="0.3">
      <c r="A25">
        <v>432</v>
      </c>
      <c r="B25">
        <v>808</v>
      </c>
    </row>
    <row r="26" spans="1:5" x14ac:dyDescent="0.3">
      <c r="A26">
        <v>715</v>
      </c>
      <c r="B26">
        <v>1900</v>
      </c>
    </row>
    <row r="27" spans="1:5" x14ac:dyDescent="0.3">
      <c r="A27">
        <v>501</v>
      </c>
      <c r="B27">
        <v>1314</v>
      </c>
    </row>
    <row r="28" spans="1:5" x14ac:dyDescent="0.3">
      <c r="A28">
        <v>293</v>
      </c>
      <c r="B28">
        <v>608</v>
      </c>
    </row>
    <row r="29" spans="1:5" x14ac:dyDescent="0.3">
      <c r="A29">
        <v>1422</v>
      </c>
      <c r="B29">
        <v>2026</v>
      </c>
    </row>
    <row r="30" spans="1:5" x14ac:dyDescent="0.3">
      <c r="A30">
        <v>300</v>
      </c>
      <c r="B30">
        <v>555</v>
      </c>
    </row>
    <row r="31" spans="1:5" x14ac:dyDescent="0.3">
      <c r="A31">
        <v>731</v>
      </c>
      <c r="B31">
        <v>1811</v>
      </c>
    </row>
    <row r="32" spans="1:5" x14ac:dyDescent="0.3">
      <c r="A32">
        <v>1055</v>
      </c>
      <c r="B32">
        <v>2427</v>
      </c>
    </row>
    <row r="33" spans="1:2" x14ac:dyDescent="0.3">
      <c r="A33">
        <v>394</v>
      </c>
      <c r="B33">
        <v>1304</v>
      </c>
    </row>
    <row r="34" spans="1:2" x14ac:dyDescent="0.3">
      <c r="A34">
        <v>335</v>
      </c>
      <c r="B34">
        <v>704</v>
      </c>
    </row>
    <row r="35" spans="1:2" x14ac:dyDescent="0.3">
      <c r="A35">
        <v>698</v>
      </c>
      <c r="B35">
        <v>798</v>
      </c>
    </row>
    <row r="36" spans="1:2" x14ac:dyDescent="0.3">
      <c r="A36">
        <v>566</v>
      </c>
      <c r="B36">
        <v>853</v>
      </c>
    </row>
    <row r="37" spans="1:2" x14ac:dyDescent="0.3">
      <c r="A37">
        <v>705</v>
      </c>
      <c r="B37">
        <v>1394</v>
      </c>
    </row>
    <row r="38" spans="1:2" x14ac:dyDescent="0.3">
      <c r="A38">
        <v>614</v>
      </c>
      <c r="B38">
        <v>2040</v>
      </c>
    </row>
    <row r="39" spans="1:2" x14ac:dyDescent="0.3">
      <c r="A39">
        <v>375</v>
      </c>
      <c r="B39">
        <v>920</v>
      </c>
    </row>
    <row r="40" spans="1:2" x14ac:dyDescent="0.3">
      <c r="A40">
        <v>1017</v>
      </c>
      <c r="B40">
        <v>673</v>
      </c>
    </row>
    <row r="41" spans="1:2" x14ac:dyDescent="0.3">
      <c r="A41">
        <v>393</v>
      </c>
      <c r="B41">
        <v>782</v>
      </c>
    </row>
    <row r="42" spans="1:2" x14ac:dyDescent="0.3">
      <c r="A42">
        <v>1422</v>
      </c>
      <c r="B42">
        <v>3183</v>
      </c>
    </row>
    <row r="43" spans="1:2" x14ac:dyDescent="0.3">
      <c r="A43">
        <v>323</v>
      </c>
      <c r="B43">
        <v>632</v>
      </c>
    </row>
    <row r="44" spans="1:2" x14ac:dyDescent="0.3">
      <c r="A44">
        <v>444</v>
      </c>
      <c r="B44">
        <v>767</v>
      </c>
    </row>
    <row r="45" spans="1:2" x14ac:dyDescent="0.3">
      <c r="A45">
        <v>524</v>
      </c>
      <c r="B45">
        <v>1877</v>
      </c>
    </row>
  </sheetData>
  <pageMargins left="0.7" right="0.7" top="0.75" bottom="0.75" header="0.3" footer="0.3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40"/>
  <sheetViews>
    <sheetView workbookViewId="0">
      <selection activeCell="C1" sqref="C1"/>
    </sheetView>
  </sheetViews>
  <sheetFormatPr defaultRowHeight="13.8" x14ac:dyDescent="0.3"/>
  <cols>
    <col min="8" max="8" width="15" customWidth="1"/>
    <col min="9" max="9" width="10.5546875" bestFit="1" customWidth="1"/>
    <col min="10" max="10" width="12.5546875" customWidth="1"/>
    <col min="11" max="11" width="10.44140625" bestFit="1" customWidth="1"/>
    <col min="12" max="12" width="10.5546875" bestFit="1" customWidth="1"/>
    <col min="13" max="13" width="11.88671875" customWidth="1"/>
  </cols>
  <sheetData>
    <row r="1" spans="1:13" x14ac:dyDescent="0.3">
      <c r="A1" s="14" t="s">
        <v>494</v>
      </c>
    </row>
    <row r="2" spans="1:13" x14ac:dyDescent="0.3">
      <c r="A2" s="14" t="s">
        <v>495</v>
      </c>
    </row>
    <row r="3" spans="1:13" x14ac:dyDescent="0.3">
      <c r="A3" s="51" t="s">
        <v>256</v>
      </c>
      <c r="B3" s="51" t="s">
        <v>257</v>
      </c>
      <c r="C3" s="51" t="s">
        <v>258</v>
      </c>
      <c r="D3" s="51" t="s">
        <v>259</v>
      </c>
      <c r="E3" s="51" t="s">
        <v>260</v>
      </c>
      <c r="F3" s="51" t="s">
        <v>261</v>
      </c>
      <c r="H3" t="s">
        <v>4</v>
      </c>
    </row>
    <row r="4" spans="1:13" ht="14.4" thickBot="1" x14ac:dyDescent="0.35">
      <c r="A4" s="50">
        <v>231</v>
      </c>
      <c r="B4" s="50">
        <v>3</v>
      </c>
      <c r="C4" s="50">
        <v>294</v>
      </c>
      <c r="D4" s="50">
        <v>8.1999998089999995</v>
      </c>
      <c r="E4" s="50">
        <v>8.1999998089999995</v>
      </c>
      <c r="F4" s="50">
        <v>11</v>
      </c>
    </row>
    <row r="5" spans="1:13" x14ac:dyDescent="0.3">
      <c r="A5" s="50">
        <v>156</v>
      </c>
      <c r="B5" s="50">
        <v>2.2000000480000002</v>
      </c>
      <c r="C5" s="50">
        <v>232</v>
      </c>
      <c r="D5" s="50">
        <v>6.9000000950000002</v>
      </c>
      <c r="E5" s="50">
        <v>4.0999999049999998</v>
      </c>
      <c r="F5" s="50">
        <v>12</v>
      </c>
      <c r="H5" s="5" t="s">
        <v>5</v>
      </c>
      <c r="I5" s="5"/>
    </row>
    <row r="6" spans="1:13" x14ac:dyDescent="0.3">
      <c r="A6" s="50">
        <v>10</v>
      </c>
      <c r="B6" s="50">
        <v>0.5</v>
      </c>
      <c r="C6" s="50">
        <v>149</v>
      </c>
      <c r="D6" s="50">
        <v>3</v>
      </c>
      <c r="E6" s="50">
        <v>4.3000001909999996</v>
      </c>
      <c r="F6" s="50">
        <v>15</v>
      </c>
      <c r="H6" s="2" t="s">
        <v>6</v>
      </c>
      <c r="I6" s="7">
        <v>0.99658391371552202</v>
      </c>
    </row>
    <row r="7" spans="1:13" x14ac:dyDescent="0.3">
      <c r="A7" s="50">
        <v>519</v>
      </c>
      <c r="B7" s="50">
        <v>5.5</v>
      </c>
      <c r="C7" s="50">
        <v>600</v>
      </c>
      <c r="D7" s="50">
        <v>12</v>
      </c>
      <c r="E7" s="50">
        <v>16.100000380000001</v>
      </c>
      <c r="F7" s="50">
        <v>1</v>
      </c>
      <c r="H7" s="2" t="s">
        <v>7</v>
      </c>
      <c r="I7" s="7">
        <v>0.99317949707654707</v>
      </c>
    </row>
    <row r="8" spans="1:13" x14ac:dyDescent="0.3">
      <c r="A8" s="50">
        <v>437</v>
      </c>
      <c r="B8" s="50">
        <v>4.4000000950000002</v>
      </c>
      <c r="C8" s="50">
        <v>567</v>
      </c>
      <c r="D8" s="50">
        <v>10.600000380000001</v>
      </c>
      <c r="E8" s="50">
        <v>14.100000380000001</v>
      </c>
      <c r="F8" s="50">
        <v>5</v>
      </c>
      <c r="H8" s="2" t="s">
        <v>8</v>
      </c>
      <c r="I8" s="7">
        <v>0.99155556780905818</v>
      </c>
    </row>
    <row r="9" spans="1:13" x14ac:dyDescent="0.3">
      <c r="A9" s="50">
        <v>487</v>
      </c>
      <c r="B9" s="50">
        <v>4.8000001909999996</v>
      </c>
      <c r="C9" s="50">
        <v>571</v>
      </c>
      <c r="D9" s="50">
        <v>11.80000019</v>
      </c>
      <c r="E9" s="50">
        <v>12.69999981</v>
      </c>
      <c r="F9" s="50">
        <v>4</v>
      </c>
      <c r="H9" s="2" t="s">
        <v>9</v>
      </c>
      <c r="I9" s="8">
        <v>17.649241645156739</v>
      </c>
    </row>
    <row r="10" spans="1:13" ht="14.4" thickBot="1" x14ac:dyDescent="0.35">
      <c r="A10" s="50">
        <v>299</v>
      </c>
      <c r="B10" s="50">
        <v>3.0999999049999998</v>
      </c>
      <c r="C10" s="50">
        <v>512</v>
      </c>
      <c r="D10" s="50">
        <v>8.1</v>
      </c>
      <c r="E10" s="50">
        <v>10.100000380000001</v>
      </c>
      <c r="F10" s="50">
        <v>10</v>
      </c>
      <c r="H10" s="3" t="s">
        <v>10</v>
      </c>
      <c r="I10" s="3">
        <v>27</v>
      </c>
    </row>
    <row r="11" spans="1:13" x14ac:dyDescent="0.3">
      <c r="A11" s="50">
        <v>195</v>
      </c>
      <c r="B11" s="50">
        <v>2.5</v>
      </c>
      <c r="C11" s="50">
        <v>347</v>
      </c>
      <c r="D11" s="50">
        <v>7.6999998090000004</v>
      </c>
      <c r="E11" s="50">
        <v>8.4</v>
      </c>
      <c r="F11" s="50">
        <v>12</v>
      </c>
    </row>
    <row r="12" spans="1:13" ht="14.4" thickBot="1" x14ac:dyDescent="0.35">
      <c r="A12" s="50">
        <v>20</v>
      </c>
      <c r="B12" s="50">
        <v>1.2000000479999999</v>
      </c>
      <c r="C12" s="50">
        <v>212</v>
      </c>
      <c r="D12" s="50">
        <v>3.2999999519999998</v>
      </c>
      <c r="E12" s="50">
        <v>2.0999999049999998</v>
      </c>
      <c r="F12" s="50">
        <v>15</v>
      </c>
      <c r="H12" t="s">
        <v>11</v>
      </c>
    </row>
    <row r="13" spans="1:13" x14ac:dyDescent="0.3">
      <c r="A13" s="50">
        <v>68</v>
      </c>
      <c r="B13" s="50">
        <v>0.60000002379999995</v>
      </c>
      <c r="C13" s="50">
        <v>102</v>
      </c>
      <c r="D13" s="50">
        <v>4.9000000950000002</v>
      </c>
      <c r="E13" s="50">
        <v>4.6999998090000004</v>
      </c>
      <c r="F13" s="50">
        <v>8</v>
      </c>
      <c r="H13" s="4"/>
      <c r="I13" s="4" t="s">
        <v>16</v>
      </c>
      <c r="J13" s="4" t="s">
        <v>17</v>
      </c>
      <c r="K13" s="4" t="s">
        <v>18</v>
      </c>
      <c r="L13" s="4" t="s">
        <v>19</v>
      </c>
      <c r="M13" s="4" t="s">
        <v>20</v>
      </c>
    </row>
    <row r="14" spans="1:13" x14ac:dyDescent="0.3">
      <c r="A14" s="50">
        <v>570</v>
      </c>
      <c r="B14" s="50">
        <v>5.4000000950000002</v>
      </c>
      <c r="C14" s="50">
        <v>788</v>
      </c>
      <c r="D14" s="50">
        <v>17.399999619999999</v>
      </c>
      <c r="E14" s="50">
        <v>12.30000019</v>
      </c>
      <c r="F14" s="50">
        <v>1</v>
      </c>
      <c r="H14" s="2" t="s">
        <v>12</v>
      </c>
      <c r="I14" s="2">
        <v>5</v>
      </c>
      <c r="J14" s="10">
        <v>952538.94150821993</v>
      </c>
      <c r="K14" s="2">
        <v>190507.78830164397</v>
      </c>
      <c r="L14" s="10">
        <v>611.59036724079419</v>
      </c>
      <c r="M14" s="2">
        <v>5.3973131693408451E-22</v>
      </c>
    </row>
    <row r="15" spans="1:13" x14ac:dyDescent="0.3">
      <c r="A15" s="50">
        <v>428</v>
      </c>
      <c r="B15" s="50">
        <v>4.1999998090000004</v>
      </c>
      <c r="C15" s="50">
        <v>577</v>
      </c>
      <c r="D15" s="50">
        <v>10.5</v>
      </c>
      <c r="E15" s="50">
        <v>14</v>
      </c>
      <c r="F15" s="50">
        <v>7</v>
      </c>
      <c r="H15" s="2" t="s">
        <v>13</v>
      </c>
      <c r="I15" s="2">
        <v>21</v>
      </c>
      <c r="J15" s="8">
        <v>6541.4103436318346</v>
      </c>
      <c r="K15" s="2">
        <v>311.495730649135</v>
      </c>
      <c r="L15" s="2"/>
      <c r="M15" s="2"/>
    </row>
    <row r="16" spans="1:13" ht="14.4" thickBot="1" x14ac:dyDescent="0.35">
      <c r="A16" s="50">
        <v>464</v>
      </c>
      <c r="B16" s="50">
        <v>4.6999998090000004</v>
      </c>
      <c r="C16" s="50">
        <v>535</v>
      </c>
      <c r="D16" s="50">
        <v>11.30000019</v>
      </c>
      <c r="E16" s="50">
        <v>15</v>
      </c>
      <c r="F16" s="50">
        <v>3</v>
      </c>
      <c r="H16" s="3" t="s">
        <v>14</v>
      </c>
      <c r="I16" s="3">
        <v>26</v>
      </c>
      <c r="J16" s="11">
        <v>959080.3518518518</v>
      </c>
      <c r="K16" s="3"/>
      <c r="L16" s="3"/>
      <c r="M16" s="3"/>
    </row>
    <row r="17" spans="1:16" ht="14.4" thickBot="1" x14ac:dyDescent="0.35">
      <c r="A17" s="50">
        <v>15</v>
      </c>
      <c r="B17" s="50">
        <v>0.60000002379999995</v>
      </c>
      <c r="C17" s="50">
        <v>163</v>
      </c>
      <c r="D17" s="50">
        <v>2.5</v>
      </c>
      <c r="E17" s="50">
        <v>2.5</v>
      </c>
      <c r="F17" s="50">
        <v>14</v>
      </c>
    </row>
    <row r="18" spans="1:16" x14ac:dyDescent="0.3">
      <c r="A18" s="50">
        <v>65</v>
      </c>
      <c r="B18" s="50">
        <v>1.2000000479999999</v>
      </c>
      <c r="C18" s="50">
        <v>168</v>
      </c>
      <c r="D18" s="50">
        <v>4.6999998090000004</v>
      </c>
      <c r="E18" s="50">
        <v>3.2999999519999998</v>
      </c>
      <c r="F18" s="50">
        <v>11</v>
      </c>
      <c r="H18" s="4"/>
      <c r="I18" s="4" t="s">
        <v>21</v>
      </c>
      <c r="J18" s="4" t="s">
        <v>9</v>
      </c>
      <c r="K18" s="4" t="s">
        <v>22</v>
      </c>
      <c r="L18" s="4" t="s">
        <v>23</v>
      </c>
      <c r="M18" s="4" t="s">
        <v>24</v>
      </c>
      <c r="N18" s="4" t="s">
        <v>25</v>
      </c>
      <c r="O18" s="4" t="s">
        <v>26</v>
      </c>
      <c r="P18" s="4" t="s">
        <v>27</v>
      </c>
    </row>
    <row r="19" spans="1:16" x14ac:dyDescent="0.3">
      <c r="A19" s="50">
        <v>98</v>
      </c>
      <c r="B19" s="50">
        <v>1.6000000240000001</v>
      </c>
      <c r="C19" s="50">
        <v>151</v>
      </c>
      <c r="D19" s="50">
        <v>4.5999999049999998</v>
      </c>
      <c r="E19" s="50">
        <v>2.7000000480000002</v>
      </c>
      <c r="F19" s="50">
        <v>10</v>
      </c>
      <c r="H19" s="2" t="s">
        <v>15</v>
      </c>
      <c r="I19" s="10">
        <v>-18.859414156999648</v>
      </c>
      <c r="J19" s="7">
        <v>30.150227909361682</v>
      </c>
      <c r="K19" s="7">
        <v>-0.62551481248152607</v>
      </c>
      <c r="L19" s="7">
        <v>0.5383723333992616</v>
      </c>
      <c r="M19" s="7">
        <v>-81.560245539003091</v>
      </c>
      <c r="N19" s="7">
        <v>43.841417225003802</v>
      </c>
      <c r="O19" s="2">
        <v>-81.560245539003091</v>
      </c>
      <c r="P19" s="2">
        <v>43.841417225003802</v>
      </c>
    </row>
    <row r="20" spans="1:16" x14ac:dyDescent="0.3">
      <c r="A20" s="50">
        <v>398</v>
      </c>
      <c r="B20" s="50">
        <v>4.3000001909999996</v>
      </c>
      <c r="C20" s="50">
        <v>342</v>
      </c>
      <c r="D20" s="50">
        <v>5.5</v>
      </c>
      <c r="E20" s="50">
        <v>16</v>
      </c>
      <c r="F20" s="50">
        <v>4</v>
      </c>
      <c r="H20" s="2" t="s">
        <v>257</v>
      </c>
      <c r="I20" s="10">
        <v>16.201573561601315</v>
      </c>
      <c r="J20" s="7">
        <v>3.5444373055383234</v>
      </c>
      <c r="K20" s="7">
        <v>4.5709860733848267</v>
      </c>
      <c r="L20" s="49">
        <v>1.6598458219257387E-4</v>
      </c>
      <c r="M20" s="7">
        <v>8.8305126692345439</v>
      </c>
      <c r="N20" s="7">
        <v>23.572634453968085</v>
      </c>
      <c r="O20" s="2">
        <v>8.8305126692345439</v>
      </c>
      <c r="P20" s="2">
        <v>23.572634453968085</v>
      </c>
    </row>
    <row r="21" spans="1:16" x14ac:dyDescent="0.3">
      <c r="A21" s="50">
        <v>161</v>
      </c>
      <c r="B21" s="50">
        <v>2.5999999049999998</v>
      </c>
      <c r="C21" s="50">
        <v>196</v>
      </c>
      <c r="D21" s="50">
        <v>7.1999998090000004</v>
      </c>
      <c r="E21" s="50">
        <v>6.3000001909999996</v>
      </c>
      <c r="F21" s="50">
        <v>13</v>
      </c>
      <c r="H21" s="2" t="s">
        <v>258</v>
      </c>
      <c r="I21" s="7">
        <v>0.1746351543198788</v>
      </c>
      <c r="J21" s="6">
        <v>5.760606785812844E-2</v>
      </c>
      <c r="K21" s="7">
        <v>3.0315409611009771</v>
      </c>
      <c r="L21" s="49">
        <v>6.3467927431305341E-3</v>
      </c>
      <c r="M21" s="7">
        <v>5.4836778061792685E-2</v>
      </c>
      <c r="N21" s="7">
        <v>0.29443353057796495</v>
      </c>
      <c r="O21" s="2">
        <v>5.4836778061792685E-2</v>
      </c>
      <c r="P21" s="2">
        <v>0.29443353057796495</v>
      </c>
    </row>
    <row r="22" spans="1:16" x14ac:dyDescent="0.3">
      <c r="A22" s="50">
        <v>397</v>
      </c>
      <c r="B22" s="50">
        <v>3.7999999519999998</v>
      </c>
      <c r="C22" s="50">
        <v>453</v>
      </c>
      <c r="D22" s="50">
        <v>10.399999619999999</v>
      </c>
      <c r="E22" s="50">
        <v>13.899999619999999</v>
      </c>
      <c r="F22" s="50">
        <v>7</v>
      </c>
      <c r="H22" s="2" t="s">
        <v>259</v>
      </c>
      <c r="I22" s="10">
        <v>11.526269031956573</v>
      </c>
      <c r="J22" s="7">
        <v>2.5321033002901197</v>
      </c>
      <c r="K22" s="7">
        <v>4.5520532399432252</v>
      </c>
      <c r="L22" s="126">
        <v>1.7365193166530565E-4</v>
      </c>
      <c r="M22" s="7">
        <v>6.2604719523925905</v>
      </c>
      <c r="N22" s="7">
        <v>16.792066111520555</v>
      </c>
      <c r="O22" s="2">
        <v>6.2604719523925905</v>
      </c>
      <c r="P22" s="2">
        <v>16.792066111520555</v>
      </c>
    </row>
    <row r="23" spans="1:16" x14ac:dyDescent="0.3">
      <c r="A23" s="50">
        <v>497</v>
      </c>
      <c r="B23" s="50">
        <v>5.3000001909999996</v>
      </c>
      <c r="C23" s="50">
        <v>518</v>
      </c>
      <c r="D23" s="50">
        <v>11.5</v>
      </c>
      <c r="E23" s="50">
        <v>16.299999239999998</v>
      </c>
      <c r="F23" s="50">
        <v>1</v>
      </c>
      <c r="H23" s="2" t="s">
        <v>260</v>
      </c>
      <c r="I23" s="10">
        <v>13.580312897462086</v>
      </c>
      <c r="J23" s="7">
        <v>1.7704566087316234</v>
      </c>
      <c r="K23" s="7">
        <v>7.6705143918727199</v>
      </c>
      <c r="L23" s="127">
        <v>1.6054341487804921E-7</v>
      </c>
      <c r="M23" s="7">
        <v>9.8984468224541846</v>
      </c>
      <c r="N23" s="7">
        <v>17.262178972469986</v>
      </c>
      <c r="O23" s="2">
        <v>9.8984468224541846</v>
      </c>
      <c r="P23" s="2">
        <v>17.262178972469986</v>
      </c>
    </row>
    <row r="24" spans="1:16" ht="14.4" thickBot="1" x14ac:dyDescent="0.35">
      <c r="A24" s="50">
        <v>528</v>
      </c>
      <c r="B24" s="50">
        <v>5.5999999049999998</v>
      </c>
      <c r="C24" s="50">
        <v>615</v>
      </c>
      <c r="D24" s="50">
        <v>12.30000019</v>
      </c>
      <c r="E24" s="50">
        <v>16</v>
      </c>
      <c r="F24" s="50">
        <v>0</v>
      </c>
      <c r="H24" s="3" t="s">
        <v>261</v>
      </c>
      <c r="I24" s="9">
        <v>-5.3109714097644378</v>
      </c>
      <c r="J24" s="12">
        <v>1.7054265398760158</v>
      </c>
      <c r="K24" s="12">
        <v>-3.1141601737654114</v>
      </c>
      <c r="L24" s="27">
        <v>5.2488727371002158E-3</v>
      </c>
      <c r="M24" s="12">
        <v>-8.8576000532566219</v>
      </c>
      <c r="N24" s="12">
        <v>-1.7643427662722528</v>
      </c>
      <c r="O24" s="3">
        <v>-8.8576000532566219</v>
      </c>
      <c r="P24" s="3">
        <v>-1.7643427662722528</v>
      </c>
    </row>
    <row r="25" spans="1:16" x14ac:dyDescent="0.3">
      <c r="A25" s="50">
        <v>99</v>
      </c>
      <c r="B25" s="50">
        <v>0.80000001190000003</v>
      </c>
      <c r="C25" s="50">
        <v>278</v>
      </c>
      <c r="D25" s="50">
        <v>2.7999999519999998</v>
      </c>
      <c r="E25" s="50">
        <v>6.5</v>
      </c>
      <c r="F25" s="50">
        <v>14</v>
      </c>
    </row>
    <row r="26" spans="1:16" x14ac:dyDescent="0.3">
      <c r="A26" s="50">
        <v>0.5</v>
      </c>
      <c r="B26" s="50">
        <v>1.1000000240000001</v>
      </c>
      <c r="C26" s="50">
        <v>142</v>
      </c>
      <c r="D26" s="50">
        <v>3.0999999049999998</v>
      </c>
      <c r="E26" s="50">
        <v>1.6000000240000001</v>
      </c>
      <c r="F26" s="50">
        <v>12</v>
      </c>
    </row>
    <row r="27" spans="1:16" x14ac:dyDescent="0.3">
      <c r="A27" s="50">
        <v>347</v>
      </c>
      <c r="B27" s="50">
        <v>3.5999999049999998</v>
      </c>
      <c r="C27" s="50">
        <v>461</v>
      </c>
      <c r="D27" s="50">
        <v>9.6</v>
      </c>
      <c r="E27" s="50">
        <v>11.30000019</v>
      </c>
      <c r="F27" s="50">
        <v>6</v>
      </c>
    </row>
    <row r="28" spans="1:16" x14ac:dyDescent="0.3">
      <c r="A28" s="50">
        <v>341</v>
      </c>
      <c r="B28" s="50">
        <v>3.5</v>
      </c>
      <c r="C28" s="50">
        <v>382</v>
      </c>
      <c r="D28" s="50">
        <v>9.8000001910000005</v>
      </c>
      <c r="E28" s="50">
        <v>11.5</v>
      </c>
      <c r="F28" s="50">
        <v>5</v>
      </c>
      <c r="H28" s="14" t="s">
        <v>542</v>
      </c>
    </row>
    <row r="29" spans="1:16" x14ac:dyDescent="0.3">
      <c r="A29" s="50">
        <v>507</v>
      </c>
      <c r="B29" s="50">
        <v>5.0999999049999998</v>
      </c>
      <c r="C29" s="50">
        <v>590</v>
      </c>
      <c r="D29" s="50">
        <v>12</v>
      </c>
      <c r="E29" s="50">
        <v>15.69999981</v>
      </c>
      <c r="F29" s="50">
        <v>0</v>
      </c>
      <c r="H29" t="s">
        <v>546</v>
      </c>
    </row>
    <row r="30" spans="1:16" x14ac:dyDescent="0.3">
      <c r="A30" s="50">
        <v>400</v>
      </c>
      <c r="B30" s="50">
        <v>8.6</v>
      </c>
      <c r="C30" s="50">
        <v>517</v>
      </c>
      <c r="D30" s="50">
        <v>7</v>
      </c>
      <c r="E30" s="50">
        <v>12</v>
      </c>
      <c r="F30" s="50">
        <v>8</v>
      </c>
    </row>
    <row r="31" spans="1:16" x14ac:dyDescent="0.3">
      <c r="H31" s="29" t="s">
        <v>261</v>
      </c>
      <c r="I31" s="29" t="s">
        <v>260</v>
      </c>
      <c r="J31" s="29" t="s">
        <v>259</v>
      </c>
      <c r="K31" s="29" t="s">
        <v>258</v>
      </c>
      <c r="L31" s="29" t="s">
        <v>257</v>
      </c>
      <c r="M31" t="s">
        <v>541</v>
      </c>
    </row>
    <row r="32" spans="1:16" x14ac:dyDescent="0.3">
      <c r="H32" s="125">
        <f t="array" ref="H32:M36">LINEST(A4:A30,B4:F30,1,1)</f>
        <v>-5.3109714097644378</v>
      </c>
      <c r="I32" s="111">
        <v>13.580312897462086</v>
      </c>
      <c r="J32" s="111">
        <v>11.526269031956573</v>
      </c>
      <c r="K32" s="112">
        <v>0.1746351543198788</v>
      </c>
      <c r="L32" s="111">
        <v>16.201573561601315</v>
      </c>
      <c r="M32" s="113">
        <v>-18.859414156999648</v>
      </c>
      <c r="N32" t="s">
        <v>539</v>
      </c>
    </row>
    <row r="33" spans="8:14" x14ac:dyDescent="0.3">
      <c r="H33" s="114">
        <v>1.7054265398760158</v>
      </c>
      <c r="I33" s="115">
        <v>1.7704566087316234</v>
      </c>
      <c r="J33" s="115">
        <v>2.5321033002901197</v>
      </c>
      <c r="K33" s="116">
        <v>5.760606785812844E-2</v>
      </c>
      <c r="L33" s="115">
        <v>3.5444373055383234</v>
      </c>
      <c r="M33" s="117">
        <v>30.150227909361682</v>
      </c>
      <c r="N33" t="s">
        <v>540</v>
      </c>
    </row>
    <row r="34" spans="8:14" x14ac:dyDescent="0.3">
      <c r="H34" s="118">
        <v>0.99317949707654707</v>
      </c>
      <c r="I34" s="124">
        <v>17.649241645156739</v>
      </c>
      <c r="J34" s="54" t="e">
        <v>#N/A</v>
      </c>
      <c r="K34" s="54" t="e">
        <v>#N/A</v>
      </c>
      <c r="L34" s="54" t="e">
        <v>#N/A</v>
      </c>
      <c r="M34" s="119" t="e">
        <v>#N/A</v>
      </c>
    </row>
    <row r="35" spans="8:14" x14ac:dyDescent="0.3">
      <c r="H35" s="123">
        <v>611.59036724079419</v>
      </c>
      <c r="I35" s="54">
        <v>21</v>
      </c>
      <c r="J35" s="54" t="e">
        <v>#N/A</v>
      </c>
      <c r="K35" s="54" t="e">
        <v>#N/A</v>
      </c>
      <c r="L35" s="54" t="e">
        <v>#N/A</v>
      </c>
      <c r="M35" s="119" t="e">
        <v>#N/A</v>
      </c>
    </row>
    <row r="36" spans="8:14" x14ac:dyDescent="0.3">
      <c r="H36" s="120">
        <v>952538.94150821993</v>
      </c>
      <c r="I36" s="121">
        <v>6541.4103436318346</v>
      </c>
      <c r="J36" s="62" t="e">
        <v>#N/A</v>
      </c>
      <c r="K36" s="62" t="e">
        <v>#N/A</v>
      </c>
      <c r="L36" s="62" t="e">
        <v>#N/A</v>
      </c>
      <c r="M36" s="122" t="e">
        <v>#N/A</v>
      </c>
    </row>
    <row r="38" spans="8:14" x14ac:dyDescent="0.3">
      <c r="H38" t="s">
        <v>544</v>
      </c>
    </row>
    <row r="39" spans="8:14" x14ac:dyDescent="0.3">
      <c r="H39" s="17">
        <f t="shared" ref="H39:L39" si="0">H32/H33</f>
        <v>-3.1141601737654114</v>
      </c>
      <c r="I39" s="17">
        <f t="shared" si="0"/>
        <v>7.6705143918727199</v>
      </c>
      <c r="J39" s="17">
        <f t="shared" si="0"/>
        <v>4.5520532399432252</v>
      </c>
      <c r="K39" s="17">
        <f t="shared" si="0"/>
        <v>3.0315409611009771</v>
      </c>
      <c r="L39" s="17">
        <f t="shared" si="0"/>
        <v>4.5709860733848267</v>
      </c>
      <c r="M39" s="17">
        <f>M32/M33</f>
        <v>-0.62551481248152607</v>
      </c>
      <c r="N39" t="s">
        <v>543</v>
      </c>
    </row>
    <row r="40" spans="8:14" x14ac:dyDescent="0.3">
      <c r="H40" s="16">
        <f>_xlfn.T.DIST.2T(ABS(H39),$I$35)</f>
        <v>5.2488727371002158E-3</v>
      </c>
      <c r="I40" s="127">
        <f t="shared" ref="I40:M40" si="1">_xlfn.T.DIST.2T(ABS(I39),$I$35)</f>
        <v>1.6054341487804921E-7</v>
      </c>
      <c r="J40" s="110">
        <f t="shared" si="1"/>
        <v>1.7365193166530565E-4</v>
      </c>
      <c r="K40" s="64">
        <f t="shared" si="1"/>
        <v>6.3467927431305341E-3</v>
      </c>
      <c r="L40" s="16">
        <f t="shared" si="1"/>
        <v>1.6598458219257387E-4</v>
      </c>
      <c r="M40" s="16">
        <f t="shared" si="1"/>
        <v>0.5383723333992616</v>
      </c>
      <c r="N40" t="s">
        <v>545</v>
      </c>
    </row>
  </sheetData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05"/>
  <sheetViews>
    <sheetView zoomScaleNormal="100" workbookViewId="0">
      <selection activeCell="D1" sqref="D1"/>
    </sheetView>
  </sheetViews>
  <sheetFormatPr defaultRowHeight="13.8" x14ac:dyDescent="0.3"/>
  <cols>
    <col min="7" max="7" width="15.21875" customWidth="1"/>
    <col min="9" max="9" width="13.6640625" customWidth="1"/>
    <col min="12" max="12" width="11.77734375" customWidth="1"/>
  </cols>
  <sheetData>
    <row r="1" spans="1:12" x14ac:dyDescent="0.3">
      <c r="A1" s="14" t="s">
        <v>496</v>
      </c>
    </row>
    <row r="2" spans="1:12" x14ac:dyDescent="0.3">
      <c r="A2" s="14" t="s">
        <v>497</v>
      </c>
    </row>
    <row r="3" spans="1:12" x14ac:dyDescent="0.3">
      <c r="A3" s="46" t="s">
        <v>305</v>
      </c>
      <c r="B3" s="31" t="s">
        <v>252</v>
      </c>
      <c r="C3" s="31" t="s">
        <v>253</v>
      </c>
      <c r="D3" s="31" t="s">
        <v>254</v>
      </c>
      <c r="E3" s="31" t="s">
        <v>255</v>
      </c>
    </row>
    <row r="4" spans="1:12" x14ac:dyDescent="0.3">
      <c r="A4">
        <v>1</v>
      </c>
      <c r="B4">
        <v>2157</v>
      </c>
      <c r="C4">
        <v>2.9049999999999998</v>
      </c>
      <c r="D4">
        <v>7250</v>
      </c>
      <c r="E4">
        <v>38.5</v>
      </c>
    </row>
    <row r="5" spans="1:12" x14ac:dyDescent="0.3">
      <c r="A5">
        <v>2</v>
      </c>
      <c r="B5">
        <v>2174</v>
      </c>
      <c r="C5">
        <v>2.97</v>
      </c>
      <c r="D5">
        <v>7744</v>
      </c>
      <c r="E5">
        <v>39.299999999999997</v>
      </c>
      <c r="G5" s="14" t="s">
        <v>498</v>
      </c>
    </row>
    <row r="6" spans="1:12" x14ac:dyDescent="0.3">
      <c r="A6">
        <v>3</v>
      </c>
      <c r="B6">
        <v>2062</v>
      </c>
      <c r="C6">
        <v>2.35</v>
      </c>
      <c r="D6">
        <v>3068</v>
      </c>
      <c r="E6">
        <v>40.1</v>
      </c>
      <c r="G6" t="s">
        <v>4</v>
      </c>
    </row>
    <row r="7" spans="1:12" ht="14.4" thickBot="1" x14ac:dyDescent="0.35">
      <c r="A7">
        <v>4</v>
      </c>
      <c r="B7">
        <v>2111</v>
      </c>
      <c r="C7">
        <v>2.5110000000000001</v>
      </c>
      <c r="D7">
        <v>1632</v>
      </c>
      <c r="E7">
        <v>22.4</v>
      </c>
    </row>
    <row r="8" spans="1:12" x14ac:dyDescent="0.3">
      <c r="A8">
        <v>5</v>
      </c>
      <c r="B8">
        <v>2134</v>
      </c>
      <c r="C8">
        <v>2.7909999999999999</v>
      </c>
      <c r="D8">
        <v>12710</v>
      </c>
      <c r="E8">
        <v>57.7</v>
      </c>
      <c r="G8" s="5" t="s">
        <v>5</v>
      </c>
      <c r="H8" s="5"/>
    </row>
    <row r="9" spans="1:12" x14ac:dyDescent="0.3">
      <c r="A9">
        <v>6</v>
      </c>
      <c r="B9">
        <v>2185</v>
      </c>
      <c r="C9">
        <v>3.04</v>
      </c>
      <c r="D9">
        <v>7706</v>
      </c>
      <c r="E9">
        <v>38.6</v>
      </c>
      <c r="G9" s="2" t="s">
        <v>6</v>
      </c>
      <c r="H9" s="7">
        <v>0.57703368720049197</v>
      </c>
    </row>
    <row r="10" spans="1:12" x14ac:dyDescent="0.3">
      <c r="A10">
        <v>7</v>
      </c>
      <c r="B10">
        <v>2210</v>
      </c>
      <c r="C10">
        <v>3.222</v>
      </c>
      <c r="D10">
        <v>9338</v>
      </c>
      <c r="E10">
        <v>39</v>
      </c>
      <c r="G10" s="2" t="s">
        <v>7</v>
      </c>
      <c r="H10" s="7">
        <v>0.33296787616419521</v>
      </c>
    </row>
    <row r="11" spans="1:12" x14ac:dyDescent="0.3">
      <c r="A11">
        <v>8</v>
      </c>
      <c r="B11">
        <v>2105</v>
      </c>
      <c r="C11">
        <v>2.4929999999999999</v>
      </c>
      <c r="D11">
        <v>4730</v>
      </c>
      <c r="E11">
        <v>39.9</v>
      </c>
      <c r="G11" s="2" t="s">
        <v>8</v>
      </c>
      <c r="H11" s="7">
        <v>0.31493998092538966</v>
      </c>
    </row>
    <row r="12" spans="1:12" x14ac:dyDescent="0.3">
      <c r="A12">
        <v>9</v>
      </c>
      <c r="B12">
        <v>2267</v>
      </c>
      <c r="C12">
        <v>2.8380000000000001</v>
      </c>
      <c r="D12">
        <v>8317</v>
      </c>
      <c r="E12">
        <v>38.9</v>
      </c>
      <c r="G12" s="2" t="s">
        <v>9</v>
      </c>
      <c r="H12" s="8">
        <v>52.994752233314195</v>
      </c>
    </row>
    <row r="13" spans="1:12" ht="14.4" thickBot="1" x14ac:dyDescent="0.35">
      <c r="A13">
        <v>10</v>
      </c>
      <c r="B13">
        <v>2205</v>
      </c>
      <c r="C13">
        <v>2.3559999999999999</v>
      </c>
      <c r="D13">
        <v>6789</v>
      </c>
      <c r="E13">
        <v>38.799999999999997</v>
      </c>
      <c r="G13" s="3" t="s">
        <v>10</v>
      </c>
      <c r="H13" s="3">
        <v>39</v>
      </c>
    </row>
    <row r="14" spans="1:12" x14ac:dyDescent="0.3">
      <c r="A14">
        <v>11</v>
      </c>
      <c r="B14">
        <v>2121</v>
      </c>
      <c r="C14">
        <v>2.9220000000000002</v>
      </c>
      <c r="D14">
        <v>5907</v>
      </c>
      <c r="E14">
        <v>39.799999999999997</v>
      </c>
    </row>
    <row r="15" spans="1:12" ht="14.4" thickBot="1" x14ac:dyDescent="0.35">
      <c r="A15">
        <v>12</v>
      </c>
      <c r="B15">
        <v>2109</v>
      </c>
      <c r="C15">
        <v>2.4990000000000001</v>
      </c>
      <c r="D15">
        <v>5069</v>
      </c>
      <c r="E15">
        <v>39.700000000000003</v>
      </c>
      <c r="G15" t="s">
        <v>11</v>
      </c>
    </row>
    <row r="16" spans="1:12" x14ac:dyDescent="0.3">
      <c r="A16">
        <v>13</v>
      </c>
      <c r="B16">
        <v>2108</v>
      </c>
      <c r="C16">
        <v>2.7959999999999998</v>
      </c>
      <c r="D16">
        <v>4614</v>
      </c>
      <c r="E16">
        <v>38.200000000000003</v>
      </c>
      <c r="G16" s="4"/>
      <c r="H16" s="4" t="s">
        <v>16</v>
      </c>
      <c r="I16" s="4" t="s">
        <v>17</v>
      </c>
      <c r="J16" s="4" t="s">
        <v>18</v>
      </c>
      <c r="K16" s="4" t="s">
        <v>19</v>
      </c>
      <c r="L16" s="4" t="s">
        <v>20</v>
      </c>
    </row>
    <row r="17" spans="1:15" x14ac:dyDescent="0.3">
      <c r="A17">
        <v>14</v>
      </c>
      <c r="B17">
        <v>2047</v>
      </c>
      <c r="C17">
        <v>2.4529999999999998</v>
      </c>
      <c r="D17">
        <v>1987</v>
      </c>
      <c r="E17">
        <v>40.299999999999997</v>
      </c>
      <c r="G17" s="2" t="s">
        <v>12</v>
      </c>
      <c r="H17" s="2">
        <v>1</v>
      </c>
      <c r="I17" s="13">
        <v>51870.811491227476</v>
      </c>
      <c r="J17" s="13">
        <v>51870.811491227476</v>
      </c>
      <c r="K17" s="8">
        <v>18.469592359704464</v>
      </c>
      <c r="L17" s="49">
        <v>1.2031932727417155E-4</v>
      </c>
    </row>
    <row r="18" spans="1:15" x14ac:dyDescent="0.3">
      <c r="A18">
        <v>15</v>
      </c>
      <c r="B18">
        <v>2174</v>
      </c>
      <c r="C18">
        <v>3.5819999999999999</v>
      </c>
      <c r="D18">
        <v>10239</v>
      </c>
      <c r="E18">
        <v>40</v>
      </c>
      <c r="G18" s="2" t="s">
        <v>13</v>
      </c>
      <c r="H18" s="2">
        <v>37</v>
      </c>
      <c r="I18" s="13">
        <v>103912.4192780033</v>
      </c>
      <c r="J18" s="13">
        <v>2808.4437642703597</v>
      </c>
      <c r="K18" s="2"/>
      <c r="L18" s="2"/>
    </row>
    <row r="19" spans="1:15" ht="14.4" thickBot="1" x14ac:dyDescent="0.35">
      <c r="A19">
        <v>16</v>
      </c>
      <c r="B19">
        <v>2067</v>
      </c>
      <c r="C19">
        <v>2.9089999999999998</v>
      </c>
      <c r="D19">
        <v>4439</v>
      </c>
      <c r="E19">
        <v>39.1</v>
      </c>
      <c r="G19" s="3" t="s">
        <v>14</v>
      </c>
      <c r="H19" s="3">
        <v>38</v>
      </c>
      <c r="I19" s="69">
        <v>155783.23076923078</v>
      </c>
      <c r="J19" s="3"/>
      <c r="K19" s="3"/>
      <c r="L19" s="3"/>
    </row>
    <row r="20" spans="1:15" ht="14.4" thickBot="1" x14ac:dyDescent="0.35">
      <c r="A20">
        <v>17</v>
      </c>
      <c r="B20">
        <v>2159</v>
      </c>
      <c r="C20">
        <v>2.5110000000000001</v>
      </c>
      <c r="D20">
        <v>5621</v>
      </c>
      <c r="E20">
        <v>39.299999999999997</v>
      </c>
    </row>
    <row r="21" spans="1:15" x14ac:dyDescent="0.3">
      <c r="A21">
        <v>18</v>
      </c>
      <c r="B21">
        <v>2257</v>
      </c>
      <c r="C21">
        <v>2.516</v>
      </c>
      <c r="D21">
        <v>7293</v>
      </c>
      <c r="E21">
        <v>37.9</v>
      </c>
      <c r="G21" s="4"/>
      <c r="H21" s="4" t="s">
        <v>21</v>
      </c>
      <c r="I21" s="4" t="s">
        <v>9</v>
      </c>
      <c r="J21" s="4" t="s">
        <v>22</v>
      </c>
      <c r="K21" s="4" t="s">
        <v>23</v>
      </c>
      <c r="L21" s="4" t="s">
        <v>24</v>
      </c>
      <c r="M21" s="4" t="s">
        <v>25</v>
      </c>
      <c r="N21" s="4" t="s">
        <v>26</v>
      </c>
      <c r="O21" s="4" t="s">
        <v>27</v>
      </c>
    </row>
    <row r="22" spans="1:15" x14ac:dyDescent="0.3">
      <c r="A22">
        <v>19</v>
      </c>
      <c r="B22">
        <v>1985</v>
      </c>
      <c r="C22">
        <v>1.423</v>
      </c>
      <c r="D22">
        <v>1866</v>
      </c>
      <c r="E22">
        <v>40.6</v>
      </c>
      <c r="G22" s="2" t="s">
        <v>15</v>
      </c>
      <c r="H22" s="13">
        <v>1913.0091647177208</v>
      </c>
      <c r="I22" s="10">
        <v>52.894304804003667</v>
      </c>
      <c r="J22" s="8">
        <v>36.166637822469717</v>
      </c>
      <c r="K22" s="2">
        <v>1.7818206764816247E-30</v>
      </c>
      <c r="L22" s="10">
        <v>1805.8351229866839</v>
      </c>
      <c r="M22" s="10">
        <v>2020.1832064487576</v>
      </c>
      <c r="N22" s="10">
        <v>1805.8351229866839</v>
      </c>
      <c r="O22" s="10">
        <v>2020.1832064487576</v>
      </c>
    </row>
    <row r="23" spans="1:15" ht="14.4" thickBot="1" x14ac:dyDescent="0.35">
      <c r="A23">
        <v>20</v>
      </c>
      <c r="B23">
        <v>2184</v>
      </c>
      <c r="C23">
        <v>3.6360000000000001</v>
      </c>
      <c r="D23">
        <v>11240</v>
      </c>
      <c r="E23">
        <v>39.1</v>
      </c>
      <c r="G23" s="3" t="s">
        <v>253</v>
      </c>
      <c r="H23" s="11">
        <v>80.936786777369718</v>
      </c>
      <c r="I23" s="11">
        <v>18.832904476286398</v>
      </c>
      <c r="J23" s="9">
        <v>4.2976263634365015</v>
      </c>
      <c r="K23" s="3">
        <v>1.2031932727417236E-4</v>
      </c>
      <c r="L23" s="11">
        <v>42.777697670571008</v>
      </c>
      <c r="M23" s="11">
        <v>119.09587588416844</v>
      </c>
      <c r="N23" s="11">
        <v>42.777697670571008</v>
      </c>
      <c r="O23" s="11">
        <v>119.09587588416844</v>
      </c>
    </row>
    <row r="24" spans="1:15" x14ac:dyDescent="0.3">
      <c r="A24">
        <v>21</v>
      </c>
      <c r="B24">
        <v>2084</v>
      </c>
      <c r="C24">
        <v>2.9830000000000001</v>
      </c>
      <c r="D24">
        <v>5653</v>
      </c>
      <c r="E24">
        <v>39.799999999999997</v>
      </c>
    </row>
    <row r="25" spans="1:15" x14ac:dyDescent="0.3">
      <c r="A25">
        <v>22</v>
      </c>
      <c r="B25">
        <v>2051</v>
      </c>
      <c r="C25">
        <v>2.573</v>
      </c>
      <c r="D25">
        <v>2806</v>
      </c>
      <c r="E25">
        <v>40</v>
      </c>
    </row>
    <row r="26" spans="1:15" x14ac:dyDescent="0.3">
      <c r="A26">
        <v>23</v>
      </c>
      <c r="B26">
        <v>2127</v>
      </c>
      <c r="C26">
        <v>3.262</v>
      </c>
      <c r="D26">
        <v>8042</v>
      </c>
      <c r="E26">
        <v>39.5</v>
      </c>
      <c r="G26" s="14" t="s">
        <v>499</v>
      </c>
    </row>
    <row r="27" spans="1:15" x14ac:dyDescent="0.3">
      <c r="A27">
        <v>24</v>
      </c>
      <c r="B27">
        <v>2102</v>
      </c>
      <c r="C27">
        <v>3.234</v>
      </c>
      <c r="D27">
        <v>7557</v>
      </c>
      <c r="E27">
        <v>39.799999999999997</v>
      </c>
      <c r="G27" t="s">
        <v>4</v>
      </c>
    </row>
    <row r="28" spans="1:15" ht="14.4" thickBot="1" x14ac:dyDescent="0.35">
      <c r="A28">
        <v>25</v>
      </c>
      <c r="B28">
        <v>2098</v>
      </c>
      <c r="C28">
        <v>2.2799999999999998</v>
      </c>
      <c r="D28">
        <v>4400</v>
      </c>
      <c r="E28">
        <v>40.6</v>
      </c>
    </row>
    <row r="29" spans="1:15" x14ac:dyDescent="0.3">
      <c r="A29">
        <v>26</v>
      </c>
      <c r="B29">
        <v>2042</v>
      </c>
      <c r="C29">
        <v>2.3039999999999998</v>
      </c>
      <c r="D29">
        <v>1739</v>
      </c>
      <c r="E29">
        <v>41.8</v>
      </c>
      <c r="G29" s="5" t="s">
        <v>5</v>
      </c>
      <c r="H29" s="5"/>
    </row>
    <row r="30" spans="1:15" x14ac:dyDescent="0.3">
      <c r="A30">
        <v>27</v>
      </c>
      <c r="B30">
        <v>2181</v>
      </c>
      <c r="C30">
        <v>2.9119999999999999</v>
      </c>
      <c r="D30">
        <v>7340</v>
      </c>
      <c r="E30">
        <v>39</v>
      </c>
      <c r="G30" s="2" t="s">
        <v>6</v>
      </c>
      <c r="H30" s="7">
        <v>0.84560564559124229</v>
      </c>
    </row>
    <row r="31" spans="1:15" x14ac:dyDescent="0.3">
      <c r="A31">
        <v>28</v>
      </c>
      <c r="B31">
        <v>2186</v>
      </c>
      <c r="C31">
        <v>3.0150000000000001</v>
      </c>
      <c r="D31">
        <v>7292</v>
      </c>
      <c r="E31">
        <v>37.200000000000003</v>
      </c>
      <c r="G31" s="2" t="s">
        <v>7</v>
      </c>
      <c r="H31" s="7">
        <v>0.71504890785578168</v>
      </c>
    </row>
    <row r="32" spans="1:15" x14ac:dyDescent="0.3">
      <c r="A32">
        <v>29</v>
      </c>
      <c r="B32">
        <v>2108</v>
      </c>
      <c r="C32">
        <v>2.786</v>
      </c>
      <c r="D32">
        <v>9658</v>
      </c>
      <c r="E32">
        <v>43.4</v>
      </c>
      <c r="G32" s="2" t="s">
        <v>8</v>
      </c>
      <c r="H32" s="7">
        <v>0.69062452852913436</v>
      </c>
    </row>
    <row r="33" spans="1:15" x14ac:dyDescent="0.3">
      <c r="A33">
        <v>30</v>
      </c>
      <c r="B33">
        <v>2188</v>
      </c>
      <c r="C33">
        <v>3.01</v>
      </c>
      <c r="D33">
        <v>7325</v>
      </c>
      <c r="E33">
        <v>38.4</v>
      </c>
      <c r="G33" s="2" t="s">
        <v>9</v>
      </c>
      <c r="H33" s="8">
        <v>35.613240613748907</v>
      </c>
    </row>
    <row r="34" spans="1:15" ht="14.4" thickBot="1" x14ac:dyDescent="0.35">
      <c r="A34">
        <v>31</v>
      </c>
      <c r="B34">
        <v>2203</v>
      </c>
      <c r="C34">
        <v>3.2730000000000001</v>
      </c>
      <c r="D34">
        <v>8221</v>
      </c>
      <c r="E34">
        <v>38.200000000000003</v>
      </c>
      <c r="G34" s="3" t="s">
        <v>10</v>
      </c>
      <c r="H34" s="3">
        <v>39</v>
      </c>
    </row>
    <row r="35" spans="1:15" x14ac:dyDescent="0.3">
      <c r="A35">
        <v>32</v>
      </c>
      <c r="B35">
        <v>2077</v>
      </c>
      <c r="C35">
        <v>1.901</v>
      </c>
      <c r="D35">
        <v>1370</v>
      </c>
      <c r="E35">
        <v>37.4</v>
      </c>
    </row>
    <row r="36" spans="1:15" ht="14.4" thickBot="1" x14ac:dyDescent="0.35">
      <c r="A36">
        <v>33</v>
      </c>
      <c r="B36">
        <v>2196</v>
      </c>
      <c r="C36">
        <v>3.0089999999999999</v>
      </c>
      <c r="D36">
        <v>6888</v>
      </c>
      <c r="E36">
        <v>37.5</v>
      </c>
      <c r="G36" t="s">
        <v>11</v>
      </c>
    </row>
    <row r="37" spans="1:15" x14ac:dyDescent="0.3">
      <c r="A37">
        <v>34</v>
      </c>
      <c r="B37">
        <v>2093</v>
      </c>
      <c r="C37">
        <v>1.899</v>
      </c>
      <c r="D37">
        <v>1425</v>
      </c>
      <c r="E37">
        <v>37.5</v>
      </c>
      <c r="G37" s="4"/>
      <c r="H37" s="4" t="s">
        <v>16</v>
      </c>
      <c r="I37" s="4" t="s">
        <v>17</v>
      </c>
      <c r="J37" s="4" t="s">
        <v>18</v>
      </c>
      <c r="K37" s="4" t="s">
        <v>19</v>
      </c>
      <c r="L37" s="4" t="s">
        <v>20</v>
      </c>
    </row>
    <row r="38" spans="1:15" x14ac:dyDescent="0.3">
      <c r="A38">
        <v>35</v>
      </c>
      <c r="B38">
        <v>2173</v>
      </c>
      <c r="C38">
        <v>2.9590000000000001</v>
      </c>
      <c r="D38">
        <v>7625</v>
      </c>
      <c r="E38">
        <v>39.200000000000003</v>
      </c>
      <c r="G38" s="2" t="s">
        <v>12</v>
      </c>
      <c r="H38" s="2">
        <v>3</v>
      </c>
      <c r="I38" s="10">
        <v>111392.62902378367</v>
      </c>
      <c r="J38" s="10">
        <v>37130.876341261224</v>
      </c>
      <c r="K38" s="8">
        <v>29.276031881623076</v>
      </c>
      <c r="L38" s="52">
        <v>1.1840280488194181E-9</v>
      </c>
    </row>
    <row r="39" spans="1:15" x14ac:dyDescent="0.3">
      <c r="A39">
        <v>36</v>
      </c>
      <c r="B39">
        <v>2179</v>
      </c>
      <c r="C39">
        <v>2.9710000000000001</v>
      </c>
      <c r="D39">
        <v>7779</v>
      </c>
      <c r="E39">
        <v>39.4</v>
      </c>
      <c r="G39" s="2" t="s">
        <v>13</v>
      </c>
      <c r="H39" s="2">
        <v>35</v>
      </c>
      <c r="I39" s="10">
        <v>44390.601745447115</v>
      </c>
      <c r="J39" s="10">
        <v>1268.3029070127748</v>
      </c>
      <c r="K39" s="2"/>
      <c r="L39" s="2"/>
    </row>
    <row r="40" spans="1:15" ht="14.4" thickBot="1" x14ac:dyDescent="0.35">
      <c r="A40">
        <v>37</v>
      </c>
      <c r="B40">
        <v>2200</v>
      </c>
      <c r="C40">
        <v>2.98</v>
      </c>
      <c r="D40">
        <v>7885</v>
      </c>
      <c r="E40">
        <v>39.200000000000003</v>
      </c>
      <c r="G40" s="3" t="s">
        <v>14</v>
      </c>
      <c r="H40" s="3">
        <v>38</v>
      </c>
      <c r="I40" s="11">
        <v>155783.23076923078</v>
      </c>
      <c r="J40" s="3"/>
      <c r="K40" s="3"/>
      <c r="L40" s="3"/>
    </row>
    <row r="41" spans="1:15" ht="14.4" thickBot="1" x14ac:dyDescent="0.35">
      <c r="A41">
        <v>38</v>
      </c>
      <c r="B41">
        <v>2052</v>
      </c>
      <c r="C41">
        <v>2.63</v>
      </c>
      <c r="D41">
        <v>3331</v>
      </c>
      <c r="E41">
        <v>40.5</v>
      </c>
    </row>
    <row r="42" spans="1:15" x14ac:dyDescent="0.3">
      <c r="A42">
        <v>39</v>
      </c>
      <c r="B42">
        <v>2197</v>
      </c>
      <c r="C42">
        <v>3.4129999999999998</v>
      </c>
      <c r="D42">
        <v>10450</v>
      </c>
      <c r="E42">
        <v>39.1</v>
      </c>
      <c r="G42" s="4"/>
      <c r="H42" s="4" t="s">
        <v>21</v>
      </c>
      <c r="I42" s="4" t="s">
        <v>9</v>
      </c>
      <c r="J42" s="4" t="s">
        <v>22</v>
      </c>
      <c r="K42" s="4" t="s">
        <v>23</v>
      </c>
      <c r="L42" s="4" t="s">
        <v>24</v>
      </c>
      <c r="M42" s="4" t="s">
        <v>25</v>
      </c>
      <c r="N42" s="4" t="s">
        <v>26</v>
      </c>
      <c r="O42" s="4" t="s">
        <v>27</v>
      </c>
    </row>
    <row r="43" spans="1:15" x14ac:dyDescent="0.3">
      <c r="G43" s="2" t="s">
        <v>15</v>
      </c>
      <c r="H43" s="10">
        <v>2444.7879474579463</v>
      </c>
      <c r="I43" s="8">
        <v>93.62215508801448</v>
      </c>
      <c r="J43" s="57">
        <v>26.11334833255647</v>
      </c>
      <c r="K43" s="2">
        <v>1.5405099535640911E-24</v>
      </c>
      <c r="L43" s="10">
        <v>2254.7248681538849</v>
      </c>
      <c r="M43" s="10">
        <v>2634.8510267620077</v>
      </c>
      <c r="N43" s="10">
        <v>2254.7248681538849</v>
      </c>
      <c r="O43" s="10">
        <v>2634.8510267620077</v>
      </c>
    </row>
    <row r="44" spans="1:15" x14ac:dyDescent="0.3">
      <c r="G44" s="2" t="s">
        <v>253</v>
      </c>
      <c r="H44" s="10">
        <v>-47.613677058304617</v>
      </c>
      <c r="I44" s="8">
        <v>23.006356815075598</v>
      </c>
      <c r="J44" s="57">
        <v>-2.0695878726484995</v>
      </c>
      <c r="K44" s="6">
        <v>4.5935605044851988E-2</v>
      </c>
      <c r="L44" s="8">
        <v>-94.319064428745918</v>
      </c>
      <c r="M44" s="8">
        <v>-0.90828968786331643</v>
      </c>
      <c r="N44" s="8">
        <v>-94.319064428745918</v>
      </c>
      <c r="O44" s="8">
        <v>-0.90828968786331643</v>
      </c>
    </row>
    <row r="45" spans="1:15" x14ac:dyDescent="0.3">
      <c r="G45" s="2" t="s">
        <v>254</v>
      </c>
      <c r="H45" s="49">
        <v>2.6412979099148283E-2</v>
      </c>
      <c r="I45" s="49">
        <v>3.9304656437865954E-3</v>
      </c>
      <c r="J45" s="57">
        <v>6.7200635988010111</v>
      </c>
      <c r="K45" s="2">
        <v>8.804863627489103E-8</v>
      </c>
      <c r="L45" s="7">
        <v>1.8433709633981527E-2</v>
      </c>
      <c r="M45" s="7">
        <v>3.4392248564315039E-2</v>
      </c>
      <c r="N45" s="7">
        <v>1.8433709633981527E-2</v>
      </c>
      <c r="O45" s="7">
        <v>3.4392248564315039E-2</v>
      </c>
    </row>
    <row r="46" spans="1:15" ht="14.4" thickBot="1" x14ac:dyDescent="0.35">
      <c r="G46" s="3" t="s">
        <v>255</v>
      </c>
      <c r="H46" s="9">
        <v>-8.6627753999664954</v>
      </c>
      <c r="I46" s="12">
        <v>1.7059801579016289</v>
      </c>
      <c r="J46" s="66">
        <v>-5.0778875474271565</v>
      </c>
      <c r="K46" s="3">
        <v>1.2677580997484092E-5</v>
      </c>
      <c r="L46" s="9">
        <v>-12.126099243960365</v>
      </c>
      <c r="M46" s="9">
        <v>-5.1994515559726251</v>
      </c>
      <c r="N46" s="9">
        <v>-12.126099243960365</v>
      </c>
      <c r="O46" s="9">
        <v>-5.1994515559726251</v>
      </c>
    </row>
    <row r="48" spans="1:15" x14ac:dyDescent="0.3">
      <c r="G48" s="14" t="s">
        <v>304</v>
      </c>
    </row>
    <row r="49" spans="1:10" x14ac:dyDescent="0.3">
      <c r="J49" s="68">
        <f>H43/I43</f>
        <v>26.11334833255647</v>
      </c>
    </row>
    <row r="50" spans="1:10" x14ac:dyDescent="0.3">
      <c r="J50" s="68">
        <f t="shared" ref="J50:J52" si="0">H44/I44</f>
        <v>-2.0695878726484995</v>
      </c>
    </row>
    <row r="51" spans="1:10" x14ac:dyDescent="0.3">
      <c r="J51" s="68">
        <f t="shared" si="0"/>
        <v>6.7200635988010111</v>
      </c>
    </row>
    <row r="52" spans="1:10" x14ac:dyDescent="0.3">
      <c r="J52" s="68">
        <f t="shared" si="0"/>
        <v>-5.0778875474271565</v>
      </c>
    </row>
    <row r="54" spans="1:10" x14ac:dyDescent="0.3">
      <c r="A54" s="14" t="s">
        <v>442</v>
      </c>
    </row>
    <row r="64" spans="1:10" x14ac:dyDescent="0.3">
      <c r="A64" t="s">
        <v>217</v>
      </c>
      <c r="F64" t="s">
        <v>440</v>
      </c>
    </row>
    <row r="65" spans="1:7" ht="42" thickBot="1" x14ac:dyDescent="0.35">
      <c r="B65" s="99" t="s">
        <v>250</v>
      </c>
      <c r="C65" s="88" t="s">
        <v>443</v>
      </c>
      <c r="D65" s="99" t="s">
        <v>444</v>
      </c>
    </row>
    <row r="66" spans="1:7" ht="27.6" x14ac:dyDescent="0.3">
      <c r="A66" s="30" t="s">
        <v>218</v>
      </c>
      <c r="B66" s="30" t="s">
        <v>439</v>
      </c>
      <c r="C66" s="30" t="s">
        <v>220</v>
      </c>
      <c r="D66" s="30" t="s">
        <v>221</v>
      </c>
      <c r="F66" s="4" t="s">
        <v>441</v>
      </c>
      <c r="G66" s="4" t="s">
        <v>252</v>
      </c>
    </row>
    <row r="67" spans="1:7" x14ac:dyDescent="0.3">
      <c r="A67" s="2">
        <v>1</v>
      </c>
      <c r="B67" s="2">
        <v>2164.4474611736864</v>
      </c>
      <c r="C67" s="2">
        <v>-7.4474611736864063</v>
      </c>
      <c r="D67" s="2">
        <v>-0.21789864517695881</v>
      </c>
      <c r="F67" s="2">
        <v>1.2820512820512822</v>
      </c>
      <c r="G67" s="2">
        <v>1985</v>
      </c>
    </row>
    <row r="68" spans="1:7" x14ac:dyDescent="0.3">
      <c r="A68" s="2">
        <v>2</v>
      </c>
      <c r="B68" s="2">
        <v>2167.4703635199025</v>
      </c>
      <c r="C68" s="2">
        <v>6.5296364800974516</v>
      </c>
      <c r="D68" s="2">
        <v>0.19104482847636142</v>
      </c>
      <c r="F68" s="2">
        <v>3.8461538461538467</v>
      </c>
      <c r="G68" s="2">
        <v>2042</v>
      </c>
    </row>
    <row r="69" spans="1:7" x14ac:dyDescent="0.3">
      <c r="A69" s="2">
        <v>3</v>
      </c>
      <c r="B69" s="2">
        <v>2066.5535327084613</v>
      </c>
      <c r="C69" s="2">
        <v>-4.5535327084612618</v>
      </c>
      <c r="D69" s="2">
        <v>-0.13322776511388579</v>
      </c>
      <c r="F69" s="2">
        <v>6.4102564102564106</v>
      </c>
      <c r="G69" s="2">
        <v>2047</v>
      </c>
    </row>
    <row r="70" spans="1:7" x14ac:dyDescent="0.3">
      <c r="A70" s="2">
        <v>4</v>
      </c>
      <c r="B70" s="2">
        <v>2174.2898172951041</v>
      </c>
      <c r="C70" s="2">
        <v>-63.289817295104058</v>
      </c>
      <c r="D70" s="2">
        <v>-1.8517404952477465</v>
      </c>
      <c r="F70" s="2">
        <v>8.9743589743589762</v>
      </c>
      <c r="G70" s="2">
        <v>2051</v>
      </c>
    </row>
    <row r="71" spans="1:7" x14ac:dyDescent="0.3">
      <c r="A71" s="2">
        <v>5</v>
      </c>
      <c r="B71" s="2">
        <v>2147.7649985603257</v>
      </c>
      <c r="C71" s="2">
        <v>-13.764998560325694</v>
      </c>
      <c r="D71" s="2">
        <v>-0.40273785484847335</v>
      </c>
      <c r="F71" s="2">
        <v>11.53846153846154</v>
      </c>
      <c r="G71" s="2">
        <v>2052</v>
      </c>
    </row>
    <row r="72" spans="1:7" x14ac:dyDescent="0.3">
      <c r="A72" s="2">
        <v>6</v>
      </c>
      <c r="B72" s="2">
        <v>2169.1976557000303</v>
      </c>
      <c r="C72" s="2">
        <v>15.802344299969718</v>
      </c>
      <c r="D72" s="2">
        <v>0.46234674250457908</v>
      </c>
      <c r="F72" s="2">
        <v>14.102564102564104</v>
      </c>
      <c r="G72" s="2">
        <v>2062</v>
      </c>
    </row>
    <row r="73" spans="1:7" x14ac:dyDescent="0.3">
      <c r="A73" s="2">
        <v>7</v>
      </c>
      <c r="B73" s="2">
        <v>2200.172838205242</v>
      </c>
      <c r="C73" s="2">
        <v>9.8271617947580125</v>
      </c>
      <c r="D73" s="2">
        <v>0.28752418993177653</v>
      </c>
      <c r="F73" s="2">
        <v>16.666666666666668</v>
      </c>
      <c r="G73" s="2">
        <v>2067</v>
      </c>
    </row>
    <row r="74" spans="1:7" x14ac:dyDescent="0.3">
      <c r="A74" s="2">
        <v>8</v>
      </c>
      <c r="B74" s="2">
        <v>2105.3757032319008</v>
      </c>
      <c r="C74" s="2">
        <v>-0.37570323190084309</v>
      </c>
      <c r="D74" s="2">
        <v>-1.0992366836237718E-2</v>
      </c>
      <c r="F74" s="2">
        <v>19.23076923076923</v>
      </c>
      <c r="G74" s="2">
        <v>2077</v>
      </c>
    </row>
    <row r="75" spans="1:7" x14ac:dyDescent="0.3">
      <c r="A75" s="2">
        <v>9</v>
      </c>
      <c r="B75" s="2">
        <v>2192.3551160753973</v>
      </c>
      <c r="C75" s="2">
        <v>74.644883924602709</v>
      </c>
      <c r="D75" s="2">
        <v>2.1839682943269763</v>
      </c>
      <c r="F75" s="2">
        <v>21.794871794871796</v>
      </c>
      <c r="G75" s="2">
        <v>2084</v>
      </c>
    </row>
    <row r="76" spans="1:7" x14ac:dyDescent="0.3">
      <c r="A76" s="2">
        <v>10</v>
      </c>
      <c r="B76" s="2">
        <v>2175.8121538939981</v>
      </c>
      <c r="C76" s="2">
        <v>29.187846106001871</v>
      </c>
      <c r="D76" s="2">
        <v>0.85398123921782843</v>
      </c>
      <c r="F76" s="2">
        <v>24.358974358974361</v>
      </c>
      <c r="G76" s="2">
        <v>2093</v>
      </c>
    </row>
    <row r="77" spans="1:7" x14ac:dyDescent="0.3">
      <c r="A77" s="2">
        <v>11</v>
      </c>
      <c r="B77" s="2">
        <v>2116.9037897135822</v>
      </c>
      <c r="C77" s="2">
        <v>4.0962102864177723</v>
      </c>
      <c r="D77" s="2">
        <v>0.11984737495832407</v>
      </c>
      <c r="F77" s="2">
        <v>26.923076923076923</v>
      </c>
      <c r="G77" s="2">
        <v>2098</v>
      </c>
    </row>
    <row r="78" spans="1:7" x14ac:dyDescent="0.3">
      <c r="A78" s="2">
        <v>12</v>
      </c>
      <c r="B78" s="2">
        <v>2115.7765761641558</v>
      </c>
      <c r="C78" s="2">
        <v>-6.7765761641558129</v>
      </c>
      <c r="D78" s="2">
        <v>-0.19826981714590408</v>
      </c>
      <c r="F78" s="2">
        <v>29.487179487179489</v>
      </c>
      <c r="G78" s="2">
        <v>2102</v>
      </c>
    </row>
    <row r="79" spans="1:7" x14ac:dyDescent="0.3">
      <c r="A79" s="2">
        <v>13</v>
      </c>
      <c r="B79" s="2">
        <v>2102.6115716876766</v>
      </c>
      <c r="C79" s="2">
        <v>5.3884283123234127</v>
      </c>
      <c r="D79" s="2">
        <v>0.15765523330781689</v>
      </c>
      <c r="F79" s="2">
        <v>32.051282051282058</v>
      </c>
      <c r="G79" s="2">
        <v>2105</v>
      </c>
    </row>
    <row r="80" spans="1:7" x14ac:dyDescent="0.3">
      <c r="A80" s="2">
        <v>14</v>
      </c>
      <c r="B80" s="2">
        <v>2031.364338485283</v>
      </c>
      <c r="C80" s="2">
        <v>15.635661514716958</v>
      </c>
      <c r="D80" s="2">
        <v>0.45746991908330026</v>
      </c>
      <c r="F80" s="2">
        <v>34.61538461538462</v>
      </c>
      <c r="G80" s="2">
        <v>2108</v>
      </c>
    </row>
    <row r="81" spans="1:7" x14ac:dyDescent="0.3">
      <c r="A81" s="2">
        <v>15</v>
      </c>
      <c r="B81" s="2">
        <v>2198.1672332326184</v>
      </c>
      <c r="C81" s="2">
        <v>-24.167233232618401</v>
      </c>
      <c r="D81" s="2">
        <v>-0.70708759082479533</v>
      </c>
      <c r="F81" s="2">
        <v>37.179487179487182</v>
      </c>
      <c r="G81" s="2">
        <v>2108</v>
      </c>
    </row>
    <row r="82" spans="1:7" x14ac:dyDescent="0.3">
      <c r="A82" s="2">
        <v>16</v>
      </c>
      <c r="B82" s="2">
        <v>2084.8124569777674</v>
      </c>
      <c r="C82" s="2">
        <v>-17.812456977767397</v>
      </c>
      <c r="D82" s="2">
        <v>-0.52115884221618292</v>
      </c>
      <c r="F82" s="2">
        <v>39.743589743589752</v>
      </c>
      <c r="G82" s="2">
        <v>2109</v>
      </c>
    </row>
    <row r="83" spans="1:7" x14ac:dyDescent="0.3">
      <c r="A83" s="2">
        <v>17</v>
      </c>
      <c r="B83" s="2">
        <v>2133.2502866621726</v>
      </c>
      <c r="C83" s="2">
        <v>25.749713337827416</v>
      </c>
      <c r="D83" s="2">
        <v>0.75338796928972307</v>
      </c>
      <c r="F83" s="2">
        <v>42.307692307692314</v>
      </c>
      <c r="G83" s="2">
        <v>2111</v>
      </c>
    </row>
    <row r="84" spans="1:7" x14ac:dyDescent="0.3">
      <c r="A84" s="2">
        <v>18</v>
      </c>
      <c r="B84" s="2">
        <v>2189.3026048906104</v>
      </c>
      <c r="C84" s="2">
        <v>67.697395109389618</v>
      </c>
      <c r="D84" s="2">
        <v>1.98069789587686</v>
      </c>
      <c r="F84" s="2">
        <v>44.871794871794876</v>
      </c>
      <c r="G84" s="2">
        <v>2121</v>
      </c>
    </row>
    <row r="85" spans="1:7" x14ac:dyDescent="0.3">
      <c r="A85" s="2">
        <v>19</v>
      </c>
      <c r="B85" s="2">
        <v>2074.6116227643502</v>
      </c>
      <c r="C85" s="2">
        <v>-89.611622764350159</v>
      </c>
      <c r="D85" s="2">
        <v>-2.6218667995814946</v>
      </c>
      <c r="F85" s="2">
        <v>47.435897435897445</v>
      </c>
      <c r="G85" s="2">
        <v>2127</v>
      </c>
    </row>
    <row r="86" spans="1:7" x14ac:dyDescent="0.3">
      <c r="A86" s="2">
        <v>20</v>
      </c>
      <c r="B86" s="2">
        <v>2229.831984609687</v>
      </c>
      <c r="C86" s="2">
        <v>-45.83198460968697</v>
      </c>
      <c r="D86" s="2">
        <v>-1.3409572899161157</v>
      </c>
      <c r="F86" s="2">
        <v>50.000000000000007</v>
      </c>
      <c r="G86" s="2">
        <v>2134</v>
      </c>
    </row>
    <row r="87" spans="1:7" x14ac:dyDescent="0.3">
      <c r="A87" s="2">
        <v>21</v>
      </c>
      <c r="B87" s="2">
        <v>2107.2904587218427</v>
      </c>
      <c r="C87" s="2">
        <v>-23.290458721842697</v>
      </c>
      <c r="D87" s="2">
        <v>-0.68143482492670204</v>
      </c>
      <c r="F87" s="2">
        <v>52.564102564102569</v>
      </c>
      <c r="G87" s="2">
        <v>2157</v>
      </c>
    </row>
    <row r="88" spans="1:7" x14ac:dyDescent="0.3">
      <c r="A88" s="2">
        <v>22</v>
      </c>
      <c r="B88" s="2">
        <v>2049.8817597404786</v>
      </c>
      <c r="C88" s="2">
        <v>1.1182402595213716</v>
      </c>
      <c r="D88" s="2">
        <v>3.2717597561025928E-2</v>
      </c>
      <c r="F88" s="2">
        <v>55.128205128205138</v>
      </c>
      <c r="G88" s="2">
        <v>2159</v>
      </c>
    </row>
    <row r="89" spans="1:7" x14ac:dyDescent="0.3">
      <c r="A89" s="2">
        <v>23</v>
      </c>
      <c r="B89" s="2">
        <v>2159.7056825104305</v>
      </c>
      <c r="C89" s="2">
        <v>-32.705682510430506</v>
      </c>
      <c r="D89" s="2">
        <v>-0.95690648697709391</v>
      </c>
      <c r="F89" s="2">
        <v>57.692307692307701</v>
      </c>
      <c r="G89" s="2">
        <v>2173</v>
      </c>
    </row>
    <row r="90" spans="1:7" x14ac:dyDescent="0.3">
      <c r="A90" s="2">
        <v>24</v>
      </c>
      <c r="B90" s="2">
        <v>2145.6297379849861</v>
      </c>
      <c r="C90" s="2">
        <v>-43.62973798498615</v>
      </c>
      <c r="D90" s="2">
        <v>-1.2765237138723333</v>
      </c>
      <c r="F90" s="2">
        <v>60.256410256410263</v>
      </c>
      <c r="G90" s="2">
        <v>2174</v>
      </c>
    </row>
    <row r="91" spans="1:7" x14ac:dyDescent="0.3">
      <c r="A91" s="2">
        <v>25</v>
      </c>
      <c r="B91" s="2">
        <v>2100.7371905626246</v>
      </c>
      <c r="C91" s="2">
        <v>-2.7371905626246189</v>
      </c>
      <c r="D91" s="2">
        <v>-8.0085025121632972E-2</v>
      </c>
      <c r="F91" s="2">
        <v>62.820512820512832</v>
      </c>
      <c r="G91" s="2">
        <v>2174</v>
      </c>
    </row>
    <row r="92" spans="1:7" x14ac:dyDescent="0.3">
      <c r="A92" s="2">
        <v>26</v>
      </c>
      <c r="B92" s="2">
        <v>2018.9141944504318</v>
      </c>
      <c r="C92" s="2">
        <v>23.085805549568249</v>
      </c>
      <c r="D92" s="2">
        <v>0.67544705970983476</v>
      </c>
      <c r="F92" s="2">
        <v>65.384615384615387</v>
      </c>
      <c r="G92" s="2">
        <v>2179</v>
      </c>
    </row>
    <row r="93" spans="1:7" x14ac:dyDescent="0.3">
      <c r="A93" s="2">
        <v>27</v>
      </c>
      <c r="B93" s="2">
        <v>2162.1599458532182</v>
      </c>
      <c r="C93" s="2">
        <v>18.840054146781767</v>
      </c>
      <c r="D93" s="2">
        <v>0.5512243941799907</v>
      </c>
      <c r="F93" s="2">
        <v>67.948717948717956</v>
      </c>
      <c r="G93" s="2">
        <v>2181</v>
      </c>
    </row>
    <row r="94" spans="1:7" x14ac:dyDescent="0.3">
      <c r="A94" s="2">
        <v>28</v>
      </c>
      <c r="B94" s="2">
        <v>2171.5809098393934</v>
      </c>
      <c r="C94" s="2">
        <v>14.419090160606629</v>
      </c>
      <c r="D94" s="2">
        <v>0.4218753394487853</v>
      </c>
      <c r="F94" s="2">
        <v>70.512820512820525</v>
      </c>
      <c r="G94" s="2">
        <v>2184</v>
      </c>
    </row>
    <row r="95" spans="1:7" x14ac:dyDescent="0.3">
      <c r="A95" s="2">
        <v>29</v>
      </c>
      <c r="B95" s="2">
        <v>2191.2683429545382</v>
      </c>
      <c r="C95" s="2">
        <v>-83.268342954538184</v>
      </c>
      <c r="D95" s="2">
        <v>-2.4362744152371505</v>
      </c>
      <c r="F95" s="2">
        <v>73.07692307692308</v>
      </c>
      <c r="G95" s="2">
        <v>2185</v>
      </c>
    </row>
    <row r="96" spans="1:7" x14ac:dyDescent="0.3">
      <c r="A96" s="2">
        <v>30</v>
      </c>
      <c r="B96" s="2">
        <v>2162.2952760549974</v>
      </c>
      <c r="C96" s="2">
        <v>25.70472394500257</v>
      </c>
      <c r="D96" s="2">
        <v>0.75207166464371777</v>
      </c>
      <c r="F96" s="2">
        <v>75.641025641025649</v>
      </c>
      <c r="G96" s="2">
        <v>2186</v>
      </c>
    </row>
    <row r="97" spans="1:7" x14ac:dyDescent="0.3">
      <c r="A97" s="2">
        <v>31</v>
      </c>
      <c r="B97" s="2">
        <v>2175.1714633414931</v>
      </c>
      <c r="C97" s="2">
        <v>27.828536658506891</v>
      </c>
      <c r="D97" s="2">
        <v>0.81421041261292992</v>
      </c>
      <c r="F97" s="2">
        <v>78.205128205128219</v>
      </c>
      <c r="G97" s="2">
        <v>2188</v>
      </c>
    </row>
    <row r="98" spans="1:7" x14ac:dyDescent="0.3">
      <c r="A98" s="2">
        <v>32</v>
      </c>
      <c r="B98" s="2">
        <v>2066.4723287771953</v>
      </c>
      <c r="C98" s="2">
        <v>10.527671222804656</v>
      </c>
      <c r="D98" s="2">
        <v>0.30801977248605189</v>
      </c>
      <c r="F98" s="2">
        <v>80.769230769230774</v>
      </c>
      <c r="G98" s="2">
        <v>2196</v>
      </c>
    </row>
    <row r="99" spans="1:7" x14ac:dyDescent="0.3">
      <c r="A99" s="2">
        <v>33</v>
      </c>
      <c r="B99" s="2">
        <v>2158.5969157256973</v>
      </c>
      <c r="C99" s="2">
        <v>37.403084274302728</v>
      </c>
      <c r="D99" s="2">
        <v>1.0943435888737882</v>
      </c>
      <c r="F99" s="2">
        <v>83.333333333333343</v>
      </c>
      <c r="G99" s="2">
        <v>2197</v>
      </c>
    </row>
    <row r="100" spans="1:7" x14ac:dyDescent="0.3">
      <c r="A100" s="2">
        <v>34</v>
      </c>
      <c r="B100" s="2">
        <v>2067.1539924417684</v>
      </c>
      <c r="C100" s="2">
        <v>25.846007558231577</v>
      </c>
      <c r="D100" s="2">
        <v>0.75620535627236007</v>
      </c>
      <c r="F100" s="2">
        <v>85.897435897435912</v>
      </c>
      <c r="G100" s="2">
        <v>2200</v>
      </c>
    </row>
    <row r="101" spans="1:7" x14ac:dyDescent="0.3">
      <c r="A101" s="2">
        <v>35</v>
      </c>
      <c r="B101" s="2">
        <v>2165.7172469947418</v>
      </c>
      <c r="C101" s="2">
        <v>7.2827530052582006</v>
      </c>
      <c r="D101" s="2">
        <v>0.21307959531377979</v>
      </c>
      <c r="F101" s="2">
        <v>88.461538461538467</v>
      </c>
      <c r="G101" s="2">
        <v>2203</v>
      </c>
    </row>
    <row r="102" spans="1:7" x14ac:dyDescent="0.3">
      <c r="A102" s="2">
        <v>36</v>
      </c>
      <c r="B102" s="2">
        <v>2167.4809265713179</v>
      </c>
      <c r="C102" s="2">
        <v>11.519073428682077</v>
      </c>
      <c r="D102" s="2">
        <v>0.33702632820324113</v>
      </c>
      <c r="F102" s="2">
        <v>91.025641025641036</v>
      </c>
      <c r="G102" s="2">
        <v>2205</v>
      </c>
    </row>
    <row r="103" spans="1:7" x14ac:dyDescent="0.3">
      <c r="A103" s="2">
        <v>37</v>
      </c>
      <c r="B103" s="2">
        <v>2171.5847343422961</v>
      </c>
      <c r="C103" s="2">
        <v>28.415265657703912</v>
      </c>
      <c r="D103" s="2">
        <v>0.83137699475810145</v>
      </c>
      <c r="F103" s="2">
        <v>93.589743589743605</v>
      </c>
      <c r="G103" s="2">
        <v>2210</v>
      </c>
    </row>
    <row r="104" spans="1:7" x14ac:dyDescent="0.3">
      <c r="A104" s="2">
        <v>38</v>
      </c>
      <c r="B104" s="2">
        <v>2056.7032064752248</v>
      </c>
      <c r="C104" s="2">
        <v>-4.7032064752247607</v>
      </c>
      <c r="D104" s="2">
        <v>-0.13760693678537167</v>
      </c>
      <c r="F104" s="2">
        <v>96.15384615384616</v>
      </c>
      <c r="G104" s="2">
        <v>2257</v>
      </c>
    </row>
    <row r="105" spans="1:7" ht="14.4" thickBot="1" x14ac:dyDescent="0.35">
      <c r="A105" s="3">
        <v>39</v>
      </c>
      <c r="B105" s="3">
        <v>2219.5835811053621</v>
      </c>
      <c r="C105" s="3">
        <v>-22.5835811053621</v>
      </c>
      <c r="D105" s="3">
        <v>-0.66075292120879414</v>
      </c>
      <c r="F105" s="3">
        <v>98.71794871794873</v>
      </c>
      <c r="G105" s="3">
        <v>2267</v>
      </c>
    </row>
  </sheetData>
  <sortState ref="G86:G124">
    <sortCondition ref="G86"/>
  </sortState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14346" r:id="rId4">
          <objectPr defaultSize="0" autoPict="0" r:id="rId5">
            <anchor moveWithCells="1">
              <from>
                <xdr:col>5</xdr:col>
                <xdr:colOff>320040</xdr:colOff>
                <xdr:row>48</xdr:row>
                <xdr:rowOff>15240</xdr:rowOff>
              </from>
              <to>
                <xdr:col>8</xdr:col>
                <xdr:colOff>563880</xdr:colOff>
                <xdr:row>51</xdr:row>
                <xdr:rowOff>144780</xdr:rowOff>
              </to>
            </anchor>
          </objectPr>
        </oleObject>
      </mc:Choice>
      <mc:Fallback>
        <oleObject progId="Equation.DSMT4" shapeId="14346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91"/>
  <sheetViews>
    <sheetView workbookViewId="0">
      <selection activeCell="D1" sqref="D1"/>
    </sheetView>
  </sheetViews>
  <sheetFormatPr defaultRowHeight="13.8" x14ac:dyDescent="0.3"/>
  <cols>
    <col min="8" max="8" width="16.33203125" customWidth="1"/>
    <col min="9" max="9" width="9.44140625" bestFit="1" customWidth="1"/>
    <col min="10" max="10" width="12" customWidth="1"/>
    <col min="12" max="12" width="12.88671875" bestFit="1" customWidth="1"/>
  </cols>
  <sheetData>
    <row r="1" spans="1:13" x14ac:dyDescent="0.3">
      <c r="A1" s="14" t="s">
        <v>500</v>
      </c>
    </row>
    <row r="2" spans="1:13" x14ac:dyDescent="0.3">
      <c r="A2" s="14" t="s">
        <v>501</v>
      </c>
    </row>
    <row r="3" spans="1:13" x14ac:dyDescent="0.3">
      <c r="A3" s="46" t="s">
        <v>339</v>
      </c>
      <c r="B3" s="46" t="s">
        <v>340</v>
      </c>
      <c r="C3" s="46" t="s">
        <v>343</v>
      </c>
      <c r="D3" s="46" t="s">
        <v>342</v>
      </c>
      <c r="E3" s="46" t="s">
        <v>344</v>
      </c>
      <c r="F3" s="46" t="s">
        <v>341</v>
      </c>
    </row>
    <row r="4" spans="1:13" x14ac:dyDescent="0.3">
      <c r="A4">
        <v>1</v>
      </c>
      <c r="B4">
        <v>986</v>
      </c>
      <c r="C4">
        <v>100</v>
      </c>
      <c r="D4">
        <v>0.4</v>
      </c>
      <c r="E4">
        <v>100</v>
      </c>
      <c r="F4">
        <v>1.8</v>
      </c>
      <c r="H4" s="14" t="s">
        <v>502</v>
      </c>
      <c r="I4" s="14" t="s">
        <v>343</v>
      </c>
    </row>
    <row r="5" spans="1:13" x14ac:dyDescent="0.3">
      <c r="A5">
        <v>2</v>
      </c>
      <c r="B5">
        <v>1025</v>
      </c>
      <c r="C5">
        <v>103</v>
      </c>
      <c r="D5">
        <v>0.4</v>
      </c>
      <c r="E5">
        <v>101.1</v>
      </c>
      <c r="F5">
        <v>1.9</v>
      </c>
      <c r="H5" t="s">
        <v>4</v>
      </c>
    </row>
    <row r="6" spans="1:13" ht="14.4" thickBot="1" x14ac:dyDescent="0.35">
      <c r="A6">
        <v>3</v>
      </c>
      <c r="B6">
        <v>1057</v>
      </c>
      <c r="C6">
        <v>104</v>
      </c>
      <c r="D6">
        <v>0.5</v>
      </c>
      <c r="E6">
        <v>101.1</v>
      </c>
      <c r="F6">
        <v>2.1</v>
      </c>
    </row>
    <row r="7" spans="1:13" x14ac:dyDescent="0.3">
      <c r="A7">
        <v>4</v>
      </c>
      <c r="B7">
        <v>1248</v>
      </c>
      <c r="C7">
        <v>106</v>
      </c>
      <c r="D7">
        <v>0.7</v>
      </c>
      <c r="E7">
        <v>106.2</v>
      </c>
      <c r="F7">
        <v>2.2000000000000002</v>
      </c>
      <c r="H7" s="5" t="s">
        <v>5</v>
      </c>
      <c r="I7" s="5"/>
    </row>
    <row r="8" spans="1:13" x14ac:dyDescent="0.3">
      <c r="A8">
        <v>5</v>
      </c>
      <c r="B8">
        <v>1142</v>
      </c>
      <c r="C8">
        <v>102</v>
      </c>
      <c r="D8">
        <v>0.6</v>
      </c>
      <c r="E8">
        <v>106.3</v>
      </c>
      <c r="F8">
        <v>2.2000000000000002</v>
      </c>
      <c r="H8" s="2" t="s">
        <v>6</v>
      </c>
      <c r="I8" s="7">
        <v>0.84599114629342309</v>
      </c>
    </row>
    <row r="9" spans="1:13" x14ac:dyDescent="0.3">
      <c r="A9">
        <v>6</v>
      </c>
      <c r="B9">
        <v>1150</v>
      </c>
      <c r="C9">
        <v>103</v>
      </c>
      <c r="D9">
        <v>0.7</v>
      </c>
      <c r="E9">
        <v>108.4</v>
      </c>
      <c r="F9">
        <v>2.2999999999999998</v>
      </c>
      <c r="H9" s="2" t="s">
        <v>7</v>
      </c>
      <c r="I9" s="7">
        <v>0.71570101960686006</v>
      </c>
    </row>
    <row r="10" spans="1:13" x14ac:dyDescent="0.3">
      <c r="A10">
        <v>7</v>
      </c>
      <c r="B10">
        <v>1247</v>
      </c>
      <c r="C10">
        <v>107</v>
      </c>
      <c r="D10">
        <v>0.9</v>
      </c>
      <c r="E10">
        <v>108.7</v>
      </c>
      <c r="F10">
        <v>2.4</v>
      </c>
      <c r="H10" s="2" t="s">
        <v>8</v>
      </c>
      <c r="I10" s="67">
        <v>0.69990663180724111</v>
      </c>
    </row>
    <row r="11" spans="1:13" x14ac:dyDescent="0.3">
      <c r="A11">
        <v>8</v>
      </c>
      <c r="B11">
        <v>1684</v>
      </c>
      <c r="C11">
        <v>110</v>
      </c>
      <c r="D11">
        <v>1.1000000000000001</v>
      </c>
      <c r="E11">
        <v>114.2</v>
      </c>
      <c r="F11">
        <v>2.2000000000000002</v>
      </c>
      <c r="H11" s="2" t="s">
        <v>9</v>
      </c>
      <c r="I11" s="7">
        <v>123.8479622134752</v>
      </c>
    </row>
    <row r="12" spans="1:13" ht="14.4" thickBot="1" x14ac:dyDescent="0.35">
      <c r="A12">
        <v>9</v>
      </c>
      <c r="B12">
        <v>1472</v>
      </c>
      <c r="C12">
        <v>108</v>
      </c>
      <c r="D12">
        <v>0.9</v>
      </c>
      <c r="E12">
        <v>113.8</v>
      </c>
      <c r="F12">
        <v>2.2999999999999998</v>
      </c>
      <c r="H12" s="3" t="s">
        <v>10</v>
      </c>
      <c r="I12" s="3">
        <v>20</v>
      </c>
    </row>
    <row r="13" spans="1:13" x14ac:dyDescent="0.3">
      <c r="A13">
        <v>10</v>
      </c>
      <c r="B13">
        <v>1385</v>
      </c>
      <c r="C13">
        <v>107</v>
      </c>
      <c r="D13">
        <v>1.1000000000000001</v>
      </c>
      <c r="E13">
        <v>114.1</v>
      </c>
      <c r="F13">
        <v>2.5</v>
      </c>
    </row>
    <row r="14" spans="1:13" ht="14.4" thickBot="1" x14ac:dyDescent="0.35">
      <c r="A14">
        <v>11</v>
      </c>
      <c r="B14">
        <v>1421</v>
      </c>
      <c r="C14">
        <v>104</v>
      </c>
      <c r="D14">
        <v>1.2</v>
      </c>
      <c r="E14">
        <v>115.3</v>
      </c>
      <c r="F14">
        <v>2.5</v>
      </c>
      <c r="H14" t="s">
        <v>11</v>
      </c>
    </row>
    <row r="15" spans="1:13" x14ac:dyDescent="0.3">
      <c r="A15">
        <v>12</v>
      </c>
      <c r="B15">
        <v>1210</v>
      </c>
      <c r="C15">
        <v>99</v>
      </c>
      <c r="D15">
        <v>1.4</v>
      </c>
      <c r="E15">
        <v>120.4</v>
      </c>
      <c r="F15">
        <v>2.6</v>
      </c>
      <c r="H15" s="4"/>
      <c r="I15" s="4" t="s">
        <v>16</v>
      </c>
      <c r="J15" s="4" t="s">
        <v>17</v>
      </c>
      <c r="K15" s="4" t="s">
        <v>18</v>
      </c>
      <c r="L15" s="4" t="s">
        <v>19</v>
      </c>
      <c r="M15" s="4" t="s">
        <v>20</v>
      </c>
    </row>
    <row r="16" spans="1:13" x14ac:dyDescent="0.3">
      <c r="A16">
        <v>13</v>
      </c>
      <c r="B16">
        <v>987</v>
      </c>
      <c r="C16">
        <v>97</v>
      </c>
      <c r="D16">
        <v>1.1000000000000001</v>
      </c>
      <c r="E16">
        <v>121.7</v>
      </c>
      <c r="F16">
        <v>2.7</v>
      </c>
      <c r="H16" s="2" t="s">
        <v>12</v>
      </c>
      <c r="I16" s="2">
        <v>1</v>
      </c>
      <c r="J16" s="2">
        <v>695034.83060025319</v>
      </c>
      <c r="K16" s="2">
        <v>695034.83060025319</v>
      </c>
      <c r="L16" s="8">
        <v>45.313628403129989</v>
      </c>
      <c r="M16" s="2">
        <v>2.6098475028688679E-6</v>
      </c>
    </row>
    <row r="17" spans="1:16" x14ac:dyDescent="0.3">
      <c r="A17">
        <v>14</v>
      </c>
      <c r="B17">
        <v>940</v>
      </c>
      <c r="C17">
        <v>98</v>
      </c>
      <c r="D17">
        <v>0.8</v>
      </c>
      <c r="E17">
        <v>119.8</v>
      </c>
      <c r="F17">
        <v>2.8</v>
      </c>
      <c r="H17" s="2" t="s">
        <v>13</v>
      </c>
      <c r="I17" s="2">
        <v>18</v>
      </c>
      <c r="J17" s="2">
        <v>276089.71939974686</v>
      </c>
      <c r="K17" s="2">
        <v>15338.31774443038</v>
      </c>
      <c r="L17" s="2"/>
      <c r="M17" s="2"/>
    </row>
    <row r="18" spans="1:16" ht="14.4" thickBot="1" x14ac:dyDescent="0.35">
      <c r="A18">
        <v>15</v>
      </c>
      <c r="B18">
        <v>1001</v>
      </c>
      <c r="C18">
        <v>101</v>
      </c>
      <c r="D18">
        <v>0.7</v>
      </c>
      <c r="E18">
        <v>118.7</v>
      </c>
      <c r="F18">
        <v>2.9</v>
      </c>
      <c r="H18" s="3" t="s">
        <v>14</v>
      </c>
      <c r="I18" s="3">
        <v>19</v>
      </c>
      <c r="J18" s="3">
        <v>971124.55</v>
      </c>
      <c r="K18" s="3"/>
      <c r="L18" s="3"/>
      <c r="M18" s="3"/>
    </row>
    <row r="19" spans="1:16" ht="14.4" thickBot="1" x14ac:dyDescent="0.35">
      <c r="A19">
        <v>16</v>
      </c>
      <c r="B19">
        <v>1025</v>
      </c>
      <c r="C19">
        <v>104</v>
      </c>
      <c r="D19">
        <v>0.9</v>
      </c>
      <c r="E19">
        <v>121.4</v>
      </c>
      <c r="F19">
        <v>2.4</v>
      </c>
    </row>
    <row r="20" spans="1:16" x14ac:dyDescent="0.3">
      <c r="A20">
        <v>17</v>
      </c>
      <c r="B20">
        <v>1042</v>
      </c>
      <c r="C20">
        <v>102</v>
      </c>
      <c r="D20">
        <v>0.7</v>
      </c>
      <c r="E20">
        <v>121.3</v>
      </c>
      <c r="F20">
        <v>2.4</v>
      </c>
      <c r="H20" s="4"/>
      <c r="I20" s="70" t="s">
        <v>21</v>
      </c>
      <c r="J20" s="4" t="s">
        <v>9</v>
      </c>
      <c r="K20" s="4" t="s">
        <v>22</v>
      </c>
      <c r="L20" s="4" t="s">
        <v>23</v>
      </c>
      <c r="M20" s="4" t="s">
        <v>24</v>
      </c>
      <c r="N20" s="4" t="s">
        <v>25</v>
      </c>
      <c r="O20" s="4" t="s">
        <v>26</v>
      </c>
      <c r="P20" s="4" t="s">
        <v>27</v>
      </c>
    </row>
    <row r="21" spans="1:16" x14ac:dyDescent="0.3">
      <c r="A21">
        <v>18</v>
      </c>
      <c r="B21">
        <v>1210</v>
      </c>
      <c r="C21">
        <v>104</v>
      </c>
      <c r="D21">
        <v>0.9</v>
      </c>
      <c r="E21">
        <v>120.7</v>
      </c>
      <c r="F21">
        <v>2.5</v>
      </c>
      <c r="H21" s="2" t="s">
        <v>15</v>
      </c>
      <c r="I21" s="13">
        <v>-3988.8752485988057</v>
      </c>
      <c r="J21" s="13">
        <v>773.9034208675954</v>
      </c>
      <c r="K21" s="7">
        <v>-5.1542287332533308</v>
      </c>
      <c r="L21" s="52">
        <v>6.6572570158574513E-5</v>
      </c>
      <c r="M21" s="2">
        <v>-5614.7860025174723</v>
      </c>
      <c r="N21" s="2">
        <v>-2362.9644946801386</v>
      </c>
      <c r="O21" s="2">
        <v>-5614.7860025174723</v>
      </c>
      <c r="P21" s="2">
        <v>-2362.9644946801386</v>
      </c>
    </row>
    <row r="22" spans="1:16" ht="14.4" thickBot="1" x14ac:dyDescent="0.35">
      <c r="A22">
        <v>19</v>
      </c>
      <c r="B22">
        <v>1472</v>
      </c>
      <c r="C22">
        <v>107</v>
      </c>
      <c r="D22">
        <v>1.2</v>
      </c>
      <c r="E22">
        <v>122.1</v>
      </c>
      <c r="F22">
        <v>2.7</v>
      </c>
      <c r="H22" s="3" t="s">
        <v>343</v>
      </c>
      <c r="I22" s="9">
        <v>50.132164165611997</v>
      </c>
      <c r="J22" s="9">
        <v>7.4473546136211821</v>
      </c>
      <c r="K22" s="12">
        <v>6.7315398240766546</v>
      </c>
      <c r="L22" s="76">
        <v>2.6098475028688768E-6</v>
      </c>
      <c r="M22" s="3">
        <v>34.485852716364477</v>
      </c>
      <c r="N22" s="3">
        <v>65.778475614859516</v>
      </c>
      <c r="O22" s="3">
        <v>34.485852716364477</v>
      </c>
      <c r="P22" s="3">
        <v>65.778475614859516</v>
      </c>
    </row>
    <row r="23" spans="1:16" x14ac:dyDescent="0.3">
      <c r="A23">
        <v>20</v>
      </c>
      <c r="B23">
        <v>1643</v>
      </c>
      <c r="C23">
        <v>111</v>
      </c>
      <c r="D23">
        <v>1.3</v>
      </c>
      <c r="E23">
        <v>124.7</v>
      </c>
      <c r="F23">
        <v>2.8</v>
      </c>
    </row>
    <row r="25" spans="1:16" x14ac:dyDescent="0.3">
      <c r="A25" t="s">
        <v>511</v>
      </c>
      <c r="H25" s="14" t="s">
        <v>503</v>
      </c>
      <c r="I25" s="14" t="s">
        <v>345</v>
      </c>
    </row>
    <row r="26" spans="1:16" ht="14.4" thickBot="1" x14ac:dyDescent="0.35">
      <c r="B26" s="14" t="s">
        <v>348</v>
      </c>
      <c r="H26" t="s">
        <v>4</v>
      </c>
    </row>
    <row r="27" spans="1:16" ht="14.4" thickBot="1" x14ac:dyDescent="0.35">
      <c r="A27" s="4"/>
      <c r="B27" s="4" t="s">
        <v>340</v>
      </c>
      <c r="C27" s="4" t="s">
        <v>341</v>
      </c>
      <c r="D27" s="4" t="s">
        <v>342</v>
      </c>
      <c r="E27" s="4" t="s">
        <v>343</v>
      </c>
      <c r="F27" s="4" t="s">
        <v>344</v>
      </c>
    </row>
    <row r="28" spans="1:16" x14ac:dyDescent="0.3">
      <c r="A28" s="2" t="s">
        <v>340</v>
      </c>
      <c r="B28" s="2">
        <v>1</v>
      </c>
      <c r="C28" s="2"/>
      <c r="D28" s="2"/>
      <c r="E28" s="2"/>
      <c r="F28" s="2"/>
      <c r="H28" s="5" t="s">
        <v>5</v>
      </c>
      <c r="I28" s="5"/>
    </row>
    <row r="29" spans="1:16" x14ac:dyDescent="0.3">
      <c r="A29" s="2" t="s">
        <v>341</v>
      </c>
      <c r="B29" s="84">
        <v>0.13659789514761717</v>
      </c>
      <c r="C29" s="2">
        <v>1</v>
      </c>
      <c r="D29" s="2"/>
      <c r="E29" s="2"/>
      <c r="F29" s="2"/>
      <c r="H29" s="2" t="s">
        <v>6</v>
      </c>
      <c r="I29" s="7">
        <v>0.94092942706169935</v>
      </c>
    </row>
    <row r="30" spans="1:16" x14ac:dyDescent="0.3">
      <c r="A30" s="2" t="s">
        <v>342</v>
      </c>
      <c r="B30" s="84">
        <v>0.63581473847228742</v>
      </c>
      <c r="C30" s="7">
        <v>0.65643851821790444</v>
      </c>
      <c r="D30" s="2">
        <v>1</v>
      </c>
      <c r="E30" s="2"/>
      <c r="F30" s="2"/>
      <c r="H30" s="2" t="s">
        <v>7</v>
      </c>
      <c r="I30" s="7">
        <v>0.88534818671065774</v>
      </c>
    </row>
    <row r="31" spans="1:16" x14ac:dyDescent="0.3">
      <c r="A31" s="2" t="s">
        <v>343</v>
      </c>
      <c r="B31" s="84">
        <v>0.84599114629342287</v>
      </c>
      <c r="C31" s="7">
        <v>-7.3319679503873247E-2</v>
      </c>
      <c r="D31" s="7">
        <v>0.28487089181198116</v>
      </c>
      <c r="E31" s="2">
        <v>1</v>
      </c>
      <c r="F31" s="2"/>
      <c r="H31" s="2" t="s">
        <v>8</v>
      </c>
      <c r="I31" s="67">
        <v>0.87185973808838213</v>
      </c>
      <c r="J31" s="77" t="s">
        <v>350</v>
      </c>
    </row>
    <row r="32" spans="1:16" ht="14.4" thickBot="1" x14ac:dyDescent="0.35">
      <c r="A32" s="3" t="s">
        <v>344</v>
      </c>
      <c r="B32" s="83">
        <v>0.23712240851870103</v>
      </c>
      <c r="C32" s="12">
        <v>0.85534754985802197</v>
      </c>
      <c r="D32" s="12">
        <v>0.73838451841190067</v>
      </c>
      <c r="E32" s="34">
        <v>1.5454585634156406E-2</v>
      </c>
      <c r="F32" s="3">
        <v>1</v>
      </c>
      <c r="H32" s="2" t="s">
        <v>9</v>
      </c>
      <c r="I32" s="8">
        <v>80.92886876296204</v>
      </c>
    </row>
    <row r="33" spans="8:16" ht="14.4" thickBot="1" x14ac:dyDescent="0.35">
      <c r="H33" s="3" t="s">
        <v>10</v>
      </c>
      <c r="I33" s="3">
        <v>20</v>
      </c>
    </row>
    <row r="35" spans="8:16" ht="14.4" thickBot="1" x14ac:dyDescent="0.35">
      <c r="H35" t="s">
        <v>11</v>
      </c>
    </row>
    <row r="36" spans="8:16" x14ac:dyDescent="0.3">
      <c r="H36" s="4"/>
      <c r="I36" s="4" t="s">
        <v>16</v>
      </c>
      <c r="J36" s="4" t="s">
        <v>17</v>
      </c>
      <c r="K36" s="4" t="s">
        <v>18</v>
      </c>
      <c r="L36" s="4" t="s">
        <v>19</v>
      </c>
      <c r="M36" s="4" t="s">
        <v>20</v>
      </c>
    </row>
    <row r="37" spans="8:16" x14ac:dyDescent="0.3">
      <c r="H37" s="2" t="s">
        <v>12</v>
      </c>
      <c r="I37" s="2">
        <v>2</v>
      </c>
      <c r="J37" s="2">
        <v>859783.35941270355</v>
      </c>
      <c r="K37" s="2">
        <v>429891.67970635177</v>
      </c>
      <c r="L37" s="8">
        <v>65.637510398975465</v>
      </c>
      <c r="M37" s="2">
        <v>1.010969109841761E-8</v>
      </c>
    </row>
    <row r="38" spans="8:16" x14ac:dyDescent="0.3">
      <c r="H38" s="2" t="s">
        <v>13</v>
      </c>
      <c r="I38" s="2">
        <v>17</v>
      </c>
      <c r="J38" s="2">
        <v>111341.19058729646</v>
      </c>
      <c r="K38" s="2">
        <v>6549.4817992527323</v>
      </c>
      <c r="L38" s="2"/>
      <c r="M38" s="2"/>
    </row>
    <row r="39" spans="8:16" ht="14.4" thickBot="1" x14ac:dyDescent="0.35">
      <c r="H39" s="3" t="s">
        <v>14</v>
      </c>
      <c r="I39" s="3">
        <v>19</v>
      </c>
      <c r="J39" s="3">
        <v>971124.55</v>
      </c>
      <c r="K39" s="3"/>
      <c r="L39" s="3"/>
      <c r="M39" s="3"/>
    </row>
    <row r="40" spans="8:16" ht="14.4" thickBot="1" x14ac:dyDescent="0.35"/>
    <row r="41" spans="8:16" x14ac:dyDescent="0.3">
      <c r="H41" s="4"/>
      <c r="I41" s="4" t="s">
        <v>21</v>
      </c>
      <c r="J41" s="4" t="s">
        <v>9</v>
      </c>
      <c r="K41" s="4" t="s">
        <v>22</v>
      </c>
      <c r="L41" s="4" t="s">
        <v>23</v>
      </c>
      <c r="M41" s="4" t="s">
        <v>24</v>
      </c>
      <c r="N41" s="4" t="s">
        <v>25</v>
      </c>
      <c r="O41" s="4" t="s">
        <v>26</v>
      </c>
      <c r="P41" s="4" t="s">
        <v>27</v>
      </c>
    </row>
    <row r="42" spans="8:16" x14ac:dyDescent="0.3">
      <c r="H42" s="2" t="s">
        <v>15</v>
      </c>
      <c r="I42" s="13">
        <v>-3526.9180183884428</v>
      </c>
      <c r="J42" s="13">
        <v>514.02935149113966</v>
      </c>
      <c r="K42" s="8">
        <v>-6.8613163979007457</v>
      </c>
      <c r="L42" s="71">
        <v>2.7615765654685379E-6</v>
      </c>
      <c r="M42" s="10">
        <v>-4611.4251516280065</v>
      </c>
      <c r="N42" s="10">
        <v>-2442.4108851488791</v>
      </c>
      <c r="O42" s="2">
        <v>-4611.4251516280065</v>
      </c>
      <c r="P42" s="2">
        <v>-2442.4108851488791</v>
      </c>
    </row>
    <row r="43" spans="8:16" x14ac:dyDescent="0.3">
      <c r="H43" s="2" t="s">
        <v>343</v>
      </c>
      <c r="I43" s="8">
        <v>42.878623615939887</v>
      </c>
      <c r="J43" s="8">
        <v>5.0768538967189318</v>
      </c>
      <c r="K43" s="8">
        <v>8.4459045874161305</v>
      </c>
      <c r="L43" s="71">
        <v>1.7306261279841449E-7</v>
      </c>
      <c r="M43" s="10">
        <v>32.167398178258509</v>
      </c>
      <c r="N43" s="10">
        <v>53.589849053621265</v>
      </c>
      <c r="O43" s="2">
        <v>32.167398178258509</v>
      </c>
      <c r="P43" s="2">
        <v>53.589849053621265</v>
      </c>
    </row>
    <row r="44" spans="8:16" ht="14.4" thickBot="1" x14ac:dyDescent="0.35">
      <c r="H44" s="3" t="s">
        <v>342</v>
      </c>
      <c r="I44" s="11">
        <v>332.94052099781243</v>
      </c>
      <c r="J44" s="11">
        <v>66.383378582389</v>
      </c>
      <c r="K44" s="9">
        <v>5.0154199455907023</v>
      </c>
      <c r="L44" s="72">
        <v>1.0610062681264613E-4</v>
      </c>
      <c r="M44" s="11">
        <v>192.88383475548153</v>
      </c>
      <c r="N44" s="11">
        <v>472.99720724014333</v>
      </c>
      <c r="O44" s="3">
        <v>192.88383475548153</v>
      </c>
      <c r="P44" s="3">
        <v>472.99720724014333</v>
      </c>
    </row>
    <row r="47" spans="8:16" x14ac:dyDescent="0.3">
      <c r="H47" s="14" t="s">
        <v>503</v>
      </c>
      <c r="I47" s="14" t="s">
        <v>346</v>
      </c>
    </row>
    <row r="48" spans="8:16" x14ac:dyDescent="0.3">
      <c r="H48" t="s">
        <v>4</v>
      </c>
    </row>
    <row r="49" spans="8:16" ht="14.4" thickBot="1" x14ac:dyDescent="0.35"/>
    <row r="50" spans="8:16" x14ac:dyDescent="0.3">
      <c r="H50" s="5" t="s">
        <v>5</v>
      </c>
      <c r="I50" s="5"/>
    </row>
    <row r="51" spans="8:16" x14ac:dyDescent="0.3">
      <c r="H51" s="2" t="s">
        <v>6</v>
      </c>
      <c r="I51" s="7">
        <v>0.95159044456357766</v>
      </c>
    </row>
    <row r="52" spans="8:16" x14ac:dyDescent="0.3">
      <c r="H52" s="2" t="s">
        <v>7</v>
      </c>
      <c r="I52" s="7">
        <v>0.90552437418470744</v>
      </c>
    </row>
    <row r="53" spans="8:16" x14ac:dyDescent="0.3">
      <c r="H53" s="2" t="s">
        <v>8</v>
      </c>
      <c r="I53" s="67">
        <v>0.88781019434434016</v>
      </c>
      <c r="J53" s="77" t="s">
        <v>350</v>
      </c>
    </row>
    <row r="54" spans="8:16" x14ac:dyDescent="0.3">
      <c r="H54" s="2" t="s">
        <v>9</v>
      </c>
      <c r="I54" s="8">
        <v>75.724665567866793</v>
      </c>
    </row>
    <row r="55" spans="8:16" ht="14.4" thickBot="1" x14ac:dyDescent="0.35">
      <c r="H55" s="3" t="s">
        <v>10</v>
      </c>
      <c r="I55" s="3">
        <v>20</v>
      </c>
    </row>
    <row r="57" spans="8:16" ht="14.4" thickBot="1" x14ac:dyDescent="0.35">
      <c r="H57" t="s">
        <v>11</v>
      </c>
    </row>
    <row r="58" spans="8:16" x14ac:dyDescent="0.3">
      <c r="H58" s="4"/>
      <c r="I58" s="4" t="s">
        <v>16</v>
      </c>
      <c r="J58" s="4" t="s">
        <v>17</v>
      </c>
      <c r="K58" s="4" t="s">
        <v>18</v>
      </c>
      <c r="L58" s="4" t="s">
        <v>19</v>
      </c>
      <c r="M58" s="4" t="s">
        <v>20</v>
      </c>
    </row>
    <row r="59" spans="8:16" x14ac:dyDescent="0.3">
      <c r="H59" s="2" t="s">
        <v>12</v>
      </c>
      <c r="I59" s="2">
        <v>3</v>
      </c>
      <c r="J59" s="2">
        <v>879376.95039415569</v>
      </c>
      <c r="K59" s="2">
        <v>293125.65013138525</v>
      </c>
      <c r="L59" s="8">
        <v>51.118616969281561</v>
      </c>
      <c r="M59" s="2">
        <v>2.0279300332518125E-8</v>
      </c>
    </row>
    <row r="60" spans="8:16" x14ac:dyDescent="0.3">
      <c r="H60" s="2" t="s">
        <v>13</v>
      </c>
      <c r="I60" s="2">
        <v>16</v>
      </c>
      <c r="J60" s="2">
        <v>91747.599605844327</v>
      </c>
      <c r="K60" s="2">
        <v>5734.2249753652704</v>
      </c>
      <c r="L60" s="2"/>
      <c r="M60" s="2"/>
    </row>
    <row r="61" spans="8:16" ht="14.4" thickBot="1" x14ac:dyDescent="0.35">
      <c r="H61" s="3" t="s">
        <v>14</v>
      </c>
      <c r="I61" s="3">
        <v>19</v>
      </c>
      <c r="J61" s="3">
        <v>971124.55</v>
      </c>
      <c r="K61" s="3"/>
      <c r="L61" s="3"/>
      <c r="M61" s="3"/>
    </row>
    <row r="62" spans="8:16" ht="14.4" thickBot="1" x14ac:dyDescent="0.35"/>
    <row r="63" spans="8:16" x14ac:dyDescent="0.3">
      <c r="H63" s="4"/>
      <c r="I63" s="4" t="s">
        <v>21</v>
      </c>
      <c r="J63" s="4" t="s">
        <v>9</v>
      </c>
      <c r="K63" s="4" t="s">
        <v>22</v>
      </c>
      <c r="L63" s="4" t="s">
        <v>23</v>
      </c>
      <c r="M63" s="4" t="s">
        <v>24</v>
      </c>
      <c r="N63" s="4" t="s">
        <v>25</v>
      </c>
      <c r="O63" s="4" t="s">
        <v>26</v>
      </c>
      <c r="P63" s="4" t="s">
        <v>27</v>
      </c>
    </row>
    <row r="64" spans="8:16" x14ac:dyDescent="0.3">
      <c r="H64" s="2" t="s">
        <v>15</v>
      </c>
      <c r="I64" s="13">
        <v>-2641.5697374815727</v>
      </c>
      <c r="J64" s="13">
        <v>678.77380353492845</v>
      </c>
      <c r="K64" s="8">
        <v>-3.8916789712931847</v>
      </c>
      <c r="L64" s="49">
        <v>1.2962991136026873E-3</v>
      </c>
      <c r="M64" s="13">
        <v>-4080.5059205678344</v>
      </c>
      <c r="N64" s="13">
        <v>-1202.6335543953107</v>
      </c>
      <c r="O64" s="2">
        <v>-4080.5059205678344</v>
      </c>
      <c r="P64" s="2">
        <v>-1202.6335543953107</v>
      </c>
    </row>
    <row r="65" spans="8:16" x14ac:dyDescent="0.3">
      <c r="H65" s="2" t="s">
        <v>343</v>
      </c>
      <c r="I65" s="8">
        <v>40.102092034291807</v>
      </c>
      <c r="J65" s="8">
        <v>4.9821954104347812</v>
      </c>
      <c r="K65" s="8">
        <v>8.0490805218722272</v>
      </c>
      <c r="L65" s="71">
        <v>5.1219486591552504E-7</v>
      </c>
      <c r="M65" s="8">
        <v>29.540309581955299</v>
      </c>
      <c r="N65" s="8">
        <v>50.663874486628316</v>
      </c>
      <c r="O65" s="2">
        <v>29.540309581955299</v>
      </c>
      <c r="P65" s="2">
        <v>50.663874486628316</v>
      </c>
    </row>
    <row r="66" spans="8:16" x14ac:dyDescent="0.3">
      <c r="H66" s="2" t="s">
        <v>342</v>
      </c>
      <c r="I66" s="10">
        <v>469.6705376794938</v>
      </c>
      <c r="J66" s="10">
        <v>96.589280365850698</v>
      </c>
      <c r="K66" s="8">
        <v>4.862553441753839</v>
      </c>
      <c r="L66" s="71">
        <v>1.728556253925004E-4</v>
      </c>
      <c r="M66" s="8">
        <v>264.9104103839594</v>
      </c>
      <c r="N66" s="8">
        <v>674.43066497502821</v>
      </c>
      <c r="O66" s="2">
        <v>264.9104103839594</v>
      </c>
      <c r="P66" s="2">
        <v>674.43066497502821</v>
      </c>
    </row>
    <row r="67" spans="8:16" ht="14.4" thickBot="1" x14ac:dyDescent="0.35">
      <c r="H67" s="3" t="s">
        <v>344</v>
      </c>
      <c r="I67" s="9">
        <v>-6.286352989027967</v>
      </c>
      <c r="J67" s="9">
        <v>3.4007844703771268</v>
      </c>
      <c r="K67" s="9">
        <v>-1.8485008514317427</v>
      </c>
      <c r="L67" s="12">
        <v>8.3097043745246985E-2</v>
      </c>
      <c r="M67" s="9">
        <v>-13.495694009289787</v>
      </c>
      <c r="N67" s="12">
        <v>0.92298803123385298</v>
      </c>
      <c r="O67" s="3">
        <v>-13.495694009289787</v>
      </c>
      <c r="P67" s="3">
        <v>0.92298803123385298</v>
      </c>
    </row>
    <row r="70" spans="8:16" x14ac:dyDescent="0.3">
      <c r="H70" s="14" t="s">
        <v>503</v>
      </c>
      <c r="I70" s="14" t="s">
        <v>347</v>
      </c>
    </row>
    <row r="71" spans="8:16" x14ac:dyDescent="0.3">
      <c r="H71" t="s">
        <v>4</v>
      </c>
    </row>
    <row r="72" spans="8:16" ht="14.4" thickBot="1" x14ac:dyDescent="0.35"/>
    <row r="73" spans="8:16" x14ac:dyDescent="0.3">
      <c r="H73" s="5" t="s">
        <v>5</v>
      </c>
      <c r="I73" s="5"/>
    </row>
    <row r="74" spans="8:16" x14ac:dyDescent="0.3">
      <c r="H74" s="2" t="s">
        <v>6</v>
      </c>
      <c r="I74" s="7">
        <v>0.9526558528967739</v>
      </c>
    </row>
    <row r="75" spans="8:16" x14ac:dyDescent="0.3">
      <c r="H75" s="2" t="s">
        <v>7</v>
      </c>
      <c r="I75" s="7">
        <v>0.90755317405847968</v>
      </c>
    </row>
    <row r="76" spans="8:16" x14ac:dyDescent="0.3">
      <c r="H76" s="2" t="s">
        <v>8</v>
      </c>
      <c r="I76" s="67">
        <v>0.8829006871407411</v>
      </c>
      <c r="J76" s="73" t="s">
        <v>349</v>
      </c>
    </row>
    <row r="77" spans="8:16" x14ac:dyDescent="0.3">
      <c r="H77" s="2" t="s">
        <v>9</v>
      </c>
      <c r="I77" s="7">
        <v>77.363808179874937</v>
      </c>
    </row>
    <row r="78" spans="8:16" ht="14.4" thickBot="1" x14ac:dyDescent="0.35">
      <c r="H78" s="3" t="s">
        <v>10</v>
      </c>
      <c r="I78" s="3">
        <v>20</v>
      </c>
    </row>
    <row r="80" spans="8:16" ht="14.4" thickBot="1" x14ac:dyDescent="0.35">
      <c r="H80" t="s">
        <v>11</v>
      </c>
    </row>
    <row r="81" spans="8:16" x14ac:dyDescent="0.3">
      <c r="H81" s="4"/>
      <c r="I81" s="4" t="s">
        <v>16</v>
      </c>
      <c r="J81" s="4" t="s">
        <v>17</v>
      </c>
      <c r="K81" s="4" t="s">
        <v>18</v>
      </c>
      <c r="L81" s="4" t="s">
        <v>19</v>
      </c>
      <c r="M81" s="4" t="s">
        <v>20</v>
      </c>
    </row>
    <row r="82" spans="8:16" x14ac:dyDescent="0.3">
      <c r="H82" s="2" t="s">
        <v>12</v>
      </c>
      <c r="I82" s="2">
        <v>4</v>
      </c>
      <c r="J82" s="2">
        <v>881347.16775861278</v>
      </c>
      <c r="K82" s="2">
        <v>220336.79193965319</v>
      </c>
      <c r="L82" s="8">
        <v>36.813858864902087</v>
      </c>
      <c r="M82" s="2">
        <v>1.3697921653314579E-7</v>
      </c>
    </row>
    <row r="83" spans="8:16" x14ac:dyDescent="0.3">
      <c r="H83" s="2" t="s">
        <v>13</v>
      </c>
      <c r="I83" s="2">
        <v>15</v>
      </c>
      <c r="J83" s="2">
        <v>89777.382241387269</v>
      </c>
      <c r="K83" s="2">
        <v>5985.1588160924848</v>
      </c>
      <c r="L83" s="2"/>
      <c r="M83" s="2"/>
    </row>
    <row r="84" spans="8:16" ht="14.4" thickBot="1" x14ac:dyDescent="0.35">
      <c r="H84" s="3" t="s">
        <v>14</v>
      </c>
      <c r="I84" s="3">
        <v>19</v>
      </c>
      <c r="J84" s="3">
        <v>971124.55</v>
      </c>
      <c r="K84" s="3"/>
      <c r="L84" s="3"/>
      <c r="M84" s="3"/>
    </row>
    <row r="85" spans="8:16" ht="14.4" thickBot="1" x14ac:dyDescent="0.35"/>
    <row r="86" spans="8:16" x14ac:dyDescent="0.3">
      <c r="H86" s="4"/>
      <c r="I86" s="4" t="s">
        <v>21</v>
      </c>
      <c r="J86" s="4" t="s">
        <v>9</v>
      </c>
      <c r="K86" s="4" t="s">
        <v>22</v>
      </c>
      <c r="L86" s="4" t="s">
        <v>23</v>
      </c>
      <c r="M86" s="4" t="s">
        <v>24</v>
      </c>
      <c r="N86" s="4" t="s">
        <v>25</v>
      </c>
      <c r="O86" s="4" t="s">
        <v>26</v>
      </c>
      <c r="P86" s="4" t="s">
        <v>27</v>
      </c>
    </row>
    <row r="87" spans="8:16" x14ac:dyDescent="0.3">
      <c r="H87" s="2" t="s">
        <v>15</v>
      </c>
      <c r="I87" s="13">
        <v>-2638.8454163814631</v>
      </c>
      <c r="J87" s="13">
        <v>693.48285570266853</v>
      </c>
      <c r="K87" s="7">
        <v>-3.8052064224538964</v>
      </c>
      <c r="L87" s="6">
        <v>1.7247727480220925E-3</v>
      </c>
      <c r="M87" s="10">
        <v>-4116.9691340224108</v>
      </c>
      <c r="N87" s="10">
        <v>-1160.7216987405159</v>
      </c>
      <c r="O87" s="2">
        <v>-4116.9691340224108</v>
      </c>
      <c r="P87" s="2">
        <v>-1160.7216987405159</v>
      </c>
    </row>
    <row r="88" spans="8:16" x14ac:dyDescent="0.3">
      <c r="H88" s="2" t="s">
        <v>343</v>
      </c>
      <c r="I88" s="8">
        <v>39.459520542481691</v>
      </c>
      <c r="J88" s="8">
        <v>5.2117962746712845</v>
      </c>
      <c r="K88" s="7">
        <v>7.5711939728439326</v>
      </c>
      <c r="L88" s="71">
        <v>1.6856786630028096E-6</v>
      </c>
      <c r="M88" s="8">
        <v>28.350839741283458</v>
      </c>
      <c r="N88" s="10">
        <v>50.568201343679924</v>
      </c>
      <c r="O88" s="2">
        <v>28.350839741283458</v>
      </c>
      <c r="P88" s="2">
        <v>50.568201343679924</v>
      </c>
    </row>
    <row r="89" spans="8:16" x14ac:dyDescent="0.3">
      <c r="H89" s="2" t="s">
        <v>342</v>
      </c>
      <c r="I89" s="10">
        <v>478.50333432648074</v>
      </c>
      <c r="J89" s="10">
        <v>99.873718033703213</v>
      </c>
      <c r="K89" s="7">
        <v>4.7910836178643699</v>
      </c>
      <c r="L89" s="71">
        <v>2.3801392290870497E-4</v>
      </c>
      <c r="M89" s="10">
        <v>265.62754341017899</v>
      </c>
      <c r="N89" s="10">
        <v>691.37912524278249</v>
      </c>
      <c r="O89" s="2">
        <v>265.62754341017899</v>
      </c>
      <c r="P89" s="2">
        <v>691.37912524278249</v>
      </c>
    </row>
    <row r="90" spans="8:16" x14ac:dyDescent="0.3">
      <c r="H90" s="2" t="s">
        <v>344</v>
      </c>
      <c r="I90" s="8">
        <v>-4.3486759284885217</v>
      </c>
      <c r="J90" s="8">
        <v>4.8453281795661889</v>
      </c>
      <c r="K90" s="7">
        <v>-0.8974987384400176</v>
      </c>
      <c r="L90" s="8">
        <v>0.38363227029143554</v>
      </c>
      <c r="M90" s="10">
        <v>-14.676248474912843</v>
      </c>
      <c r="N90" s="8">
        <v>5.9788966179357992</v>
      </c>
      <c r="O90" s="2">
        <v>-14.676248474912843</v>
      </c>
      <c r="P90" s="2">
        <v>5.9788966179357992</v>
      </c>
    </row>
    <row r="91" spans="8:16" ht="14.4" thickBot="1" x14ac:dyDescent="0.35">
      <c r="H91" s="3" t="s">
        <v>341</v>
      </c>
      <c r="I91" s="9">
        <v>-68.305872881012306</v>
      </c>
      <c r="J91" s="69">
        <v>119.05258063785261</v>
      </c>
      <c r="K91" s="12">
        <v>-0.5737454200072547</v>
      </c>
      <c r="L91" s="9">
        <v>0.5746427384364462</v>
      </c>
      <c r="M91" s="9">
        <v>-322.06044177928163</v>
      </c>
      <c r="N91" s="9">
        <v>185.44869601725702</v>
      </c>
      <c r="O91" s="3">
        <v>-322.06044177928163</v>
      </c>
      <c r="P91" s="3">
        <v>185.44869601725702</v>
      </c>
    </row>
  </sheetData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8"/>
  <sheetViews>
    <sheetView workbookViewId="0">
      <selection activeCell="D1" sqref="D1"/>
    </sheetView>
  </sheetViews>
  <sheetFormatPr defaultRowHeight="13.8" x14ac:dyDescent="0.3"/>
  <cols>
    <col min="1" max="1" width="11" customWidth="1"/>
    <col min="3" max="3" width="14.77734375" customWidth="1"/>
    <col min="6" max="6" width="11.77734375" customWidth="1"/>
  </cols>
  <sheetData>
    <row r="1" spans="1:5" x14ac:dyDescent="0.3">
      <c r="A1" s="14" t="s">
        <v>504</v>
      </c>
    </row>
    <row r="2" spans="1:5" x14ac:dyDescent="0.3">
      <c r="A2" s="14" t="s">
        <v>505</v>
      </c>
    </row>
    <row r="3" spans="1:5" ht="27.6" x14ac:dyDescent="0.3">
      <c r="A3" s="28" t="s">
        <v>76</v>
      </c>
      <c r="B3" s="133" t="s">
        <v>262</v>
      </c>
      <c r="C3" s="133"/>
      <c r="D3" s="55" t="s">
        <v>263</v>
      </c>
      <c r="E3" s="46" t="s">
        <v>285</v>
      </c>
    </row>
    <row r="4" spans="1:5" x14ac:dyDescent="0.3">
      <c r="A4" s="54" t="s">
        <v>264</v>
      </c>
      <c r="B4" s="54" t="s">
        <v>265</v>
      </c>
      <c r="C4" s="54" t="s">
        <v>266</v>
      </c>
      <c r="D4" s="54">
        <f>LEN(B4)+LEN(C4)</f>
        <v>11</v>
      </c>
      <c r="E4" s="59">
        <v>15.9514</v>
      </c>
    </row>
    <row r="5" spans="1:5" x14ac:dyDescent="0.3">
      <c r="A5" s="54" t="s">
        <v>267</v>
      </c>
      <c r="B5" s="54" t="s">
        <v>268</v>
      </c>
      <c r="C5" s="54" t="s">
        <v>269</v>
      </c>
      <c r="D5" s="54">
        <f t="shared" ref="D5:D10" si="0">LEN(B5)+LEN(C5)</f>
        <v>17</v>
      </c>
      <c r="E5" s="59">
        <v>20.211400000000001</v>
      </c>
    </row>
    <row r="6" spans="1:5" x14ac:dyDescent="0.3">
      <c r="A6" s="54" t="s">
        <v>270</v>
      </c>
      <c r="B6" s="54" t="s">
        <v>271</v>
      </c>
      <c r="C6" s="54" t="s">
        <v>272</v>
      </c>
      <c r="D6" s="54">
        <f t="shared" si="0"/>
        <v>15</v>
      </c>
      <c r="E6" s="59">
        <v>30.705400000000001</v>
      </c>
    </row>
    <row r="7" spans="1:5" x14ac:dyDescent="0.3">
      <c r="A7" s="54" t="s">
        <v>273</v>
      </c>
      <c r="B7" s="54" t="s">
        <v>274</v>
      </c>
      <c r="C7" s="54" t="s">
        <v>275</v>
      </c>
      <c r="D7" s="54">
        <f t="shared" si="0"/>
        <v>13</v>
      </c>
      <c r="E7" s="59">
        <v>189.36799999999999</v>
      </c>
    </row>
    <row r="8" spans="1:5" x14ac:dyDescent="0.3">
      <c r="A8" s="54" t="s">
        <v>276</v>
      </c>
      <c r="B8" s="54" t="s">
        <v>277</v>
      </c>
      <c r="C8" s="54" t="s">
        <v>278</v>
      </c>
      <c r="D8" s="54">
        <f t="shared" si="0"/>
        <v>16</v>
      </c>
      <c r="E8" s="59">
        <v>387.8861</v>
      </c>
    </row>
    <row r="9" spans="1:5" x14ac:dyDescent="0.3">
      <c r="A9" s="54" t="s">
        <v>279</v>
      </c>
      <c r="B9" s="54" t="s">
        <v>280</v>
      </c>
      <c r="C9" s="54" t="s">
        <v>281</v>
      </c>
      <c r="D9" s="54">
        <f t="shared" si="0"/>
        <v>21</v>
      </c>
      <c r="E9" s="59">
        <v>239.24449999999999</v>
      </c>
    </row>
    <row r="10" spans="1:5" x14ac:dyDescent="0.3">
      <c r="A10" s="54" t="s">
        <v>282</v>
      </c>
      <c r="B10" s="54" t="s">
        <v>283</v>
      </c>
      <c r="C10" s="54" t="s">
        <v>284</v>
      </c>
      <c r="D10" s="54">
        <f t="shared" si="0"/>
        <v>15</v>
      </c>
      <c r="E10" s="59">
        <v>349.07729999999998</v>
      </c>
    </row>
    <row r="15" spans="1:5" x14ac:dyDescent="0.3">
      <c r="C15" s="60" t="s">
        <v>247</v>
      </c>
      <c r="D15" t="s">
        <v>226</v>
      </c>
      <c r="E15" s="32">
        <f>SLOPE(E4:E10,D4:D10)</f>
        <v>14.955281818181815</v>
      </c>
    </row>
    <row r="16" spans="1:5" x14ac:dyDescent="0.3">
      <c r="D16" t="s">
        <v>227</v>
      </c>
      <c r="E16" s="32">
        <f>INTERCEPT(E4:E10,D4:D10)</f>
        <v>-54.675190909090873</v>
      </c>
    </row>
    <row r="20" spans="1:6" x14ac:dyDescent="0.3">
      <c r="A20" s="14" t="s">
        <v>507</v>
      </c>
    </row>
    <row r="21" spans="1:6" x14ac:dyDescent="0.3">
      <c r="A21" t="s">
        <v>4</v>
      </c>
    </row>
    <row r="22" spans="1:6" ht="14.4" thickBot="1" x14ac:dyDescent="0.35"/>
    <row r="23" spans="1:6" x14ac:dyDescent="0.3">
      <c r="A23" s="5" t="s">
        <v>5</v>
      </c>
      <c r="B23" s="5"/>
    </row>
    <row r="24" spans="1:6" x14ac:dyDescent="0.3">
      <c r="A24" s="2" t="s">
        <v>6</v>
      </c>
      <c r="B24" s="6">
        <v>0.29836659769468121</v>
      </c>
    </row>
    <row r="25" spans="1:6" x14ac:dyDescent="0.3">
      <c r="A25" s="2" t="s">
        <v>7</v>
      </c>
      <c r="B25" s="6">
        <v>8.9022626619899764E-2</v>
      </c>
    </row>
    <row r="26" spans="1:6" x14ac:dyDescent="0.3">
      <c r="A26" s="2" t="s">
        <v>8</v>
      </c>
      <c r="B26" s="6">
        <v>-9.3172848056120292E-2</v>
      </c>
    </row>
    <row r="27" spans="1:6" x14ac:dyDescent="0.3">
      <c r="A27" s="2" t="s">
        <v>9</v>
      </c>
      <c r="B27" s="6">
        <v>165.33024644638655</v>
      </c>
    </row>
    <row r="28" spans="1:6" ht="14.4" thickBot="1" x14ac:dyDescent="0.35">
      <c r="A28" s="3" t="s">
        <v>10</v>
      </c>
      <c r="B28" s="3">
        <v>7</v>
      </c>
    </row>
    <row r="30" spans="1:6" ht="14.4" thickBot="1" x14ac:dyDescent="0.35">
      <c r="A30" t="s">
        <v>11</v>
      </c>
    </row>
    <row r="31" spans="1:6" x14ac:dyDescent="0.3">
      <c r="A31" s="4"/>
      <c r="B31" s="4" t="s">
        <v>16</v>
      </c>
      <c r="C31" s="4" t="s">
        <v>17</v>
      </c>
      <c r="D31" s="4" t="s">
        <v>18</v>
      </c>
      <c r="E31" s="4" t="s">
        <v>19</v>
      </c>
      <c r="F31" s="4" t="s">
        <v>20</v>
      </c>
    </row>
    <row r="32" spans="1:6" x14ac:dyDescent="0.3">
      <c r="A32" s="2" t="s">
        <v>12</v>
      </c>
      <c r="B32" s="2">
        <v>1</v>
      </c>
      <c r="C32" s="2">
        <v>13355.724268742604</v>
      </c>
      <c r="D32" s="2">
        <v>13355.724268742604</v>
      </c>
      <c r="E32" s="2">
        <v>0.48861052547106215</v>
      </c>
      <c r="F32" s="84">
        <v>0.5157187877895566</v>
      </c>
    </row>
    <row r="33" spans="1:9" x14ac:dyDescent="0.3">
      <c r="A33" s="2" t="s">
        <v>13</v>
      </c>
      <c r="B33" s="2">
        <v>5</v>
      </c>
      <c r="C33" s="2">
        <v>136670.45195011454</v>
      </c>
      <c r="D33" s="2">
        <v>27334.09039002291</v>
      </c>
      <c r="E33" s="2"/>
      <c r="F33" s="2"/>
    </row>
    <row r="34" spans="1:9" ht="14.4" thickBot="1" x14ac:dyDescent="0.35">
      <c r="A34" s="3" t="s">
        <v>14</v>
      </c>
      <c r="B34" s="3">
        <v>6</v>
      </c>
      <c r="C34" s="3">
        <v>150026.17621885714</v>
      </c>
      <c r="D34" s="3"/>
      <c r="E34" s="3"/>
      <c r="F34" s="3"/>
    </row>
    <row r="35" spans="1:9" ht="14.4" thickBot="1" x14ac:dyDescent="0.35"/>
    <row r="36" spans="1:9" x14ac:dyDescent="0.3">
      <c r="A36" s="4"/>
      <c r="B36" s="4" t="s">
        <v>21</v>
      </c>
      <c r="C36" s="4" t="s">
        <v>9</v>
      </c>
      <c r="D36" s="4" t="s">
        <v>22</v>
      </c>
      <c r="E36" s="4" t="s">
        <v>23</v>
      </c>
      <c r="F36" s="4" t="s">
        <v>24</v>
      </c>
      <c r="G36" s="4" t="s">
        <v>25</v>
      </c>
      <c r="H36" s="4" t="s">
        <v>26</v>
      </c>
      <c r="I36" s="4" t="s">
        <v>27</v>
      </c>
    </row>
    <row r="37" spans="1:9" x14ac:dyDescent="0.3">
      <c r="A37" s="2" t="s">
        <v>15</v>
      </c>
      <c r="B37" s="8">
        <v>-54.675190909090958</v>
      </c>
      <c r="C37" s="7">
        <v>335.95767566784724</v>
      </c>
      <c r="D37" s="7">
        <v>-0.16274428259572471</v>
      </c>
      <c r="E37" s="7">
        <v>0.87709273101749874</v>
      </c>
      <c r="F37" s="2">
        <v>-918.28188952345545</v>
      </c>
      <c r="G37" s="8">
        <v>808.93150770527359</v>
      </c>
      <c r="H37" s="8">
        <v>-918.28188952345545</v>
      </c>
      <c r="I37" s="8">
        <v>808.93150770527359</v>
      </c>
    </row>
    <row r="38" spans="1:9" ht="14.4" thickBot="1" x14ac:dyDescent="0.35">
      <c r="A38" s="3" t="s">
        <v>263</v>
      </c>
      <c r="B38" s="9">
        <v>14.955281818181822</v>
      </c>
      <c r="C38" s="12">
        <v>21.395044407333469</v>
      </c>
      <c r="D38" s="12">
        <v>0.69900681360846706</v>
      </c>
      <c r="E38" s="12">
        <v>0.5157187877895566</v>
      </c>
      <c r="F38" s="3">
        <v>-40.042430707941918</v>
      </c>
      <c r="G38" s="9">
        <v>69.952994344305566</v>
      </c>
      <c r="H38" s="9">
        <v>-40.042430707941918</v>
      </c>
      <c r="I38" s="9">
        <v>69.952994344305566</v>
      </c>
    </row>
  </sheetData>
  <mergeCells count="1">
    <mergeCell ref="B3:C3"/>
  </mergeCells>
  <pageMargins left="0.7" right="0.7" top="0.75" bottom="0.75" header="0.3" footer="0.3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4"/>
  <sheetViews>
    <sheetView workbookViewId="0">
      <selection activeCell="B20" sqref="B20:B22"/>
    </sheetView>
  </sheetViews>
  <sheetFormatPr defaultRowHeight="13.8" x14ac:dyDescent="0.3"/>
  <cols>
    <col min="2" max="2" width="10.5546875" customWidth="1"/>
    <col min="6" max="6" width="10.6640625" customWidth="1"/>
    <col min="8" max="8" width="10.77734375" customWidth="1"/>
  </cols>
  <sheetData>
    <row r="1" spans="1:8" x14ac:dyDescent="0.3">
      <c r="A1" s="14" t="s">
        <v>506</v>
      </c>
    </row>
    <row r="2" spans="1:8" x14ac:dyDescent="0.3">
      <c r="A2" s="46" t="s">
        <v>286</v>
      </c>
      <c r="B2" s="46" t="s">
        <v>287</v>
      </c>
      <c r="C2" s="46" t="s">
        <v>256</v>
      </c>
      <c r="D2" s="46" t="s">
        <v>288</v>
      </c>
      <c r="E2" s="46" t="s">
        <v>289</v>
      </c>
      <c r="F2" s="46" t="s">
        <v>290</v>
      </c>
      <c r="G2" s="46" t="s">
        <v>293</v>
      </c>
      <c r="H2" s="46" t="s">
        <v>294</v>
      </c>
    </row>
    <row r="3" spans="1:8" x14ac:dyDescent="0.3">
      <c r="A3">
        <v>1</v>
      </c>
      <c r="B3">
        <v>10</v>
      </c>
      <c r="C3">
        <v>15</v>
      </c>
      <c r="D3">
        <f>$B$14*B3+$B$15</f>
        <v>23</v>
      </c>
      <c r="E3">
        <f>C3-D3</f>
        <v>-8</v>
      </c>
      <c r="F3">
        <f>E3^2</f>
        <v>64</v>
      </c>
      <c r="G3">
        <f>D3-$C$11</f>
        <v>-38</v>
      </c>
      <c r="H3">
        <f>G3^2</f>
        <v>1444</v>
      </c>
    </row>
    <row r="4" spans="1:8" x14ac:dyDescent="0.3">
      <c r="A4">
        <v>2</v>
      </c>
      <c r="B4">
        <v>20</v>
      </c>
      <c r="C4">
        <v>50</v>
      </c>
      <c r="D4">
        <f>$B$14*B4+$B$15</f>
        <v>42</v>
      </c>
      <c r="E4">
        <f t="shared" ref="E4:E7" si="0">C4-D4</f>
        <v>8</v>
      </c>
      <c r="F4">
        <f t="shared" ref="F4:F7" si="1">E4^2</f>
        <v>64</v>
      </c>
      <c r="G4">
        <f>D4-$C$11</f>
        <v>-19</v>
      </c>
      <c r="H4">
        <f t="shared" ref="H4:H7" si="2">G4^2</f>
        <v>361</v>
      </c>
    </row>
    <row r="5" spans="1:8" x14ac:dyDescent="0.3">
      <c r="A5">
        <v>3</v>
      </c>
      <c r="B5">
        <v>30</v>
      </c>
      <c r="C5">
        <v>60</v>
      </c>
      <c r="D5">
        <f>$B$14*B5+$B$15</f>
        <v>61</v>
      </c>
      <c r="E5">
        <f t="shared" si="0"/>
        <v>-1</v>
      </c>
      <c r="F5">
        <f t="shared" si="1"/>
        <v>1</v>
      </c>
      <c r="G5">
        <f>D5-$C$11</f>
        <v>0</v>
      </c>
      <c r="H5">
        <f t="shared" si="2"/>
        <v>0</v>
      </c>
    </row>
    <row r="6" spans="1:8" x14ac:dyDescent="0.3">
      <c r="A6">
        <v>4</v>
      </c>
      <c r="B6">
        <v>40</v>
      </c>
      <c r="C6">
        <v>90</v>
      </c>
      <c r="D6">
        <f>$B$14*B6+$B$15</f>
        <v>80</v>
      </c>
      <c r="E6">
        <f t="shared" si="0"/>
        <v>10</v>
      </c>
      <c r="F6">
        <f t="shared" si="1"/>
        <v>100</v>
      </c>
      <c r="G6">
        <f>D6-$C$11</f>
        <v>19</v>
      </c>
      <c r="H6">
        <f t="shared" si="2"/>
        <v>361</v>
      </c>
    </row>
    <row r="7" spans="1:8" x14ac:dyDescent="0.3">
      <c r="A7" s="62">
        <v>5</v>
      </c>
      <c r="B7" s="62">
        <v>50</v>
      </c>
      <c r="C7" s="62">
        <v>90</v>
      </c>
      <c r="D7" s="62">
        <f>$B$14*B7+$B$15</f>
        <v>99</v>
      </c>
      <c r="E7" s="62">
        <f t="shared" si="0"/>
        <v>-9</v>
      </c>
      <c r="F7" s="62">
        <f t="shared" si="1"/>
        <v>81</v>
      </c>
      <c r="G7" s="62">
        <f>D7-$C$11</f>
        <v>38</v>
      </c>
      <c r="H7" s="62">
        <f t="shared" si="2"/>
        <v>1444</v>
      </c>
    </row>
    <row r="8" spans="1:8" x14ac:dyDescent="0.3">
      <c r="E8" s="60" t="s">
        <v>295</v>
      </c>
      <c r="F8" s="61">
        <f>SUM(F3:F7)</f>
        <v>310</v>
      </c>
      <c r="G8" s="60" t="s">
        <v>296</v>
      </c>
      <c r="H8" s="61">
        <f>SUM(H3:H7)</f>
        <v>3610</v>
      </c>
    </row>
    <row r="10" spans="1:8" x14ac:dyDescent="0.3">
      <c r="A10" s="63" t="s">
        <v>291</v>
      </c>
    </row>
    <row r="11" spans="1:8" x14ac:dyDescent="0.3">
      <c r="B11" s="29" t="s">
        <v>292</v>
      </c>
      <c r="C11">
        <f>AVERAGE(C3:C7)</f>
        <v>61</v>
      </c>
    </row>
    <row r="13" spans="1:8" x14ac:dyDescent="0.3">
      <c r="A13" s="14" t="s">
        <v>247</v>
      </c>
    </row>
    <row r="14" spans="1:8" x14ac:dyDescent="0.3">
      <c r="A14" t="s">
        <v>226</v>
      </c>
      <c r="B14">
        <f>SLOPE(C3:C7,B3:B7)</f>
        <v>1.9</v>
      </c>
    </row>
    <row r="15" spans="1:8" x14ac:dyDescent="0.3">
      <c r="A15" t="s">
        <v>227</v>
      </c>
      <c r="B15">
        <f>INTERCEPT(C3:C7,B3:B7)</f>
        <v>4</v>
      </c>
    </row>
    <row r="18" spans="1:8" x14ac:dyDescent="0.3">
      <c r="A18" s="14" t="s">
        <v>297</v>
      </c>
    </row>
    <row r="19" spans="1:8" ht="15" x14ac:dyDescent="0.35">
      <c r="A19" s="28"/>
      <c r="B19" s="28"/>
      <c r="C19" s="46" t="s">
        <v>16</v>
      </c>
      <c r="D19" s="46" t="s">
        <v>17</v>
      </c>
      <c r="E19" s="46" t="s">
        <v>18</v>
      </c>
      <c r="F19" s="46" t="s">
        <v>19</v>
      </c>
      <c r="G19" s="46" t="s">
        <v>303</v>
      </c>
      <c r="H19" s="46" t="s">
        <v>302</v>
      </c>
    </row>
    <row r="20" spans="1:8" x14ac:dyDescent="0.3">
      <c r="A20" s="28"/>
      <c r="B20" s="65" t="s">
        <v>298</v>
      </c>
      <c r="C20">
        <v>1</v>
      </c>
      <c r="D20">
        <f>H8</f>
        <v>3610</v>
      </c>
      <c r="E20">
        <f>D20/C20</f>
        <v>3610</v>
      </c>
      <c r="F20" s="32">
        <f>E20/E21</f>
        <v>34.935483870967744</v>
      </c>
      <c r="G20" s="32">
        <f>_xlfn.F.INV.RT(0.05,C20,C21)</f>
        <v>10.127964486013932</v>
      </c>
      <c r="H20" s="64">
        <f>_xlfn.F.DIST.RT(F20,C20,C21)</f>
        <v>9.6724106472380663E-3</v>
      </c>
    </row>
    <row r="21" spans="1:8" x14ac:dyDescent="0.3">
      <c r="A21" s="28"/>
      <c r="B21" s="65" t="s">
        <v>299</v>
      </c>
      <c r="C21">
        <v>3</v>
      </c>
      <c r="D21">
        <f>F8</f>
        <v>310</v>
      </c>
      <c r="E21" s="32">
        <f>D21/C21</f>
        <v>103.33333333333333</v>
      </c>
    </row>
    <row r="22" spans="1:8" x14ac:dyDescent="0.3">
      <c r="A22" s="28"/>
      <c r="B22" s="65" t="s">
        <v>300</v>
      </c>
      <c r="C22">
        <v>4</v>
      </c>
      <c r="D22">
        <f>D20+D21</f>
        <v>3920</v>
      </c>
    </row>
    <row r="26" spans="1:8" x14ac:dyDescent="0.3">
      <c r="A26" s="14" t="s">
        <v>301</v>
      </c>
    </row>
    <row r="27" spans="1:8" x14ac:dyDescent="0.3">
      <c r="A27" t="s">
        <v>4</v>
      </c>
    </row>
    <row r="28" spans="1:8" ht="14.4" thickBot="1" x14ac:dyDescent="0.35"/>
    <row r="29" spans="1:8" x14ac:dyDescent="0.3">
      <c r="A29" s="5" t="s">
        <v>5</v>
      </c>
      <c r="B29" s="5"/>
    </row>
    <row r="30" spans="1:8" x14ac:dyDescent="0.3">
      <c r="A30" s="2" t="s">
        <v>6</v>
      </c>
      <c r="B30" s="7">
        <v>0.95964491732460022</v>
      </c>
    </row>
    <row r="31" spans="1:8" x14ac:dyDescent="0.3">
      <c r="A31" s="2" t="s">
        <v>7</v>
      </c>
      <c r="B31" s="6">
        <v>0.92091836734693877</v>
      </c>
      <c r="D31" s="16">
        <f>D20/D22</f>
        <v>0.92091836734693877</v>
      </c>
    </row>
    <row r="32" spans="1:8" x14ac:dyDescent="0.3">
      <c r="A32" s="2" t="s">
        <v>8</v>
      </c>
      <c r="B32" s="7">
        <v>0.89455782312925169</v>
      </c>
    </row>
    <row r="33" spans="1:9" x14ac:dyDescent="0.3">
      <c r="A33" s="2" t="s">
        <v>9</v>
      </c>
      <c r="B33" s="2">
        <v>10.165300454651273</v>
      </c>
      <c r="D33">
        <f>SQRT(E21)</f>
        <v>10.16530045465127</v>
      </c>
    </row>
    <row r="34" spans="1:9" ht="14.4" thickBot="1" x14ac:dyDescent="0.35">
      <c r="A34" s="3" t="s">
        <v>10</v>
      </c>
      <c r="B34" s="3">
        <v>5</v>
      </c>
    </row>
    <row r="36" spans="1:9" ht="14.4" thickBot="1" x14ac:dyDescent="0.35">
      <c r="A36" t="s">
        <v>11</v>
      </c>
    </row>
    <row r="37" spans="1:9" x14ac:dyDescent="0.3">
      <c r="A37" s="4"/>
      <c r="B37" s="4" t="s">
        <v>16</v>
      </c>
      <c r="C37" s="4" t="s">
        <v>17</v>
      </c>
      <c r="D37" s="4" t="s">
        <v>18</v>
      </c>
      <c r="E37" s="4" t="s">
        <v>19</v>
      </c>
      <c r="F37" s="4" t="s">
        <v>20</v>
      </c>
    </row>
    <row r="38" spans="1:9" x14ac:dyDescent="0.3">
      <c r="A38" s="2" t="s">
        <v>12</v>
      </c>
      <c r="B38" s="2">
        <v>1</v>
      </c>
      <c r="C38" s="2">
        <v>3610</v>
      </c>
      <c r="D38" s="2">
        <v>3610</v>
      </c>
      <c r="E38" s="8">
        <v>34.935483870967722</v>
      </c>
      <c r="F38" s="2">
        <v>9.672410647238075E-3</v>
      </c>
    </row>
    <row r="39" spans="1:9" x14ac:dyDescent="0.3">
      <c r="A39" s="2" t="s">
        <v>13</v>
      </c>
      <c r="B39" s="2">
        <v>3</v>
      </c>
      <c r="C39" s="2">
        <v>310.00000000000017</v>
      </c>
      <c r="D39" s="8">
        <v>103.33333333333339</v>
      </c>
      <c r="E39" s="2"/>
      <c r="F39" s="2"/>
    </row>
    <row r="40" spans="1:9" ht="14.4" thickBot="1" x14ac:dyDescent="0.35">
      <c r="A40" s="3" t="s">
        <v>14</v>
      </c>
      <c r="B40" s="3">
        <v>4</v>
      </c>
      <c r="C40" s="3">
        <v>3920</v>
      </c>
      <c r="D40" s="3"/>
      <c r="E40" s="3"/>
      <c r="F40" s="3"/>
    </row>
    <row r="41" spans="1:9" ht="14.4" thickBot="1" x14ac:dyDescent="0.35"/>
    <row r="42" spans="1:9" x14ac:dyDescent="0.3">
      <c r="A42" s="4"/>
      <c r="B42" s="4" t="s">
        <v>21</v>
      </c>
      <c r="C42" s="4" t="s">
        <v>9</v>
      </c>
      <c r="D42" s="4" t="s">
        <v>22</v>
      </c>
      <c r="E42" s="4" t="s">
        <v>23</v>
      </c>
      <c r="F42" s="4" t="s">
        <v>24</v>
      </c>
      <c r="G42" s="4" t="s">
        <v>25</v>
      </c>
      <c r="H42" s="4" t="s">
        <v>26</v>
      </c>
      <c r="I42" s="4" t="s">
        <v>27</v>
      </c>
    </row>
    <row r="43" spans="1:9" x14ac:dyDescent="0.3">
      <c r="A43" s="2" t="s">
        <v>15</v>
      </c>
      <c r="B43" s="2">
        <v>3.9999999999999858</v>
      </c>
      <c r="C43" s="6">
        <v>10.661457061146319</v>
      </c>
      <c r="D43" s="6">
        <v>0.37518323968843209</v>
      </c>
      <c r="E43" s="6">
        <v>0.7324792565249415</v>
      </c>
      <c r="F43" s="6">
        <v>-29.929514633186024</v>
      </c>
      <c r="G43" s="6">
        <v>37.929514633185995</v>
      </c>
      <c r="H43" s="6">
        <v>-29.929514633186024</v>
      </c>
      <c r="I43" s="6">
        <v>37.929514633185995</v>
      </c>
    </row>
    <row r="44" spans="1:9" ht="14.4" thickBot="1" x14ac:dyDescent="0.35">
      <c r="A44" s="3" t="s">
        <v>287</v>
      </c>
      <c r="B44" s="3">
        <v>1.9000000000000004</v>
      </c>
      <c r="C44" s="34">
        <v>0.32145502536643189</v>
      </c>
      <c r="D44" s="34">
        <v>5.9106246599634238</v>
      </c>
      <c r="E44" s="34">
        <v>9.6724106472380663E-3</v>
      </c>
      <c r="F44" s="34">
        <v>0.87698664220771816</v>
      </c>
      <c r="G44" s="34">
        <v>2.9230133577922826</v>
      </c>
      <c r="H44" s="34">
        <v>0.87698664220771816</v>
      </c>
      <c r="I44" s="34">
        <v>2.9230133577922826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20551" r:id="rId4">
          <objectPr defaultSize="0" autoPict="0" r:id="rId5">
            <anchor moveWithCells="1">
              <from>
                <xdr:col>4</xdr:col>
                <xdr:colOff>99060</xdr:colOff>
                <xdr:row>8</xdr:row>
                <xdr:rowOff>38100</xdr:rowOff>
              </from>
              <to>
                <xdr:col>5</xdr:col>
                <xdr:colOff>723900</xdr:colOff>
                <xdr:row>9</xdr:row>
                <xdr:rowOff>152400</xdr:rowOff>
              </to>
            </anchor>
          </objectPr>
        </oleObject>
      </mc:Choice>
      <mc:Fallback>
        <oleObject progId="Equation.DSMT4" shapeId="20551" r:id="rId4"/>
      </mc:Fallback>
    </mc:AlternateContent>
    <mc:AlternateContent xmlns:mc="http://schemas.openxmlformats.org/markup-compatibility/2006">
      <mc:Choice Requires="x14">
        <oleObject progId="Equation.DSMT4" shapeId="20552" r:id="rId6">
          <objectPr defaultSize="0" autoPict="0" r:id="rId7">
            <anchor moveWithCells="1">
              <from>
                <xdr:col>6</xdr:col>
                <xdr:colOff>594360</xdr:colOff>
                <xdr:row>8</xdr:row>
                <xdr:rowOff>45720</xdr:rowOff>
              </from>
              <to>
                <xdr:col>8</xdr:col>
                <xdr:colOff>563880</xdr:colOff>
                <xdr:row>10</xdr:row>
                <xdr:rowOff>0</xdr:rowOff>
              </to>
            </anchor>
          </objectPr>
        </oleObject>
      </mc:Choice>
      <mc:Fallback>
        <oleObject progId="Equation.DSMT4" shapeId="20552" r:id="rId6"/>
      </mc:Fallback>
    </mc:AlternateContent>
    <mc:AlternateContent xmlns:mc="http://schemas.openxmlformats.org/markup-compatibility/2006">
      <mc:Choice Requires="x14">
        <oleObject progId="Equation.DSMT4" shapeId="20554" r:id="rId8">
          <objectPr defaultSize="0" autoPict="0" r:id="rId9">
            <anchor moveWithCells="1">
              <from>
                <xdr:col>4</xdr:col>
                <xdr:colOff>15240</xdr:colOff>
                <xdr:row>31</xdr:row>
                <xdr:rowOff>144780</xdr:rowOff>
              </from>
              <to>
                <xdr:col>5</xdr:col>
                <xdr:colOff>190500</xdr:colOff>
                <xdr:row>33</xdr:row>
                <xdr:rowOff>30480</xdr:rowOff>
              </to>
            </anchor>
          </objectPr>
        </oleObject>
      </mc:Choice>
      <mc:Fallback>
        <oleObject progId="Equation.DSMT4" shapeId="20554" r:id="rId8"/>
      </mc:Fallback>
    </mc:AlternateContent>
    <mc:AlternateContent xmlns:mc="http://schemas.openxmlformats.org/markup-compatibility/2006">
      <mc:Choice Requires="x14">
        <oleObject progId="Equation.DSMT4" shapeId="20555" r:id="rId10">
          <objectPr defaultSize="0" autoPict="0" r:id="rId11">
            <anchor moveWithCells="1">
              <from>
                <xdr:col>4</xdr:col>
                <xdr:colOff>7620</xdr:colOff>
                <xdr:row>29</xdr:row>
                <xdr:rowOff>7620</xdr:rowOff>
              </from>
              <to>
                <xdr:col>5</xdr:col>
                <xdr:colOff>137160</xdr:colOff>
                <xdr:row>31</xdr:row>
                <xdr:rowOff>106680</xdr:rowOff>
              </to>
            </anchor>
          </objectPr>
        </oleObject>
      </mc:Choice>
      <mc:Fallback>
        <oleObject progId="Equation.DSMT4" shapeId="20555" r:id="rId10"/>
      </mc:Fallback>
    </mc:AlternateContent>
    <mc:AlternateContent xmlns:mc="http://schemas.openxmlformats.org/markup-compatibility/2006">
      <mc:Choice Requires="x14">
        <oleObject progId="Equation.DSMT4" shapeId="20559" r:id="rId12">
          <objectPr defaultSize="0" autoPict="0" r:id="rId13">
            <anchor moveWithCells="1">
              <from>
                <xdr:col>5</xdr:col>
                <xdr:colOff>160020</xdr:colOff>
                <xdr:row>15</xdr:row>
                <xdr:rowOff>45720</xdr:rowOff>
              </from>
              <to>
                <xdr:col>6</xdr:col>
                <xdr:colOff>106680</xdr:colOff>
                <xdr:row>17</xdr:row>
                <xdr:rowOff>144780</xdr:rowOff>
              </to>
            </anchor>
          </objectPr>
        </oleObject>
      </mc:Choice>
      <mc:Fallback>
        <oleObject progId="Equation.DSMT4" shapeId="20559" r:id="rId12"/>
      </mc:Fallback>
    </mc:AlternateContent>
    <mc:AlternateContent xmlns:mc="http://schemas.openxmlformats.org/markup-compatibility/2006">
      <mc:Choice Requires="x14">
        <oleObject progId="Equation.DSMT4" shapeId="20560" r:id="rId14">
          <objectPr defaultSize="0" autoPict="0" r:id="rId15">
            <anchor moveWithCells="1">
              <from>
                <xdr:col>3</xdr:col>
                <xdr:colOff>434340</xdr:colOff>
                <xdr:row>15</xdr:row>
                <xdr:rowOff>53340</xdr:rowOff>
              </from>
              <to>
                <xdr:col>5</xdr:col>
                <xdr:colOff>99060</xdr:colOff>
                <xdr:row>17</xdr:row>
                <xdr:rowOff>144780</xdr:rowOff>
              </to>
            </anchor>
          </objectPr>
        </oleObject>
      </mc:Choice>
      <mc:Fallback>
        <oleObject progId="Equation.DSMT4" shapeId="20560" r:id="rId14"/>
      </mc:Fallback>
    </mc:AlternateContent>
    <mc:AlternateContent xmlns:mc="http://schemas.openxmlformats.org/markup-compatibility/2006">
      <mc:Choice Requires="x14">
        <oleObject progId="Equation.DSMT4" shapeId="20561" r:id="rId16">
          <objectPr defaultSize="0" autoPict="0" r:id="rId17">
            <anchor moveWithCells="1">
              <from>
                <xdr:col>4</xdr:col>
                <xdr:colOff>91440</xdr:colOff>
                <xdr:row>21</xdr:row>
                <xdr:rowOff>76200</xdr:rowOff>
              </from>
              <to>
                <xdr:col>5</xdr:col>
                <xdr:colOff>594360</xdr:colOff>
                <xdr:row>23</xdr:row>
                <xdr:rowOff>152400</xdr:rowOff>
              </to>
            </anchor>
          </objectPr>
        </oleObject>
      </mc:Choice>
      <mc:Fallback>
        <oleObject progId="Equation.DSMT4" shapeId="20561" r:id="rId16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48"/>
  <sheetViews>
    <sheetView workbookViewId="0">
      <selection activeCell="C1" sqref="C1"/>
    </sheetView>
  </sheetViews>
  <sheetFormatPr defaultRowHeight="13.8" x14ac:dyDescent="0.3"/>
  <cols>
    <col min="1" max="1" width="17.44140625" customWidth="1"/>
    <col min="6" max="6" width="15.77734375" customWidth="1"/>
    <col min="8" max="8" width="13.5546875" customWidth="1"/>
    <col min="11" max="11" width="11.109375" customWidth="1"/>
  </cols>
  <sheetData>
    <row r="1" spans="1:11" x14ac:dyDescent="0.3">
      <c r="A1" s="14" t="s">
        <v>516</v>
      </c>
    </row>
    <row r="2" spans="1:11" x14ac:dyDescent="0.3">
      <c r="A2" s="14" t="s">
        <v>508</v>
      </c>
    </row>
    <row r="3" spans="1:11" x14ac:dyDescent="0.3">
      <c r="A3" s="1" t="s">
        <v>306</v>
      </c>
      <c r="B3" s="1" t="s">
        <v>332</v>
      </c>
      <c r="C3" s="1" t="s">
        <v>333</v>
      </c>
      <c r="D3" s="1" t="s">
        <v>256</v>
      </c>
      <c r="F3" s="14" t="s">
        <v>334</v>
      </c>
    </row>
    <row r="4" spans="1:11" x14ac:dyDescent="0.3">
      <c r="A4" t="s">
        <v>307</v>
      </c>
      <c r="B4">
        <v>14.1</v>
      </c>
      <c r="C4">
        <v>0.86</v>
      </c>
      <c r="D4">
        <v>13.6</v>
      </c>
    </row>
    <row r="5" spans="1:11" x14ac:dyDescent="0.3">
      <c r="A5" t="s">
        <v>308</v>
      </c>
      <c r="B5">
        <v>16</v>
      </c>
      <c r="C5">
        <v>1.06</v>
      </c>
      <c r="D5">
        <v>16.600000000000001</v>
      </c>
      <c r="F5" t="s">
        <v>4</v>
      </c>
    </row>
    <row r="6" spans="1:11" ht="14.4" thickBot="1" x14ac:dyDescent="0.35">
      <c r="A6" t="s">
        <v>309</v>
      </c>
      <c r="B6">
        <v>29.8</v>
      </c>
      <c r="C6">
        <v>2.0299999999999998</v>
      </c>
      <c r="D6">
        <v>23.5</v>
      </c>
    </row>
    <row r="7" spans="1:11" x14ac:dyDescent="0.3">
      <c r="A7" t="s">
        <v>310</v>
      </c>
      <c r="B7">
        <v>8</v>
      </c>
      <c r="C7">
        <v>0.67</v>
      </c>
      <c r="D7">
        <v>10.199999999999999</v>
      </c>
      <c r="F7" s="5" t="s">
        <v>5</v>
      </c>
      <c r="G7" s="5"/>
    </row>
    <row r="8" spans="1:11" x14ac:dyDescent="0.3">
      <c r="A8" t="s">
        <v>311</v>
      </c>
      <c r="B8">
        <v>4.0999999999999996</v>
      </c>
      <c r="C8">
        <v>0.4</v>
      </c>
      <c r="D8">
        <v>5.4</v>
      </c>
      <c r="F8" s="2" t="s">
        <v>6</v>
      </c>
      <c r="G8" s="7">
        <v>0.95842838841010702</v>
      </c>
    </row>
    <row r="9" spans="1:11" x14ac:dyDescent="0.3">
      <c r="A9" t="s">
        <v>312</v>
      </c>
      <c r="B9">
        <v>15</v>
      </c>
      <c r="C9">
        <v>1.04</v>
      </c>
      <c r="D9">
        <v>15</v>
      </c>
      <c r="F9" s="2" t="s">
        <v>7</v>
      </c>
      <c r="G9" s="7">
        <v>0.91858497571039488</v>
      </c>
    </row>
    <row r="10" spans="1:11" x14ac:dyDescent="0.3">
      <c r="A10" t="s">
        <v>313</v>
      </c>
      <c r="B10">
        <v>8.8000000000000007</v>
      </c>
      <c r="C10">
        <v>0.76</v>
      </c>
      <c r="D10">
        <v>9</v>
      </c>
      <c r="F10" s="2" t="s">
        <v>8</v>
      </c>
      <c r="G10" s="7">
        <v>0.91118360986588531</v>
      </c>
    </row>
    <row r="11" spans="1:11" x14ac:dyDescent="0.3">
      <c r="A11" t="s">
        <v>314</v>
      </c>
      <c r="B11">
        <v>12.4</v>
      </c>
      <c r="C11">
        <v>0.95</v>
      </c>
      <c r="D11">
        <v>12.3</v>
      </c>
      <c r="F11" s="2" t="s">
        <v>9</v>
      </c>
      <c r="G11" s="8">
        <v>1.4125242220248231</v>
      </c>
    </row>
    <row r="12" spans="1:11" ht="14.4" thickBot="1" x14ac:dyDescent="0.35">
      <c r="A12" t="s">
        <v>315</v>
      </c>
      <c r="B12">
        <v>16.600000000000001</v>
      </c>
      <c r="C12">
        <v>1.1200000000000001</v>
      </c>
      <c r="D12">
        <v>16.3</v>
      </c>
      <c r="F12" s="3" t="s">
        <v>10</v>
      </c>
      <c r="G12" s="3">
        <v>25</v>
      </c>
    </row>
    <row r="13" spans="1:11" x14ac:dyDescent="0.3">
      <c r="A13" t="s">
        <v>316</v>
      </c>
      <c r="B13">
        <v>14.9</v>
      </c>
      <c r="C13">
        <v>1.02</v>
      </c>
      <c r="D13">
        <v>15.4</v>
      </c>
    </row>
    <row r="14" spans="1:11" ht="14.4" thickBot="1" x14ac:dyDescent="0.35">
      <c r="A14" t="s">
        <v>317</v>
      </c>
      <c r="B14">
        <v>13.7</v>
      </c>
      <c r="C14">
        <v>1.01</v>
      </c>
      <c r="D14">
        <v>13</v>
      </c>
      <c r="F14" t="s">
        <v>11</v>
      </c>
    </row>
    <row r="15" spans="1:11" x14ac:dyDescent="0.3">
      <c r="A15" t="s">
        <v>318</v>
      </c>
      <c r="B15">
        <v>15.1</v>
      </c>
      <c r="C15">
        <v>0.9</v>
      </c>
      <c r="D15">
        <v>14.4</v>
      </c>
      <c r="F15" s="4"/>
      <c r="G15" s="4" t="s">
        <v>16</v>
      </c>
      <c r="H15" s="4" t="s">
        <v>17</v>
      </c>
      <c r="I15" s="4" t="s">
        <v>18</v>
      </c>
      <c r="J15" s="4" t="s">
        <v>19</v>
      </c>
      <c r="K15" s="4" t="s">
        <v>20</v>
      </c>
    </row>
    <row r="16" spans="1:11" x14ac:dyDescent="0.3">
      <c r="A16" t="s">
        <v>319</v>
      </c>
      <c r="B16">
        <v>7.8</v>
      </c>
      <c r="C16">
        <v>0.56999999999999995</v>
      </c>
      <c r="D16">
        <v>10</v>
      </c>
      <c r="F16" s="2" t="s">
        <v>12</v>
      </c>
      <c r="G16" s="2">
        <v>2</v>
      </c>
      <c r="H16" s="10">
        <v>495.25545708824956</v>
      </c>
      <c r="I16" s="10">
        <v>247.62772854412478</v>
      </c>
      <c r="J16" s="2">
        <v>124.110197361993</v>
      </c>
      <c r="K16" s="2">
        <v>1.0417178947561236E-12</v>
      </c>
    </row>
    <row r="17" spans="1:14" x14ac:dyDescent="0.3">
      <c r="A17" t="s">
        <v>320</v>
      </c>
      <c r="B17">
        <v>11.4</v>
      </c>
      <c r="C17">
        <v>0.78</v>
      </c>
      <c r="D17">
        <v>10.199999999999999</v>
      </c>
      <c r="F17" s="2" t="s">
        <v>13</v>
      </c>
      <c r="G17" s="2">
        <v>22</v>
      </c>
      <c r="H17" s="8">
        <v>43.894942911750299</v>
      </c>
      <c r="I17" s="8">
        <v>1.9952246778068317</v>
      </c>
      <c r="J17" s="2"/>
      <c r="K17" s="2"/>
    </row>
    <row r="18" spans="1:14" ht="14.4" thickBot="1" x14ac:dyDescent="0.35">
      <c r="A18" t="s">
        <v>321</v>
      </c>
      <c r="B18">
        <v>9</v>
      </c>
      <c r="C18">
        <v>0.74</v>
      </c>
      <c r="D18">
        <v>9.5</v>
      </c>
      <c r="F18" s="3" t="s">
        <v>14</v>
      </c>
      <c r="G18" s="3">
        <v>24</v>
      </c>
      <c r="H18" s="11">
        <v>539.15039999999988</v>
      </c>
      <c r="I18" s="3"/>
      <c r="J18" s="3"/>
      <c r="K18" s="3"/>
    </row>
    <row r="19" spans="1:14" ht="14.4" thickBot="1" x14ac:dyDescent="0.35">
      <c r="A19" t="s">
        <v>322</v>
      </c>
      <c r="B19">
        <v>1</v>
      </c>
      <c r="C19">
        <v>0.13</v>
      </c>
      <c r="D19">
        <v>1.5</v>
      </c>
    </row>
    <row r="20" spans="1:14" x14ac:dyDescent="0.3">
      <c r="A20" t="s">
        <v>323</v>
      </c>
      <c r="B20">
        <v>17</v>
      </c>
      <c r="C20">
        <v>1.26</v>
      </c>
      <c r="D20">
        <v>18.5</v>
      </c>
      <c r="F20" s="4"/>
      <c r="G20" s="4" t="s">
        <v>21</v>
      </c>
      <c r="H20" s="4" t="s">
        <v>9</v>
      </c>
      <c r="I20" s="4" t="s">
        <v>22</v>
      </c>
      <c r="J20" s="4" t="s">
        <v>23</v>
      </c>
      <c r="K20" s="4" t="s">
        <v>24</v>
      </c>
      <c r="L20" s="4" t="s">
        <v>25</v>
      </c>
      <c r="M20" s="4" t="s">
        <v>26</v>
      </c>
      <c r="N20" s="4" t="s">
        <v>27</v>
      </c>
    </row>
    <row r="21" spans="1:14" x14ac:dyDescent="0.3">
      <c r="A21" t="s">
        <v>324</v>
      </c>
      <c r="B21">
        <v>12.8</v>
      </c>
      <c r="C21">
        <v>1.08</v>
      </c>
      <c r="D21">
        <v>12.6</v>
      </c>
      <c r="F21" s="2" t="s">
        <v>15</v>
      </c>
      <c r="G21" s="8">
        <v>3.0896092639396824</v>
      </c>
      <c r="H21" s="7">
        <v>0.84376995685977585</v>
      </c>
      <c r="I21" s="7">
        <v>3.6616725196499704</v>
      </c>
      <c r="J21" s="6">
        <v>1.3714350247204905E-3</v>
      </c>
      <c r="K21" s="8">
        <v>1.3397374749016515</v>
      </c>
      <c r="L21" s="6">
        <v>4.839481052977713</v>
      </c>
      <c r="M21" s="2">
        <v>1.3397374749016515</v>
      </c>
      <c r="N21" s="2">
        <v>4.839481052977713</v>
      </c>
    </row>
    <row r="22" spans="1:14" x14ac:dyDescent="0.3">
      <c r="A22" t="s">
        <v>325</v>
      </c>
      <c r="B22">
        <v>15.8</v>
      </c>
      <c r="C22">
        <v>0.96</v>
      </c>
      <c r="D22">
        <v>17.5</v>
      </c>
      <c r="F22" s="2" t="s">
        <v>332</v>
      </c>
      <c r="G22" s="7">
        <v>0.96247410214480189</v>
      </c>
      <c r="H22" s="7">
        <v>0.23666334108544218</v>
      </c>
      <c r="I22" s="7">
        <v>4.0668491272474743</v>
      </c>
      <c r="J22" s="6">
        <v>5.1241359947887244E-4</v>
      </c>
      <c r="K22" s="8">
        <v>0.47166437290751906</v>
      </c>
      <c r="L22" s="6">
        <v>1.4532838313820848</v>
      </c>
      <c r="M22" s="2">
        <v>0.47166437290751906</v>
      </c>
      <c r="N22" s="2">
        <v>1.4532838313820848</v>
      </c>
    </row>
    <row r="23" spans="1:14" ht="14.4" thickBot="1" x14ac:dyDescent="0.35">
      <c r="A23" t="s">
        <v>326</v>
      </c>
      <c r="B23">
        <v>4.5</v>
      </c>
      <c r="C23">
        <v>0.42</v>
      </c>
      <c r="D23">
        <v>4.9000000000000004</v>
      </c>
      <c r="F23" s="3" t="s">
        <v>333</v>
      </c>
      <c r="G23" s="12">
        <v>-2.646272131150829</v>
      </c>
      <c r="H23" s="12">
        <v>3.7871988214932055</v>
      </c>
      <c r="I23" s="12">
        <v>-0.69874127445663514</v>
      </c>
      <c r="J23" s="82">
        <v>0.4920350146215523</v>
      </c>
      <c r="K23" s="9">
        <v>-10.500441769843453</v>
      </c>
      <c r="L23" s="34">
        <v>5.2078975075417961</v>
      </c>
      <c r="M23" s="3">
        <v>-10.500441769843453</v>
      </c>
      <c r="N23" s="3">
        <v>5.2078975075417961</v>
      </c>
    </row>
    <row r="24" spans="1:14" x14ac:dyDescent="0.3">
      <c r="A24" t="s">
        <v>327</v>
      </c>
      <c r="B24">
        <v>14.5</v>
      </c>
      <c r="C24">
        <v>1.01</v>
      </c>
      <c r="D24">
        <v>15.9</v>
      </c>
    </row>
    <row r="25" spans="1:14" x14ac:dyDescent="0.3">
      <c r="A25" t="s">
        <v>328</v>
      </c>
      <c r="B25">
        <v>7.3</v>
      </c>
      <c r="C25">
        <v>0.61</v>
      </c>
      <c r="D25">
        <v>8.5</v>
      </c>
    </row>
    <row r="26" spans="1:14" x14ac:dyDescent="0.3">
      <c r="A26" t="s">
        <v>329</v>
      </c>
      <c r="B26">
        <v>8.6</v>
      </c>
      <c r="C26">
        <v>0.69</v>
      </c>
      <c r="D26">
        <v>10.6</v>
      </c>
    </row>
    <row r="27" spans="1:14" x14ac:dyDescent="0.3">
      <c r="A27" t="s">
        <v>330</v>
      </c>
      <c r="B27">
        <v>15.2</v>
      </c>
      <c r="C27">
        <v>1.02</v>
      </c>
      <c r="D27">
        <v>13.9</v>
      </c>
    </row>
    <row r="28" spans="1:14" x14ac:dyDescent="0.3">
      <c r="A28" t="s">
        <v>331</v>
      </c>
      <c r="B28">
        <v>12</v>
      </c>
      <c r="C28">
        <v>0.82</v>
      </c>
      <c r="D28">
        <v>14.9</v>
      </c>
    </row>
    <row r="29" spans="1:14" x14ac:dyDescent="0.3">
      <c r="F29" s="14" t="s">
        <v>335</v>
      </c>
    </row>
    <row r="31" spans="1:14" x14ac:dyDescent="0.3">
      <c r="A31" s="14" t="s">
        <v>336</v>
      </c>
      <c r="F31" t="s">
        <v>4</v>
      </c>
    </row>
    <row r="32" spans="1:14" ht="14.4" thickBot="1" x14ac:dyDescent="0.35"/>
    <row r="33" spans="1:14" x14ac:dyDescent="0.3">
      <c r="A33" s="4"/>
      <c r="B33" s="4" t="s">
        <v>332</v>
      </c>
      <c r="C33" s="4" t="s">
        <v>333</v>
      </c>
      <c r="D33" s="4" t="s">
        <v>256</v>
      </c>
      <c r="F33" s="5" t="s">
        <v>5</v>
      </c>
      <c r="G33" s="5"/>
    </row>
    <row r="34" spans="1:14" x14ac:dyDescent="0.3">
      <c r="A34" s="2" t="s">
        <v>332</v>
      </c>
      <c r="B34" s="2">
        <v>1</v>
      </c>
      <c r="C34" s="2"/>
      <c r="D34" s="2"/>
      <c r="F34" s="2" t="s">
        <v>6</v>
      </c>
      <c r="G34" s="7">
        <v>0.95748532971369127</v>
      </c>
    </row>
    <row r="35" spans="1:14" x14ac:dyDescent="0.3">
      <c r="A35" s="2" t="s">
        <v>333</v>
      </c>
      <c r="B35" s="84">
        <v>0.97660763446947474</v>
      </c>
      <c r="C35" s="2">
        <v>1</v>
      </c>
      <c r="D35" s="2"/>
      <c r="F35" s="2" t="s">
        <v>7</v>
      </c>
      <c r="G35" s="7">
        <v>0.91677815661693607</v>
      </c>
    </row>
    <row r="36" spans="1:14" ht="14.4" thickBot="1" x14ac:dyDescent="0.35">
      <c r="A36" s="3" t="s">
        <v>256</v>
      </c>
      <c r="B36" s="12">
        <v>0.9574853297136916</v>
      </c>
      <c r="C36" s="12">
        <v>0.92594730515963042</v>
      </c>
      <c r="D36" s="3">
        <v>1</v>
      </c>
      <c r="F36" s="2" t="s">
        <v>8</v>
      </c>
      <c r="G36" s="7">
        <v>0.91315981560028103</v>
      </c>
    </row>
    <row r="37" spans="1:14" x14ac:dyDescent="0.3">
      <c r="F37" s="2" t="s">
        <v>9</v>
      </c>
      <c r="G37" s="7">
        <v>1.3967211627472123</v>
      </c>
    </row>
    <row r="38" spans="1:14" ht="14.4" thickBot="1" x14ac:dyDescent="0.35">
      <c r="F38" s="3" t="s">
        <v>10</v>
      </c>
      <c r="G38" s="3">
        <v>25</v>
      </c>
    </row>
    <row r="40" spans="1:14" ht="14.4" thickBot="1" x14ac:dyDescent="0.35">
      <c r="F40" t="s">
        <v>11</v>
      </c>
    </row>
    <row r="41" spans="1:14" x14ac:dyDescent="0.3">
      <c r="F41" s="4"/>
      <c r="G41" s="4" t="s">
        <v>16</v>
      </c>
      <c r="H41" s="4" t="s">
        <v>17</v>
      </c>
      <c r="I41" s="4" t="s">
        <v>18</v>
      </c>
      <c r="J41" s="4" t="s">
        <v>19</v>
      </c>
      <c r="K41" s="4" t="s">
        <v>20</v>
      </c>
    </row>
    <row r="42" spans="1:14" x14ac:dyDescent="0.3">
      <c r="F42" s="2" t="s">
        <v>12</v>
      </c>
      <c r="G42" s="2">
        <v>1</v>
      </c>
      <c r="H42" s="10">
        <v>494.28130985128359</v>
      </c>
      <c r="I42" s="10">
        <v>494.28130985128359</v>
      </c>
      <c r="J42" s="10">
        <v>253.36974939539272</v>
      </c>
      <c r="K42" s="2">
        <v>6.5522448299026254E-14</v>
      </c>
    </row>
    <row r="43" spans="1:14" x14ac:dyDescent="0.3">
      <c r="F43" s="2" t="s">
        <v>13</v>
      </c>
      <c r="G43" s="2">
        <v>23</v>
      </c>
      <c r="H43" s="10">
        <v>44.869090148716261</v>
      </c>
      <c r="I43" s="8">
        <v>1.9508300064659243</v>
      </c>
      <c r="J43" s="2"/>
      <c r="K43" s="2"/>
    </row>
    <row r="44" spans="1:14" ht="14.4" thickBot="1" x14ac:dyDescent="0.35">
      <c r="F44" s="3" t="s">
        <v>14</v>
      </c>
      <c r="G44" s="3">
        <v>24</v>
      </c>
      <c r="H44" s="11">
        <v>539.15039999999988</v>
      </c>
      <c r="I44" s="3"/>
      <c r="J44" s="3"/>
      <c r="K44" s="3"/>
    </row>
    <row r="45" spans="1:14" ht="14.4" thickBot="1" x14ac:dyDescent="0.35"/>
    <row r="46" spans="1:14" x14ac:dyDescent="0.3">
      <c r="F46" s="4"/>
      <c r="G46" s="4" t="s">
        <v>21</v>
      </c>
      <c r="H46" s="4" t="s">
        <v>9</v>
      </c>
      <c r="I46" s="4" t="s">
        <v>22</v>
      </c>
      <c r="J46" s="4" t="s">
        <v>23</v>
      </c>
      <c r="K46" s="4" t="s">
        <v>24</v>
      </c>
      <c r="L46" s="4" t="s">
        <v>25</v>
      </c>
      <c r="M46" s="4" t="s">
        <v>26</v>
      </c>
      <c r="N46" s="4" t="s">
        <v>27</v>
      </c>
    </row>
    <row r="47" spans="1:14" x14ac:dyDescent="0.3">
      <c r="F47" s="2" t="s">
        <v>15</v>
      </c>
      <c r="G47" s="7">
        <v>2.7432775517578616</v>
      </c>
      <c r="H47" s="7">
        <v>0.67520594398889822</v>
      </c>
      <c r="I47" s="8">
        <v>4.062875299277529</v>
      </c>
      <c r="J47" s="49">
        <v>4.8117354660833471E-4</v>
      </c>
      <c r="K47" s="7">
        <v>1.3465076371250491</v>
      </c>
      <c r="L47" s="7">
        <v>4.1400474663906746</v>
      </c>
      <c r="M47" s="7">
        <v>1.3465076371250491</v>
      </c>
      <c r="N47" s="7">
        <v>4.1400474663906746</v>
      </c>
    </row>
    <row r="48" spans="1:14" ht="14.4" thickBot="1" x14ac:dyDescent="0.35">
      <c r="F48" s="3" t="s">
        <v>332</v>
      </c>
      <c r="G48" s="12">
        <v>0.8009759698953941</v>
      </c>
      <c r="H48" s="12">
        <v>5.0320170743501376E-2</v>
      </c>
      <c r="I48" s="9">
        <v>15.917592449720305</v>
      </c>
      <c r="J48" s="3">
        <v>6.5522448299025548E-14</v>
      </c>
      <c r="K48" s="12">
        <v>0.69688076572926405</v>
      </c>
      <c r="L48" s="12">
        <v>0.90507117406152415</v>
      </c>
      <c r="M48" s="12">
        <v>0.69688076572926405</v>
      </c>
      <c r="N48" s="12">
        <v>0.90507117406152415</v>
      </c>
    </row>
  </sheetData>
  <pageMargins left="0.7" right="0.7" top="0.75" bottom="0.75" header="0.3" footer="0.3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7"/>
  <sheetViews>
    <sheetView workbookViewId="0">
      <selection activeCell="C1" sqref="C1"/>
    </sheetView>
  </sheetViews>
  <sheetFormatPr defaultRowHeight="13.8" x14ac:dyDescent="0.3"/>
  <cols>
    <col min="7" max="7" width="14.77734375" customWidth="1"/>
    <col min="9" max="9" width="12.5546875" customWidth="1"/>
  </cols>
  <sheetData>
    <row r="1" spans="1:12" x14ac:dyDescent="0.3">
      <c r="A1" s="14" t="s">
        <v>510</v>
      </c>
    </row>
    <row r="2" spans="1:12" x14ac:dyDescent="0.3">
      <c r="A2" s="14" t="s">
        <v>509</v>
      </c>
    </row>
    <row r="3" spans="1:12" x14ac:dyDescent="0.3">
      <c r="A3" s="46" t="s">
        <v>305</v>
      </c>
      <c r="B3" s="46" t="s">
        <v>252</v>
      </c>
      <c r="C3" s="46" t="s">
        <v>253</v>
      </c>
      <c r="D3" s="46" t="s">
        <v>254</v>
      </c>
      <c r="E3" s="46" t="s">
        <v>255</v>
      </c>
    </row>
    <row r="4" spans="1:12" x14ac:dyDescent="0.3">
      <c r="A4">
        <v>5</v>
      </c>
      <c r="B4">
        <v>2134</v>
      </c>
      <c r="C4">
        <v>2.7909999999999999</v>
      </c>
      <c r="D4">
        <v>12710</v>
      </c>
      <c r="E4">
        <v>57.7</v>
      </c>
    </row>
    <row r="5" spans="1:12" x14ac:dyDescent="0.3">
      <c r="A5">
        <v>8</v>
      </c>
      <c r="B5">
        <v>2105</v>
      </c>
      <c r="C5">
        <v>2.4929999999999999</v>
      </c>
      <c r="D5">
        <v>4730</v>
      </c>
      <c r="E5">
        <v>39.9</v>
      </c>
      <c r="G5" t="s">
        <v>4</v>
      </c>
    </row>
    <row r="6" spans="1:12" ht="14.4" thickBot="1" x14ac:dyDescent="0.35">
      <c r="A6">
        <v>11</v>
      </c>
      <c r="B6">
        <v>2121</v>
      </c>
      <c r="C6">
        <v>2.9220000000000002</v>
      </c>
      <c r="D6">
        <v>5907</v>
      </c>
      <c r="E6">
        <v>39.799999999999997</v>
      </c>
    </row>
    <row r="7" spans="1:12" x14ac:dyDescent="0.3">
      <c r="A7">
        <v>2</v>
      </c>
      <c r="B7">
        <v>2174</v>
      </c>
      <c r="C7">
        <v>3.5819999999999999</v>
      </c>
      <c r="D7">
        <v>10239</v>
      </c>
      <c r="E7">
        <v>40</v>
      </c>
      <c r="G7" s="5" t="s">
        <v>5</v>
      </c>
      <c r="H7" s="5"/>
    </row>
    <row r="8" spans="1:12" x14ac:dyDescent="0.3">
      <c r="A8">
        <v>16</v>
      </c>
      <c r="B8">
        <v>2067</v>
      </c>
      <c r="C8">
        <v>2.9089999999999998</v>
      </c>
      <c r="D8">
        <v>4439</v>
      </c>
      <c r="E8">
        <v>39.1</v>
      </c>
      <c r="G8" s="2" t="s">
        <v>6</v>
      </c>
      <c r="H8" s="7">
        <v>0.84872497858214357</v>
      </c>
    </row>
    <row r="9" spans="1:12" x14ac:dyDescent="0.3">
      <c r="A9">
        <v>19</v>
      </c>
      <c r="B9">
        <v>1985</v>
      </c>
      <c r="C9">
        <v>1.423</v>
      </c>
      <c r="D9">
        <v>1866</v>
      </c>
      <c r="E9">
        <v>40.6</v>
      </c>
      <c r="G9" s="2" t="s">
        <v>7</v>
      </c>
      <c r="H9" s="7">
        <v>0.72033408926926012</v>
      </c>
    </row>
    <row r="10" spans="1:12" x14ac:dyDescent="0.3">
      <c r="A10">
        <v>24</v>
      </c>
      <c r="B10">
        <v>2102</v>
      </c>
      <c r="C10">
        <v>3.234</v>
      </c>
      <c r="D10">
        <v>7557</v>
      </c>
      <c r="E10">
        <v>39.799999999999997</v>
      </c>
      <c r="G10" s="2" t="s">
        <v>8</v>
      </c>
      <c r="H10" s="7">
        <v>0.58050113390389013</v>
      </c>
    </row>
    <row r="11" spans="1:12" x14ac:dyDescent="0.3">
      <c r="A11">
        <v>28</v>
      </c>
      <c r="B11">
        <v>2186</v>
      </c>
      <c r="C11">
        <v>3.0150000000000001</v>
      </c>
      <c r="D11">
        <v>7292</v>
      </c>
      <c r="E11">
        <v>37.200000000000003</v>
      </c>
      <c r="G11" s="2" t="s">
        <v>9</v>
      </c>
      <c r="H11" s="8">
        <v>41.004342653086397</v>
      </c>
    </row>
    <row r="12" spans="1:12" ht="14.4" thickBot="1" x14ac:dyDescent="0.35">
      <c r="A12">
        <v>34</v>
      </c>
      <c r="B12">
        <v>2093</v>
      </c>
      <c r="C12">
        <v>1.899</v>
      </c>
      <c r="D12">
        <v>1425</v>
      </c>
      <c r="E12">
        <v>37.5</v>
      </c>
      <c r="G12" s="3" t="s">
        <v>10</v>
      </c>
      <c r="H12" s="3">
        <v>10</v>
      </c>
    </row>
    <row r="13" spans="1:12" x14ac:dyDescent="0.3">
      <c r="A13">
        <v>37</v>
      </c>
      <c r="B13">
        <v>2200</v>
      </c>
      <c r="C13">
        <v>2.98</v>
      </c>
      <c r="D13">
        <v>7885</v>
      </c>
      <c r="E13">
        <v>39.200000000000003</v>
      </c>
    </row>
    <row r="14" spans="1:12" ht="14.4" thickBot="1" x14ac:dyDescent="0.35">
      <c r="G14" t="s">
        <v>11</v>
      </c>
    </row>
    <row r="15" spans="1:12" x14ac:dyDescent="0.3">
      <c r="G15" s="4"/>
      <c r="H15" s="4" t="s">
        <v>16</v>
      </c>
      <c r="I15" s="4" t="s">
        <v>17</v>
      </c>
      <c r="J15" s="4" t="s">
        <v>18</v>
      </c>
      <c r="K15" s="4" t="s">
        <v>19</v>
      </c>
      <c r="L15" s="4" t="s">
        <v>20</v>
      </c>
    </row>
    <row r="16" spans="1:12" x14ac:dyDescent="0.3">
      <c r="G16" s="2" t="s">
        <v>12</v>
      </c>
      <c r="H16" s="2">
        <v>3</v>
      </c>
      <c r="I16" s="2">
        <v>25983.963301529679</v>
      </c>
      <c r="J16" s="2">
        <v>8661.3211005098929</v>
      </c>
      <c r="K16" s="2">
        <v>5.151390009508825</v>
      </c>
      <c r="L16" s="2">
        <v>4.2510918707543387E-2</v>
      </c>
    </row>
    <row r="17" spans="3:15" x14ac:dyDescent="0.3">
      <c r="G17" s="2" t="s">
        <v>13</v>
      </c>
      <c r="H17" s="2">
        <v>6</v>
      </c>
      <c r="I17" s="2">
        <v>10088.136698470322</v>
      </c>
      <c r="J17" s="2">
        <v>1681.3561164117202</v>
      </c>
      <c r="K17" s="2"/>
      <c r="L17" s="2"/>
    </row>
    <row r="18" spans="3:15" ht="14.4" thickBot="1" x14ac:dyDescent="0.35">
      <c r="G18" s="3" t="s">
        <v>14</v>
      </c>
      <c r="H18" s="3">
        <v>9</v>
      </c>
      <c r="I18" s="3">
        <v>36072.1</v>
      </c>
      <c r="J18" s="3"/>
      <c r="K18" s="3"/>
      <c r="L18" s="3"/>
    </row>
    <row r="19" spans="3:15" ht="14.4" thickBot="1" x14ac:dyDescent="0.35"/>
    <row r="20" spans="3:15" x14ac:dyDescent="0.3">
      <c r="G20" s="4"/>
      <c r="H20" s="4" t="s">
        <v>21</v>
      </c>
      <c r="I20" s="4" t="s">
        <v>9</v>
      </c>
      <c r="J20" s="4" t="s">
        <v>22</v>
      </c>
      <c r="K20" s="4" t="s">
        <v>23</v>
      </c>
      <c r="L20" s="4" t="s">
        <v>24</v>
      </c>
      <c r="M20" s="4" t="s">
        <v>25</v>
      </c>
      <c r="N20" s="4" t="s">
        <v>26</v>
      </c>
      <c r="O20" s="4" t="s">
        <v>27</v>
      </c>
    </row>
    <row r="21" spans="3:15" x14ac:dyDescent="0.3">
      <c r="G21" s="2" t="s">
        <v>15</v>
      </c>
      <c r="H21" s="13">
        <v>2418.1942821849716</v>
      </c>
      <c r="I21" s="13">
        <v>285.71839616186554</v>
      </c>
      <c r="J21" s="8">
        <v>8.4635582261039062</v>
      </c>
      <c r="K21" s="56">
        <v>1.4865922357761135E-4</v>
      </c>
      <c r="L21" s="2">
        <v>1719.0665525263694</v>
      </c>
      <c r="M21" s="2">
        <v>3117.3220118435738</v>
      </c>
      <c r="N21" s="2">
        <v>1719.0665525263694</v>
      </c>
      <c r="O21" s="2">
        <v>3117.3220118435738</v>
      </c>
    </row>
    <row r="22" spans="3:15" x14ac:dyDescent="0.3">
      <c r="G22" s="2" t="s">
        <v>253</v>
      </c>
      <c r="H22" s="10">
        <v>-29.285837329032599</v>
      </c>
      <c r="I22" s="10">
        <v>58.330953940714053</v>
      </c>
      <c r="J22" s="7">
        <v>-0.50206340459986143</v>
      </c>
      <c r="K22" s="57">
        <v>0.63351161549242341</v>
      </c>
      <c r="L22" s="2">
        <v>-172.01653981515719</v>
      </c>
      <c r="M22" s="2">
        <v>113.44486515709198</v>
      </c>
      <c r="N22" s="2">
        <v>-172.01653981515719</v>
      </c>
      <c r="O22" s="2">
        <v>113.44486515709198</v>
      </c>
    </row>
    <row r="23" spans="3:15" x14ac:dyDescent="0.3">
      <c r="G23" s="2" t="s">
        <v>254</v>
      </c>
      <c r="H23" s="6">
        <v>2.6044698029013057E-2</v>
      </c>
      <c r="I23" s="6">
        <v>1.3696349493296603E-2</v>
      </c>
      <c r="J23" s="8">
        <v>1.9015795443713013</v>
      </c>
      <c r="K23" s="57">
        <v>0.10593756351815045</v>
      </c>
      <c r="L23" s="2">
        <v>-7.4690618635578042E-3</v>
      </c>
      <c r="M23" s="2">
        <v>5.9558457921583915E-2</v>
      </c>
      <c r="N23" s="2">
        <v>-7.4690618635578042E-3</v>
      </c>
      <c r="O23" s="2">
        <v>5.9558457921583915E-2</v>
      </c>
    </row>
    <row r="24" spans="3:15" ht="14.4" thickBot="1" x14ac:dyDescent="0.35">
      <c r="G24" s="3" t="s">
        <v>255</v>
      </c>
      <c r="H24" s="9">
        <v>-9.4574616238230949</v>
      </c>
      <c r="I24" s="9">
        <v>5.4631376076859723</v>
      </c>
      <c r="J24" s="9">
        <v>-1.7311410224259394</v>
      </c>
      <c r="K24" s="66">
        <v>0.13414317822714447</v>
      </c>
      <c r="L24" s="3">
        <v>-22.825277780505679</v>
      </c>
      <c r="M24" s="3">
        <v>3.910354532859488</v>
      </c>
      <c r="N24" s="3">
        <v>-22.825277780505679</v>
      </c>
      <c r="O24" s="3">
        <v>3.910354532859488</v>
      </c>
    </row>
    <row r="27" spans="3:15" x14ac:dyDescent="0.3">
      <c r="C27" s="32"/>
    </row>
  </sheetData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99"/>
  <sheetViews>
    <sheetView workbookViewId="0">
      <selection activeCell="C1" sqref="C1"/>
    </sheetView>
  </sheetViews>
  <sheetFormatPr defaultRowHeight="13.8" x14ac:dyDescent="0.3"/>
  <cols>
    <col min="9" max="9" width="16.33203125" customWidth="1"/>
  </cols>
  <sheetData>
    <row r="1" spans="1:14" x14ac:dyDescent="0.3">
      <c r="A1" s="14" t="s">
        <v>512</v>
      </c>
    </row>
    <row r="2" spans="1:14" x14ac:dyDescent="0.3">
      <c r="A2" s="14" t="s">
        <v>513</v>
      </c>
    </row>
    <row r="3" spans="1:14" x14ac:dyDescent="0.3">
      <c r="A3" s="106" t="s">
        <v>470</v>
      </c>
      <c r="B3" s="106" t="s">
        <v>469</v>
      </c>
      <c r="C3" s="106" t="s">
        <v>419</v>
      </c>
      <c r="D3" s="106" t="s">
        <v>468</v>
      </c>
      <c r="E3" s="106" t="s">
        <v>467</v>
      </c>
      <c r="F3" s="106" t="s">
        <v>466</v>
      </c>
      <c r="G3" s="106" t="s">
        <v>465</v>
      </c>
    </row>
    <row r="4" spans="1:14" x14ac:dyDescent="0.3">
      <c r="A4">
        <v>2073</v>
      </c>
      <c r="B4">
        <v>0.88</v>
      </c>
      <c r="C4">
        <v>0.85</v>
      </c>
      <c r="D4">
        <v>17293</v>
      </c>
      <c r="E4">
        <v>537.1</v>
      </c>
      <c r="F4">
        <v>4099</v>
      </c>
      <c r="G4">
        <v>131</v>
      </c>
      <c r="I4" t="s">
        <v>4</v>
      </c>
    </row>
    <row r="5" spans="1:14" ht="14.4" thickBot="1" x14ac:dyDescent="0.35">
      <c r="A5">
        <v>2136.1</v>
      </c>
      <c r="B5">
        <v>1.03</v>
      </c>
      <c r="C5">
        <v>0.75</v>
      </c>
      <c r="D5">
        <v>17768</v>
      </c>
      <c r="E5">
        <v>787</v>
      </c>
      <c r="F5">
        <v>9798</v>
      </c>
      <c r="G5">
        <v>80.3</v>
      </c>
    </row>
    <row r="6" spans="1:14" x14ac:dyDescent="0.3">
      <c r="A6">
        <v>1878.8</v>
      </c>
      <c r="B6">
        <v>0.91</v>
      </c>
      <c r="C6">
        <v>0.6</v>
      </c>
      <c r="D6">
        <v>17823</v>
      </c>
      <c r="E6">
        <v>587.1</v>
      </c>
      <c r="F6">
        <v>12438</v>
      </c>
      <c r="G6">
        <v>47.2</v>
      </c>
      <c r="I6" s="5" t="s">
        <v>5</v>
      </c>
      <c r="J6" s="5"/>
    </row>
    <row r="7" spans="1:14" x14ac:dyDescent="0.3">
      <c r="A7">
        <v>937.5</v>
      </c>
      <c r="B7">
        <v>0.91</v>
      </c>
      <c r="C7">
        <v>1</v>
      </c>
      <c r="D7">
        <v>15163</v>
      </c>
      <c r="E7">
        <v>338</v>
      </c>
      <c r="F7">
        <v>8070</v>
      </c>
      <c r="G7">
        <v>41.8</v>
      </c>
      <c r="I7" s="2" t="s">
        <v>6</v>
      </c>
      <c r="J7" s="7">
        <v>0.9597011166222208</v>
      </c>
    </row>
    <row r="8" spans="1:14" x14ac:dyDescent="0.3">
      <c r="A8">
        <v>7343.3</v>
      </c>
      <c r="B8">
        <v>0.97</v>
      </c>
      <c r="C8">
        <v>0.5</v>
      </c>
      <c r="D8">
        <v>17480</v>
      </c>
      <c r="E8">
        <v>3090</v>
      </c>
      <c r="F8">
        <v>13547</v>
      </c>
      <c r="G8">
        <v>228.1</v>
      </c>
      <c r="I8" s="2" t="s">
        <v>7</v>
      </c>
      <c r="J8" s="7">
        <v>0.92102623324593746</v>
      </c>
    </row>
    <row r="9" spans="1:14" x14ac:dyDescent="0.3">
      <c r="A9">
        <v>837.9</v>
      </c>
      <c r="B9">
        <v>0.88</v>
      </c>
      <c r="C9">
        <v>0.85</v>
      </c>
      <c r="D9">
        <v>15329</v>
      </c>
      <c r="E9">
        <v>399</v>
      </c>
      <c r="F9">
        <v>5110</v>
      </c>
      <c r="G9">
        <v>78.099999999999994</v>
      </c>
      <c r="I9" s="2" t="s">
        <v>8</v>
      </c>
      <c r="J9" s="7">
        <v>0.90666736656338076</v>
      </c>
    </row>
    <row r="10" spans="1:14" x14ac:dyDescent="0.3">
      <c r="A10">
        <v>1648</v>
      </c>
      <c r="B10">
        <v>0.91</v>
      </c>
      <c r="C10">
        <v>1</v>
      </c>
      <c r="D10">
        <v>16141</v>
      </c>
      <c r="E10">
        <v>561.79999999999995</v>
      </c>
      <c r="F10">
        <v>7110</v>
      </c>
      <c r="G10">
        <v>79</v>
      </c>
      <c r="I10" s="2" t="s">
        <v>9</v>
      </c>
      <c r="J10" s="10">
        <v>742.91129574998502</v>
      </c>
    </row>
    <row r="11" spans="1:14" ht="14.4" thickBot="1" x14ac:dyDescent="0.35">
      <c r="A11">
        <v>739.1</v>
      </c>
      <c r="B11">
        <v>0.89</v>
      </c>
      <c r="C11">
        <v>0.75</v>
      </c>
      <c r="D11">
        <v>15326</v>
      </c>
      <c r="E11">
        <v>585.1</v>
      </c>
      <c r="F11">
        <v>3234</v>
      </c>
      <c r="G11">
        <v>180.9</v>
      </c>
      <c r="I11" s="3" t="s">
        <v>10</v>
      </c>
      <c r="J11" s="3">
        <v>40</v>
      </c>
    </row>
    <row r="12" spans="1:14" x14ac:dyDescent="0.3">
      <c r="A12">
        <v>1070.7</v>
      </c>
      <c r="B12">
        <v>0.89</v>
      </c>
      <c r="C12">
        <v>1.5</v>
      </c>
      <c r="D12">
        <v>17115</v>
      </c>
      <c r="E12">
        <v>1142.4000000000001</v>
      </c>
      <c r="F12">
        <v>3431</v>
      </c>
      <c r="G12">
        <v>333</v>
      </c>
    </row>
    <row r="13" spans="1:14" ht="14.4" thickBot="1" x14ac:dyDescent="0.35">
      <c r="A13">
        <v>274.60000000000002</v>
      </c>
      <c r="B13">
        <v>0.89</v>
      </c>
      <c r="C13">
        <v>1.5</v>
      </c>
      <c r="D13">
        <v>17117</v>
      </c>
      <c r="E13">
        <v>486.5</v>
      </c>
      <c r="F13">
        <v>2027</v>
      </c>
      <c r="G13">
        <v>240.2</v>
      </c>
      <c r="I13" t="s">
        <v>11</v>
      </c>
    </row>
    <row r="14" spans="1:14" x14ac:dyDescent="0.3">
      <c r="A14">
        <v>312.89999999999998</v>
      </c>
      <c r="B14">
        <v>0.87</v>
      </c>
      <c r="C14">
        <v>0.75</v>
      </c>
      <c r="D14">
        <v>16127</v>
      </c>
      <c r="E14">
        <v>198.7</v>
      </c>
      <c r="F14">
        <v>4113</v>
      </c>
      <c r="G14">
        <v>48.4</v>
      </c>
      <c r="I14" s="4"/>
      <c r="J14" s="4" t="s">
        <v>16</v>
      </c>
      <c r="K14" s="4" t="s">
        <v>17</v>
      </c>
      <c r="L14" s="4" t="s">
        <v>18</v>
      </c>
      <c r="M14" s="4" t="s">
        <v>19</v>
      </c>
      <c r="N14" s="4" t="s">
        <v>20</v>
      </c>
    </row>
    <row r="15" spans="1:14" x14ac:dyDescent="0.3">
      <c r="A15">
        <v>1879.1</v>
      </c>
      <c r="B15">
        <v>0.94</v>
      </c>
      <c r="C15">
        <v>1</v>
      </c>
      <c r="D15">
        <v>17242</v>
      </c>
      <c r="E15">
        <v>549.79999999999995</v>
      </c>
      <c r="F15">
        <v>4975</v>
      </c>
      <c r="G15">
        <v>110.6</v>
      </c>
      <c r="I15" s="2" t="s">
        <v>12</v>
      </c>
      <c r="J15" s="2">
        <v>6</v>
      </c>
      <c r="K15" s="2">
        <v>212411003.55435354</v>
      </c>
      <c r="L15" s="2">
        <v>35401833.925725587</v>
      </c>
      <c r="M15" s="2">
        <v>64.143379391132669</v>
      </c>
      <c r="N15" s="2">
        <v>8.9216570731797973E-17</v>
      </c>
    </row>
    <row r="16" spans="1:14" x14ac:dyDescent="0.3">
      <c r="A16">
        <v>1941</v>
      </c>
      <c r="B16">
        <v>0.99</v>
      </c>
      <c r="C16">
        <v>0.6</v>
      </c>
      <c r="D16">
        <v>17340</v>
      </c>
      <c r="E16">
        <v>1253</v>
      </c>
      <c r="F16">
        <v>8913</v>
      </c>
      <c r="G16">
        <v>135.6</v>
      </c>
      <c r="I16" s="2" t="s">
        <v>13</v>
      </c>
      <c r="J16" s="2">
        <v>33</v>
      </c>
      <c r="K16" s="2">
        <v>18213267.380646419</v>
      </c>
      <c r="L16" s="2">
        <v>551917.19335292175</v>
      </c>
      <c r="M16" s="2"/>
      <c r="N16" s="2"/>
    </row>
    <row r="17" spans="1:17" ht="14.4" thickBot="1" x14ac:dyDescent="0.35">
      <c r="A17">
        <v>2317.6</v>
      </c>
      <c r="B17">
        <v>0.87</v>
      </c>
      <c r="C17">
        <v>1.5</v>
      </c>
      <c r="D17">
        <v>15108</v>
      </c>
      <c r="E17">
        <v>1603</v>
      </c>
      <c r="F17">
        <v>2885</v>
      </c>
      <c r="G17">
        <v>556.4</v>
      </c>
      <c r="I17" s="3" t="s">
        <v>14</v>
      </c>
      <c r="J17" s="3">
        <v>39</v>
      </c>
      <c r="K17" s="3">
        <v>230624270.93499994</v>
      </c>
      <c r="L17" s="3"/>
      <c r="M17" s="3"/>
      <c r="N17" s="3"/>
    </row>
    <row r="18" spans="1:17" ht="14.4" thickBot="1" x14ac:dyDescent="0.35">
      <c r="A18">
        <v>471.4</v>
      </c>
      <c r="B18">
        <v>0.93</v>
      </c>
      <c r="C18">
        <v>1.05</v>
      </c>
      <c r="D18">
        <v>15809</v>
      </c>
      <c r="E18">
        <v>741.2</v>
      </c>
      <c r="F18">
        <v>2105</v>
      </c>
      <c r="G18">
        <v>352</v>
      </c>
    </row>
    <row r="19" spans="1:17" x14ac:dyDescent="0.3">
      <c r="A19">
        <v>594.29999999999995</v>
      </c>
      <c r="B19">
        <v>0.79</v>
      </c>
      <c r="C19">
        <v>0.7</v>
      </c>
      <c r="D19">
        <v>16321</v>
      </c>
      <c r="E19">
        <v>490.4</v>
      </c>
      <c r="F19">
        <v>1551</v>
      </c>
      <c r="G19">
        <v>316.3</v>
      </c>
      <c r="I19" s="4"/>
      <c r="J19" s="4" t="s">
        <v>21</v>
      </c>
      <c r="K19" s="4" t="s">
        <v>9</v>
      </c>
      <c r="L19" s="4" t="s">
        <v>22</v>
      </c>
      <c r="M19" s="4" t="s">
        <v>23</v>
      </c>
      <c r="N19" s="4" t="s">
        <v>24</v>
      </c>
      <c r="O19" s="4" t="s">
        <v>25</v>
      </c>
      <c r="P19" s="4" t="s">
        <v>26</v>
      </c>
      <c r="Q19" s="4" t="s">
        <v>27</v>
      </c>
    </row>
    <row r="20" spans="1:17" x14ac:dyDescent="0.3">
      <c r="A20">
        <v>7632.9</v>
      </c>
      <c r="B20">
        <v>0.93</v>
      </c>
      <c r="C20">
        <v>0.6</v>
      </c>
      <c r="D20">
        <v>18027</v>
      </c>
      <c r="E20">
        <v>3478.9</v>
      </c>
      <c r="F20">
        <v>7486</v>
      </c>
      <c r="G20">
        <v>464.7</v>
      </c>
      <c r="I20" s="2" t="s">
        <v>15</v>
      </c>
      <c r="J20" s="13">
        <v>2744.6796879647609</v>
      </c>
      <c r="K20" s="13">
        <v>2641.6715016724934</v>
      </c>
      <c r="L20" s="7">
        <v>1.0389935638201233</v>
      </c>
      <c r="M20" s="7">
        <v>0.30636090962216495</v>
      </c>
      <c r="N20" s="2">
        <v>-2629.8413930238958</v>
      </c>
      <c r="O20" s="2">
        <v>8119.2007689534175</v>
      </c>
      <c r="P20" s="2">
        <v>-2629.8413930238958</v>
      </c>
      <c r="Q20" s="2">
        <v>8119.2007689534175</v>
      </c>
    </row>
    <row r="21" spans="1:17" x14ac:dyDescent="0.3">
      <c r="A21">
        <v>510.1</v>
      </c>
      <c r="B21">
        <v>0.93</v>
      </c>
      <c r="C21">
        <v>0.6</v>
      </c>
      <c r="D21">
        <v>18023</v>
      </c>
      <c r="E21">
        <v>423.3</v>
      </c>
      <c r="F21">
        <v>8508</v>
      </c>
      <c r="G21">
        <v>49.8</v>
      </c>
      <c r="I21" s="2" t="s">
        <v>419</v>
      </c>
      <c r="J21" s="13">
        <v>-238.65436755689416</v>
      </c>
      <c r="K21" s="13">
        <v>451.72808959675905</v>
      </c>
      <c r="L21" s="7">
        <v>-0.5283142072699798</v>
      </c>
      <c r="M21" s="7">
        <v>0.60081648057804382</v>
      </c>
      <c r="N21" s="2">
        <v>-1157.7020761290664</v>
      </c>
      <c r="O21" s="2">
        <v>680.393341015278</v>
      </c>
      <c r="P21" s="2">
        <v>-1157.7020761290664</v>
      </c>
      <c r="Q21" s="2">
        <v>680.393341015278</v>
      </c>
    </row>
    <row r="22" spans="1:17" x14ac:dyDescent="0.3">
      <c r="A22">
        <v>630.6</v>
      </c>
      <c r="B22">
        <v>0.93</v>
      </c>
      <c r="C22">
        <v>0.6</v>
      </c>
      <c r="D22">
        <v>12349</v>
      </c>
      <c r="E22">
        <v>304</v>
      </c>
      <c r="F22">
        <v>4997</v>
      </c>
      <c r="G22">
        <v>60</v>
      </c>
      <c r="I22" s="2" t="s">
        <v>469</v>
      </c>
      <c r="J22" s="13">
        <v>522.11315584107217</v>
      </c>
      <c r="K22" s="13">
        <v>2658.2276339254108</v>
      </c>
      <c r="L22" s="7">
        <v>0.19641401254642232</v>
      </c>
      <c r="M22" s="67">
        <v>0.84549073844547573</v>
      </c>
      <c r="N22" s="2">
        <v>-4886.0916294827393</v>
      </c>
      <c r="O22" s="2">
        <v>5930.3179411648844</v>
      </c>
      <c r="P22" s="2">
        <v>-4886.0916294827393</v>
      </c>
      <c r="Q22" s="2">
        <v>5930.3179411648844</v>
      </c>
    </row>
    <row r="23" spans="1:17" x14ac:dyDescent="0.3">
      <c r="A23">
        <v>1650.9</v>
      </c>
      <c r="B23">
        <v>1.03</v>
      </c>
      <c r="C23">
        <v>1</v>
      </c>
      <c r="D23">
        <v>17886</v>
      </c>
      <c r="E23">
        <v>377.2</v>
      </c>
      <c r="F23">
        <v>10994</v>
      </c>
      <c r="G23">
        <v>34.299999999999997</v>
      </c>
      <c r="I23" s="2" t="s">
        <v>468</v>
      </c>
      <c r="J23" s="7">
        <v>-0.19474418632921781</v>
      </c>
      <c r="K23" s="6">
        <v>6.488674291190874E-2</v>
      </c>
      <c r="L23" s="7">
        <v>-3.0012939098146068</v>
      </c>
      <c r="M23" s="6">
        <v>5.0901546171205122E-3</v>
      </c>
      <c r="N23" s="2">
        <v>-0.32675725738515865</v>
      </c>
      <c r="O23" s="2">
        <v>-6.2731115273276961E-2</v>
      </c>
      <c r="P23" s="2">
        <v>-0.32675725738515865</v>
      </c>
      <c r="Q23" s="2">
        <v>-6.2731115273276961E-2</v>
      </c>
    </row>
    <row r="24" spans="1:17" x14ac:dyDescent="0.3">
      <c r="A24">
        <v>1618.3</v>
      </c>
      <c r="B24">
        <v>0.86</v>
      </c>
      <c r="C24">
        <v>0.5</v>
      </c>
      <c r="D24">
        <v>16537</v>
      </c>
      <c r="E24">
        <v>664</v>
      </c>
      <c r="F24">
        <v>6702</v>
      </c>
      <c r="G24">
        <v>95.8</v>
      </c>
      <c r="I24" s="2" t="s">
        <v>467</v>
      </c>
      <c r="J24" s="7">
        <v>1.7114423933935283</v>
      </c>
      <c r="K24" s="7">
        <v>0.23136429585699783</v>
      </c>
      <c r="L24" s="7">
        <v>7.3971758998257036</v>
      </c>
      <c r="M24" s="52">
        <v>1.6949961522206662E-8</v>
      </c>
      <c r="N24" s="2">
        <v>1.2407281941888715</v>
      </c>
      <c r="O24" s="2">
        <v>2.1821565925981852</v>
      </c>
      <c r="P24" s="2">
        <v>1.2407281941888715</v>
      </c>
      <c r="Q24" s="2">
        <v>2.1821565925981852</v>
      </c>
    </row>
    <row r="25" spans="1:17" x14ac:dyDescent="0.3">
      <c r="A25">
        <v>2009.8</v>
      </c>
      <c r="B25">
        <v>0.96</v>
      </c>
      <c r="C25">
        <v>1.1499999999999999</v>
      </c>
      <c r="D25">
        <v>13019</v>
      </c>
      <c r="E25">
        <v>368</v>
      </c>
      <c r="F25">
        <v>6714</v>
      </c>
      <c r="G25">
        <v>55.1</v>
      </c>
      <c r="I25" s="2" t="s">
        <v>466</v>
      </c>
      <c r="J25" s="7">
        <v>0.1164153822788235</v>
      </c>
      <c r="K25" s="6">
        <v>5.9570279459099207E-2</v>
      </c>
      <c r="L25" s="7">
        <v>1.9542527471061133</v>
      </c>
      <c r="M25" s="7">
        <v>5.9188748165982151E-2</v>
      </c>
      <c r="N25" s="2">
        <v>-4.7812625540460119E-3</v>
      </c>
      <c r="O25" s="2">
        <v>0.23761202711169302</v>
      </c>
      <c r="P25" s="2">
        <v>-4.7812625540460119E-3</v>
      </c>
      <c r="Q25" s="2">
        <v>0.23761202711169302</v>
      </c>
    </row>
    <row r="26" spans="1:17" ht="14.4" thickBot="1" x14ac:dyDescent="0.35">
      <c r="A26">
        <v>1562.4</v>
      </c>
      <c r="B26">
        <v>0.96</v>
      </c>
      <c r="C26">
        <v>1.1499999999999999</v>
      </c>
      <c r="D26">
        <v>13019</v>
      </c>
      <c r="E26">
        <v>265</v>
      </c>
      <c r="F26">
        <v>5144</v>
      </c>
      <c r="G26">
        <v>52.4</v>
      </c>
      <c r="I26" s="3" t="s">
        <v>465</v>
      </c>
      <c r="J26" s="12">
        <v>-1.1552297028462448</v>
      </c>
      <c r="K26" s="9">
        <v>1.8026383303081754</v>
      </c>
      <c r="L26" s="12">
        <v>-0.64085495322223018</v>
      </c>
      <c r="M26" s="12">
        <v>0.52604266945675149</v>
      </c>
      <c r="N26" s="3">
        <v>-4.8227249616267631</v>
      </c>
      <c r="O26" s="3">
        <v>2.5122655559342739</v>
      </c>
      <c r="P26" s="3">
        <v>-4.8227249616267631</v>
      </c>
      <c r="Q26" s="3">
        <v>2.5122655559342739</v>
      </c>
    </row>
    <row r="27" spans="1:17" x14ac:dyDescent="0.3">
      <c r="A27">
        <v>1139.4000000000001</v>
      </c>
      <c r="B27">
        <v>0.88</v>
      </c>
      <c r="C27">
        <v>0.6</v>
      </c>
      <c r="D27">
        <v>13130</v>
      </c>
      <c r="E27">
        <v>572</v>
      </c>
      <c r="F27">
        <v>2832</v>
      </c>
      <c r="G27">
        <v>199.4</v>
      </c>
    </row>
    <row r="28" spans="1:17" x14ac:dyDescent="0.3">
      <c r="A28">
        <v>13103</v>
      </c>
      <c r="B28">
        <v>1</v>
      </c>
      <c r="C28">
        <v>1</v>
      </c>
      <c r="D28">
        <v>20513</v>
      </c>
      <c r="E28">
        <v>7323.3</v>
      </c>
      <c r="F28">
        <v>24288</v>
      </c>
      <c r="G28">
        <v>301.5</v>
      </c>
    </row>
    <row r="29" spans="1:17" x14ac:dyDescent="0.3">
      <c r="A29">
        <v>3739.6</v>
      </c>
      <c r="B29">
        <v>0.92</v>
      </c>
      <c r="C29">
        <v>1.35</v>
      </c>
      <c r="D29">
        <v>17409</v>
      </c>
      <c r="E29">
        <v>1760.2</v>
      </c>
      <c r="F29">
        <v>12944</v>
      </c>
      <c r="G29">
        <v>136</v>
      </c>
    </row>
    <row r="30" spans="1:17" x14ac:dyDescent="0.3">
      <c r="A30">
        <v>525.70000000000005</v>
      </c>
      <c r="B30">
        <v>0.91</v>
      </c>
      <c r="C30">
        <v>0.75</v>
      </c>
      <c r="D30">
        <v>15944</v>
      </c>
      <c r="E30">
        <v>991.6</v>
      </c>
      <c r="F30">
        <v>3059</v>
      </c>
      <c r="G30">
        <v>324</v>
      </c>
    </row>
    <row r="31" spans="1:17" x14ac:dyDescent="0.3">
      <c r="A31">
        <v>2385.8000000000002</v>
      </c>
      <c r="B31">
        <v>0.89</v>
      </c>
      <c r="C31">
        <v>1</v>
      </c>
      <c r="D31">
        <v>15207</v>
      </c>
      <c r="E31">
        <v>396.6</v>
      </c>
      <c r="F31">
        <v>8147</v>
      </c>
      <c r="G31">
        <v>55.4</v>
      </c>
      <c r="I31" t="s">
        <v>4</v>
      </c>
    </row>
    <row r="32" spans="1:17" ht="14.4" thickBot="1" x14ac:dyDescent="0.35">
      <c r="A32">
        <v>1698.5</v>
      </c>
      <c r="B32">
        <v>0.93</v>
      </c>
      <c r="C32">
        <v>1.1499999999999999</v>
      </c>
      <c r="D32">
        <v>15409</v>
      </c>
      <c r="E32">
        <v>387</v>
      </c>
      <c r="F32">
        <v>3751</v>
      </c>
      <c r="G32">
        <v>103.3</v>
      </c>
    </row>
    <row r="33" spans="1:17" x14ac:dyDescent="0.3">
      <c r="A33">
        <v>544</v>
      </c>
      <c r="B33">
        <v>0.87</v>
      </c>
      <c r="C33">
        <v>1</v>
      </c>
      <c r="D33">
        <v>17743</v>
      </c>
      <c r="E33">
        <v>167</v>
      </c>
      <c r="F33">
        <v>8309</v>
      </c>
      <c r="G33">
        <v>18.899999999999999</v>
      </c>
      <c r="I33" s="5" t="s">
        <v>5</v>
      </c>
      <c r="J33" s="5"/>
    </row>
    <row r="34" spans="1:17" x14ac:dyDescent="0.3">
      <c r="A34">
        <v>1769.1</v>
      </c>
      <c r="B34">
        <v>0.81</v>
      </c>
      <c r="C34">
        <v>0.85</v>
      </c>
      <c r="D34">
        <v>16309</v>
      </c>
      <c r="E34">
        <v>495.9</v>
      </c>
      <c r="F34">
        <v>8077</v>
      </c>
      <c r="G34">
        <v>61.4</v>
      </c>
      <c r="I34" s="2" t="s">
        <v>6</v>
      </c>
      <c r="J34" s="7">
        <v>0.95965301510924328</v>
      </c>
    </row>
    <row r="35" spans="1:17" x14ac:dyDescent="0.3">
      <c r="A35">
        <v>1065</v>
      </c>
      <c r="B35">
        <v>0.85</v>
      </c>
      <c r="C35">
        <v>0.5</v>
      </c>
      <c r="D35">
        <v>15092</v>
      </c>
      <c r="E35">
        <v>794</v>
      </c>
      <c r="F35">
        <v>2318</v>
      </c>
      <c r="G35">
        <v>262.7</v>
      </c>
      <c r="I35" s="2" t="s">
        <v>7</v>
      </c>
      <c r="J35" s="7">
        <v>0.92093390940826159</v>
      </c>
    </row>
    <row r="36" spans="1:17" x14ac:dyDescent="0.3">
      <c r="A36">
        <v>803.1</v>
      </c>
      <c r="B36">
        <v>0.98</v>
      </c>
      <c r="C36">
        <v>1.25</v>
      </c>
      <c r="D36">
        <v>18014</v>
      </c>
      <c r="E36">
        <v>1027.2</v>
      </c>
      <c r="F36">
        <v>3208</v>
      </c>
      <c r="G36">
        <v>320</v>
      </c>
      <c r="I36" s="2" t="s">
        <v>8</v>
      </c>
      <c r="J36" s="7">
        <v>0.90930654314477055</v>
      </c>
    </row>
    <row r="37" spans="1:17" x14ac:dyDescent="0.3">
      <c r="A37">
        <v>1616.7</v>
      </c>
      <c r="B37">
        <v>0.9</v>
      </c>
      <c r="C37">
        <v>0.75</v>
      </c>
      <c r="D37">
        <v>21886</v>
      </c>
      <c r="E37">
        <v>753.6</v>
      </c>
      <c r="F37">
        <v>16240</v>
      </c>
      <c r="G37">
        <v>46.4</v>
      </c>
      <c r="I37" s="2" t="s">
        <v>9</v>
      </c>
      <c r="J37" s="2">
        <v>732.33228351777734</v>
      </c>
    </row>
    <row r="38" spans="1:17" ht="14.4" thickBot="1" x14ac:dyDescent="0.35">
      <c r="A38">
        <v>146.5</v>
      </c>
      <c r="B38">
        <v>0.9</v>
      </c>
      <c r="C38">
        <v>0.75</v>
      </c>
      <c r="D38">
        <v>20744</v>
      </c>
      <c r="E38">
        <v>376</v>
      </c>
      <c r="F38">
        <v>6988</v>
      </c>
      <c r="G38">
        <v>53.9</v>
      </c>
      <c r="I38" s="3" t="s">
        <v>10</v>
      </c>
      <c r="J38" s="3">
        <v>40</v>
      </c>
    </row>
    <row r="39" spans="1:17" x14ac:dyDescent="0.3">
      <c r="A39">
        <v>18.100000000000001</v>
      </c>
      <c r="B39">
        <v>0.9</v>
      </c>
      <c r="C39">
        <v>0.75</v>
      </c>
      <c r="D39">
        <v>21313</v>
      </c>
      <c r="E39">
        <v>698.1</v>
      </c>
      <c r="F39">
        <v>4422</v>
      </c>
      <c r="G39">
        <v>158</v>
      </c>
    </row>
    <row r="40" spans="1:17" ht="14.4" thickBot="1" x14ac:dyDescent="0.35">
      <c r="A40">
        <v>2056.1</v>
      </c>
      <c r="B40">
        <v>0.88</v>
      </c>
      <c r="C40">
        <v>1</v>
      </c>
      <c r="D40">
        <v>17539</v>
      </c>
      <c r="E40">
        <v>548.29999999999995</v>
      </c>
      <c r="F40">
        <v>3790</v>
      </c>
      <c r="G40">
        <v>144.6</v>
      </c>
      <c r="I40" t="s">
        <v>11</v>
      </c>
    </row>
    <row r="41" spans="1:17" x14ac:dyDescent="0.3">
      <c r="A41">
        <v>470.1</v>
      </c>
      <c r="B41">
        <v>0.92</v>
      </c>
      <c r="C41">
        <v>0.75</v>
      </c>
      <c r="D41">
        <v>17633</v>
      </c>
      <c r="E41">
        <v>295.7</v>
      </c>
      <c r="F41">
        <v>3497</v>
      </c>
      <c r="G41">
        <v>84.4</v>
      </c>
      <c r="I41" s="4"/>
      <c r="J41" s="4" t="s">
        <v>16</v>
      </c>
      <c r="K41" s="4" t="s">
        <v>17</v>
      </c>
      <c r="L41" s="4" t="s">
        <v>18</v>
      </c>
      <c r="M41" s="4" t="s">
        <v>19</v>
      </c>
      <c r="N41" s="4" t="s">
        <v>20</v>
      </c>
    </row>
    <row r="42" spans="1:17" x14ac:dyDescent="0.3">
      <c r="A42">
        <v>242.5</v>
      </c>
      <c r="B42">
        <v>0.92</v>
      </c>
      <c r="C42">
        <v>0.75</v>
      </c>
      <c r="D42">
        <v>17643</v>
      </c>
      <c r="E42">
        <v>259.8</v>
      </c>
      <c r="F42">
        <v>4675</v>
      </c>
      <c r="G42">
        <v>55.5</v>
      </c>
      <c r="I42" s="2" t="s">
        <v>12</v>
      </c>
      <c r="J42" s="2">
        <v>5</v>
      </c>
      <c r="K42" s="2">
        <v>212389711.43659961</v>
      </c>
      <c r="L42" s="2">
        <v>42477942.287319921</v>
      </c>
      <c r="M42" s="2">
        <v>79.203999301193903</v>
      </c>
      <c r="N42" s="2">
        <v>9.6257928269347584E-18</v>
      </c>
    </row>
    <row r="43" spans="1:17" x14ac:dyDescent="0.3">
      <c r="A43">
        <v>3933.5</v>
      </c>
      <c r="B43">
        <v>0.96</v>
      </c>
      <c r="C43">
        <v>0.6</v>
      </c>
      <c r="D43">
        <v>15522</v>
      </c>
      <c r="E43">
        <v>693.6</v>
      </c>
      <c r="F43">
        <v>11068</v>
      </c>
      <c r="G43">
        <v>62.7</v>
      </c>
      <c r="I43" s="2" t="s">
        <v>13</v>
      </c>
      <c r="J43" s="2">
        <v>34</v>
      </c>
      <c r="K43" s="2">
        <v>18234559.498400316</v>
      </c>
      <c r="L43" s="2">
        <v>536310.5734823622</v>
      </c>
      <c r="M43" s="2"/>
      <c r="N43" s="2"/>
    </row>
    <row r="44" spans="1:17" ht="14.4" thickBot="1" x14ac:dyDescent="0.35">
      <c r="I44" s="3" t="s">
        <v>14</v>
      </c>
      <c r="J44" s="3">
        <v>39</v>
      </c>
      <c r="K44" s="3">
        <v>230624270.93499994</v>
      </c>
      <c r="L44" s="3"/>
      <c r="M44" s="3"/>
      <c r="N44" s="3"/>
    </row>
    <row r="45" spans="1:17" ht="14.4" thickBot="1" x14ac:dyDescent="0.35"/>
    <row r="46" spans="1:17" x14ac:dyDescent="0.3">
      <c r="I46" s="4"/>
      <c r="J46" s="4" t="s">
        <v>21</v>
      </c>
      <c r="K46" s="4" t="s">
        <v>9</v>
      </c>
      <c r="L46" s="4" t="s">
        <v>22</v>
      </c>
      <c r="M46" s="4" t="s">
        <v>23</v>
      </c>
      <c r="N46" s="4" t="s">
        <v>24</v>
      </c>
      <c r="O46" s="4" t="s">
        <v>25</v>
      </c>
      <c r="P46" s="4" t="s">
        <v>26</v>
      </c>
      <c r="Q46" s="4" t="s">
        <v>27</v>
      </c>
    </row>
    <row r="47" spans="1:17" x14ac:dyDescent="0.3">
      <c r="I47" s="2" t="s">
        <v>15</v>
      </c>
      <c r="J47" s="13">
        <v>3215.8564701736009</v>
      </c>
      <c r="K47" s="13">
        <v>1090.4691789149269</v>
      </c>
      <c r="L47" s="7">
        <v>2.9490576463367297</v>
      </c>
      <c r="M47" s="2">
        <v>5.7303714084401408E-3</v>
      </c>
      <c r="N47" s="2">
        <v>999.75646874353924</v>
      </c>
      <c r="O47" s="2">
        <v>5431.9564716036621</v>
      </c>
      <c r="P47" s="2">
        <v>999.75646874353924</v>
      </c>
      <c r="Q47" s="2">
        <v>5431.9564716036621</v>
      </c>
    </row>
    <row r="48" spans="1:17" x14ac:dyDescent="0.3">
      <c r="I48" s="2" t="s">
        <v>419</v>
      </c>
      <c r="J48" s="13">
        <v>-225.65946220047857</v>
      </c>
      <c r="K48" s="13">
        <v>440.4936055120121</v>
      </c>
      <c r="L48" s="7">
        <v>-0.51228771400252471</v>
      </c>
      <c r="M48" s="67">
        <v>0.61176164355430007</v>
      </c>
      <c r="N48" s="2">
        <v>-1120.8501733918306</v>
      </c>
      <c r="O48" s="2">
        <v>669.53124899087334</v>
      </c>
      <c r="P48" s="2">
        <v>-1120.8501733918306</v>
      </c>
      <c r="Q48" s="2">
        <v>669.53124899087334</v>
      </c>
    </row>
    <row r="49" spans="9:17" x14ac:dyDescent="0.3">
      <c r="I49" s="2" t="s">
        <v>468</v>
      </c>
      <c r="J49" s="6">
        <v>-0.19571602080221212</v>
      </c>
      <c r="K49" s="6">
        <v>6.3776526170661124E-2</v>
      </c>
      <c r="L49" s="7">
        <v>-3.068778319447675</v>
      </c>
      <c r="M49" s="49">
        <v>4.2025873751987209E-3</v>
      </c>
      <c r="N49" s="2">
        <v>-0.32532551593589598</v>
      </c>
      <c r="O49" s="2">
        <v>-6.6106525668528232E-2</v>
      </c>
      <c r="P49" s="2">
        <v>-0.32532551593589598</v>
      </c>
      <c r="Q49" s="2">
        <v>-6.6106525668528232E-2</v>
      </c>
    </row>
    <row r="50" spans="9:17" x14ac:dyDescent="0.3">
      <c r="I50" s="2" t="s">
        <v>467</v>
      </c>
      <c r="J50" s="7">
        <v>1.7168084377432822</v>
      </c>
      <c r="K50" s="7">
        <v>0.22647405901265782</v>
      </c>
      <c r="L50" s="7">
        <v>7.5805964057337283</v>
      </c>
      <c r="M50" s="2">
        <v>8.3334318890770035E-9</v>
      </c>
      <c r="N50" s="2">
        <v>1.2565577748119112</v>
      </c>
      <c r="O50" s="2">
        <v>2.1770591006746534</v>
      </c>
      <c r="P50" s="2">
        <v>1.2565577748119112</v>
      </c>
      <c r="Q50" s="2">
        <v>2.1770591006746534</v>
      </c>
    </row>
    <row r="51" spans="9:17" x14ac:dyDescent="0.3">
      <c r="I51" s="2" t="s">
        <v>466</v>
      </c>
      <c r="J51" s="6">
        <v>0.11821563546333301</v>
      </c>
      <c r="K51" s="6">
        <v>5.8022760640943166E-2</v>
      </c>
      <c r="L51" s="7">
        <v>2.0374010846342832</v>
      </c>
      <c r="M51" s="7">
        <v>4.9453325925534482E-2</v>
      </c>
      <c r="N51" s="2">
        <v>2.9919873531999985E-4</v>
      </c>
      <c r="O51" s="2">
        <v>0.23613207219134602</v>
      </c>
      <c r="P51" s="2">
        <v>2.9919873531999985E-4</v>
      </c>
      <c r="Q51" s="2">
        <v>0.23613207219134602</v>
      </c>
    </row>
    <row r="52" spans="9:17" ht="14.4" thickBot="1" x14ac:dyDescent="0.35">
      <c r="I52" s="3" t="s">
        <v>465</v>
      </c>
      <c r="J52" s="9">
        <v>-1.1952971475336673</v>
      </c>
      <c r="K52" s="9">
        <v>1.7655540736413402</v>
      </c>
      <c r="L52" s="12">
        <v>-0.67700965117904599</v>
      </c>
      <c r="M52" s="12">
        <v>0.50298041459538201</v>
      </c>
      <c r="N52" s="3">
        <v>-4.783334719594813</v>
      </c>
      <c r="O52" s="3">
        <v>2.3927404245274779</v>
      </c>
      <c r="P52" s="3">
        <v>-4.783334719594813</v>
      </c>
      <c r="Q52" s="3">
        <v>2.3927404245274779</v>
      </c>
    </row>
    <row r="56" spans="9:17" x14ac:dyDescent="0.3">
      <c r="I56" t="s">
        <v>4</v>
      </c>
    </row>
    <row r="57" spans="9:17" ht="14.4" thickBot="1" x14ac:dyDescent="0.35"/>
    <row r="58" spans="9:17" x14ac:dyDescent="0.3">
      <c r="I58" s="5" t="s">
        <v>5</v>
      </c>
      <c r="J58" s="5"/>
    </row>
    <row r="59" spans="9:17" x14ac:dyDescent="0.3">
      <c r="I59" s="2" t="s">
        <v>6</v>
      </c>
      <c r="J59" s="2">
        <v>0.95933498592852262</v>
      </c>
    </row>
    <row r="60" spans="9:17" x14ac:dyDescent="0.3">
      <c r="I60" s="2" t="s">
        <v>7</v>
      </c>
      <c r="J60" s="2">
        <v>0.92032361522647865</v>
      </c>
    </row>
    <row r="61" spans="9:17" x14ac:dyDescent="0.3">
      <c r="I61" s="2" t="s">
        <v>8</v>
      </c>
      <c r="J61" s="2">
        <v>0.91121774268093325</v>
      </c>
    </row>
    <row r="62" spans="9:17" x14ac:dyDescent="0.3">
      <c r="I62" s="2" t="s">
        <v>9</v>
      </c>
      <c r="J62" s="2">
        <v>724.5749128011912</v>
      </c>
    </row>
    <row r="63" spans="9:17" ht="14.4" thickBot="1" x14ac:dyDescent="0.35">
      <c r="I63" s="3" t="s">
        <v>10</v>
      </c>
      <c r="J63" s="3">
        <v>40</v>
      </c>
    </row>
    <row r="65" spans="9:17" ht="14.4" thickBot="1" x14ac:dyDescent="0.35">
      <c r="I65" t="s">
        <v>11</v>
      </c>
    </row>
    <row r="66" spans="9:17" x14ac:dyDescent="0.3">
      <c r="I66" s="4"/>
      <c r="J66" s="4" t="s">
        <v>16</v>
      </c>
      <c r="K66" s="4" t="s">
        <v>17</v>
      </c>
      <c r="L66" s="4" t="s">
        <v>18</v>
      </c>
      <c r="M66" s="4" t="s">
        <v>19</v>
      </c>
      <c r="N66" s="4" t="s">
        <v>20</v>
      </c>
    </row>
    <row r="67" spans="9:17" x14ac:dyDescent="0.3">
      <c r="I67" s="2" t="s">
        <v>12</v>
      </c>
      <c r="J67" s="2">
        <v>4</v>
      </c>
      <c r="K67" s="2">
        <v>212248962.78587005</v>
      </c>
      <c r="L67" s="2">
        <v>53062240.696467511</v>
      </c>
      <c r="M67" s="2">
        <v>101.06923972669838</v>
      </c>
      <c r="N67" s="2">
        <v>1.0148649942549799E-18</v>
      </c>
    </row>
    <row r="68" spans="9:17" x14ac:dyDescent="0.3">
      <c r="I68" s="2" t="s">
        <v>13</v>
      </c>
      <c r="J68" s="2">
        <v>35</v>
      </c>
      <c r="K68" s="2">
        <v>18375308.149129886</v>
      </c>
      <c r="L68" s="2">
        <v>525008.80426085391</v>
      </c>
      <c r="M68" s="2"/>
      <c r="N68" s="2"/>
    </row>
    <row r="69" spans="9:17" ht="14.4" thickBot="1" x14ac:dyDescent="0.35">
      <c r="I69" s="3" t="s">
        <v>14</v>
      </c>
      <c r="J69" s="3">
        <v>39</v>
      </c>
      <c r="K69" s="3">
        <v>230624270.93499994</v>
      </c>
      <c r="L69" s="3"/>
      <c r="M69" s="3"/>
      <c r="N69" s="3"/>
    </row>
    <row r="70" spans="9:17" ht="14.4" thickBot="1" x14ac:dyDescent="0.35"/>
    <row r="71" spans="9:17" x14ac:dyDescent="0.3">
      <c r="I71" s="4"/>
      <c r="J71" s="4" t="s">
        <v>21</v>
      </c>
      <c r="K71" s="4" t="s">
        <v>9</v>
      </c>
      <c r="L71" s="4" t="s">
        <v>22</v>
      </c>
      <c r="M71" s="4" t="s">
        <v>23</v>
      </c>
      <c r="N71" s="4" t="s">
        <v>24</v>
      </c>
      <c r="O71" s="4" t="s">
        <v>25</v>
      </c>
      <c r="P71" s="4" t="s">
        <v>26</v>
      </c>
      <c r="Q71" s="4" t="s">
        <v>27</v>
      </c>
    </row>
    <row r="72" spans="9:17" x14ac:dyDescent="0.3">
      <c r="I72" s="2" t="s">
        <v>15</v>
      </c>
      <c r="J72" s="13">
        <v>3021.449109504947</v>
      </c>
      <c r="K72" s="13">
        <v>1011.4779246645666</v>
      </c>
      <c r="L72" s="8">
        <v>2.9871626812883152</v>
      </c>
      <c r="M72" s="49">
        <v>5.1168073149982464E-3</v>
      </c>
      <c r="N72" s="2">
        <v>968.03975539320663</v>
      </c>
      <c r="O72" s="2">
        <v>5074.858463616687</v>
      </c>
      <c r="P72" s="2">
        <v>968.03975539320663</v>
      </c>
      <c r="Q72" s="2">
        <v>5074.858463616687</v>
      </c>
    </row>
    <row r="73" spans="9:17" x14ac:dyDescent="0.3">
      <c r="I73" s="2" t="s">
        <v>468</v>
      </c>
      <c r="J73" s="2">
        <v>-0.19389832751276445</v>
      </c>
      <c r="K73" s="6">
        <v>6.3003229656854468E-2</v>
      </c>
      <c r="L73" s="8">
        <v>-3.0775934593960801</v>
      </c>
      <c r="M73" s="49">
        <v>4.0392536895559154E-3</v>
      </c>
      <c r="N73" s="2">
        <v>-0.32180168354452188</v>
      </c>
      <c r="O73" s="2">
        <v>-6.5994971481006998E-2</v>
      </c>
      <c r="P73" s="2">
        <v>-0.32180168354452188</v>
      </c>
      <c r="Q73" s="2">
        <v>-6.5994971481006998E-2</v>
      </c>
    </row>
    <row r="74" spans="9:17" x14ac:dyDescent="0.3">
      <c r="I74" s="2" t="s">
        <v>467</v>
      </c>
      <c r="J74" s="7">
        <v>1.7311706830111782</v>
      </c>
      <c r="K74" s="7">
        <v>0.22235156663941544</v>
      </c>
      <c r="L74" s="8">
        <v>7.7857363866412266</v>
      </c>
      <c r="M74" s="52">
        <v>3.8106623389505248E-9</v>
      </c>
      <c r="N74" s="2">
        <v>1.2797730047176161</v>
      </c>
      <c r="O74" s="2">
        <v>2.1825683613047402</v>
      </c>
      <c r="P74" s="2">
        <v>1.2797730047176161</v>
      </c>
      <c r="Q74" s="2">
        <v>2.1825683613047402</v>
      </c>
    </row>
    <row r="75" spans="9:17" x14ac:dyDescent="0.3">
      <c r="I75" s="2" t="s">
        <v>466</v>
      </c>
      <c r="J75" s="6">
        <v>0.11590582542514299</v>
      </c>
      <c r="K75" s="6">
        <v>5.723455186457814E-2</v>
      </c>
      <c r="L75" s="8">
        <v>2.0251023490039044</v>
      </c>
      <c r="M75" s="6">
        <v>5.0537157579149034E-2</v>
      </c>
      <c r="N75" s="2">
        <v>-2.8649208499258172E-4</v>
      </c>
      <c r="O75" s="2">
        <v>0.23209814293527858</v>
      </c>
      <c r="P75" s="2">
        <v>-2.8649208499258172E-4</v>
      </c>
      <c r="Q75" s="2">
        <v>0.23209814293527858</v>
      </c>
    </row>
    <row r="76" spans="9:17" ht="14.4" thickBot="1" x14ac:dyDescent="0.35">
      <c r="I76" s="3" t="s">
        <v>465</v>
      </c>
      <c r="J76" s="9">
        <v>-1.407817196353065</v>
      </c>
      <c r="K76" s="9">
        <v>1.6979465327570231</v>
      </c>
      <c r="L76" s="9">
        <v>-0.82912928598943358</v>
      </c>
      <c r="M76" s="107">
        <v>0.4126503417170565</v>
      </c>
      <c r="N76" s="3">
        <v>-4.8548319142482796</v>
      </c>
      <c r="O76" s="3">
        <v>2.0391975215421496</v>
      </c>
      <c r="P76" s="3">
        <v>-4.8548319142482796</v>
      </c>
      <c r="Q76" s="3">
        <v>2.0391975215421496</v>
      </c>
    </row>
    <row r="80" spans="9:17" x14ac:dyDescent="0.3">
      <c r="I80" t="s">
        <v>4</v>
      </c>
    </row>
    <row r="81" spans="9:17" ht="14.4" thickBot="1" x14ac:dyDescent="0.35"/>
    <row r="82" spans="9:17" x14ac:dyDescent="0.3">
      <c r="I82" s="5" t="s">
        <v>5</v>
      </c>
      <c r="J82" s="5"/>
    </row>
    <row r="83" spans="9:17" x14ac:dyDescent="0.3">
      <c r="I83" s="2" t="s">
        <v>6</v>
      </c>
      <c r="J83" s="7">
        <v>0.9585189851927387</v>
      </c>
    </row>
    <row r="84" spans="9:17" x14ac:dyDescent="0.3">
      <c r="I84" s="2" t="s">
        <v>7</v>
      </c>
      <c r="J84" s="7">
        <v>0.91875864497491755</v>
      </c>
    </row>
    <row r="85" spans="9:17" x14ac:dyDescent="0.3">
      <c r="I85" s="2" t="s">
        <v>8</v>
      </c>
      <c r="J85" s="7">
        <v>0.91198853205616059</v>
      </c>
    </row>
    <row r="86" spans="9:17" x14ac:dyDescent="0.3">
      <c r="I86" s="2" t="s">
        <v>9</v>
      </c>
      <c r="J86" s="2">
        <v>721.42275078161276</v>
      </c>
    </row>
    <row r="87" spans="9:17" ht="14.4" thickBot="1" x14ac:dyDescent="0.35">
      <c r="I87" s="3" t="s">
        <v>10</v>
      </c>
      <c r="J87" s="3">
        <v>40</v>
      </c>
    </row>
    <row r="89" spans="9:17" ht="14.4" thickBot="1" x14ac:dyDescent="0.35">
      <c r="I89" t="s">
        <v>11</v>
      </c>
    </row>
    <row r="90" spans="9:17" x14ac:dyDescent="0.3">
      <c r="I90" s="4"/>
      <c r="J90" s="4" t="s">
        <v>16</v>
      </c>
      <c r="K90" s="4" t="s">
        <v>17</v>
      </c>
      <c r="L90" s="4" t="s">
        <v>18</v>
      </c>
      <c r="M90" s="4" t="s">
        <v>19</v>
      </c>
      <c r="N90" s="4" t="s">
        <v>20</v>
      </c>
    </row>
    <row r="91" spans="9:17" x14ac:dyDescent="0.3">
      <c r="I91" s="2" t="s">
        <v>12</v>
      </c>
      <c r="J91" s="2">
        <v>3</v>
      </c>
      <c r="K91" s="2">
        <v>211888042.66256881</v>
      </c>
      <c r="L91" s="2">
        <v>70629347.554189608</v>
      </c>
      <c r="M91" s="2">
        <v>135.7080237804395</v>
      </c>
      <c r="N91" s="2">
        <v>1.1157625065994632E-19</v>
      </c>
    </row>
    <row r="92" spans="9:17" x14ac:dyDescent="0.3">
      <c r="I92" s="2" t="s">
        <v>13</v>
      </c>
      <c r="J92" s="2">
        <v>36</v>
      </c>
      <c r="K92" s="2">
        <v>18736228.272431124</v>
      </c>
      <c r="L92" s="2">
        <v>520450.78534530901</v>
      </c>
      <c r="M92" s="2"/>
      <c r="N92" s="2"/>
    </row>
    <row r="93" spans="9:17" ht="14.4" thickBot="1" x14ac:dyDescent="0.35">
      <c r="I93" s="3" t="s">
        <v>14</v>
      </c>
      <c r="J93" s="3">
        <v>39</v>
      </c>
      <c r="K93" s="3">
        <v>230624270.93499994</v>
      </c>
      <c r="L93" s="3"/>
      <c r="M93" s="3"/>
      <c r="N93" s="3"/>
    </row>
    <row r="94" spans="9:17" ht="14.4" thickBot="1" x14ac:dyDescent="0.35"/>
    <row r="95" spans="9:17" x14ac:dyDescent="0.3">
      <c r="I95" s="4"/>
      <c r="J95" s="4" t="s">
        <v>21</v>
      </c>
      <c r="K95" s="4" t="s">
        <v>9</v>
      </c>
      <c r="L95" s="4" t="s">
        <v>22</v>
      </c>
      <c r="M95" s="4" t="s">
        <v>23</v>
      </c>
      <c r="N95" s="4" t="s">
        <v>24</v>
      </c>
      <c r="O95" s="4" t="s">
        <v>25</v>
      </c>
      <c r="P95" s="4" t="s">
        <v>26</v>
      </c>
      <c r="Q95" s="4" t="s">
        <v>27</v>
      </c>
    </row>
    <row r="96" spans="9:17" x14ac:dyDescent="0.3">
      <c r="I96" s="2" t="s">
        <v>15</v>
      </c>
      <c r="J96" s="13">
        <v>2815.7031617100329</v>
      </c>
      <c r="K96" s="13">
        <v>976.3006801993954</v>
      </c>
      <c r="L96" s="8">
        <v>2.8840532622951423</v>
      </c>
      <c r="M96" s="49">
        <v>6.5887356431589212E-3</v>
      </c>
      <c r="N96" s="2">
        <v>835.67360904450425</v>
      </c>
      <c r="O96" s="2">
        <v>4795.732714375561</v>
      </c>
      <c r="P96" s="2">
        <v>835.67360904450425</v>
      </c>
      <c r="Q96" s="2">
        <v>4795.732714375561</v>
      </c>
    </row>
    <row r="97" spans="9:17" x14ac:dyDescent="0.3">
      <c r="I97" s="2" t="s">
        <v>468</v>
      </c>
      <c r="J97" s="6">
        <v>-0.2012734333487648</v>
      </c>
      <c r="K97" s="6">
        <v>6.210081512147831E-2</v>
      </c>
      <c r="L97" s="8">
        <v>-3.2410755471573829</v>
      </c>
      <c r="M97" s="49">
        <v>2.566243035185962E-3</v>
      </c>
      <c r="N97" s="2">
        <v>-0.3272197239526311</v>
      </c>
      <c r="O97" s="2">
        <v>-7.532714274489849E-2</v>
      </c>
      <c r="P97" s="2">
        <v>-0.3272197239526311</v>
      </c>
      <c r="Q97" s="2">
        <v>-7.532714274489849E-2</v>
      </c>
    </row>
    <row r="98" spans="9:17" x14ac:dyDescent="0.3">
      <c r="I98" s="2" t="s">
        <v>467</v>
      </c>
      <c r="J98" s="7">
        <v>1.5765750795333417</v>
      </c>
      <c r="K98" s="7">
        <v>0.12061183240434414</v>
      </c>
      <c r="L98" s="8">
        <v>13.071479373996787</v>
      </c>
      <c r="M98" s="52">
        <v>3.0977459963632903E-15</v>
      </c>
      <c r="N98" s="2">
        <v>1.3319629457868316</v>
      </c>
      <c r="O98" s="2">
        <v>1.8211872132798519</v>
      </c>
      <c r="P98" s="2">
        <v>1.3319629457868316</v>
      </c>
      <c r="Q98" s="2">
        <v>1.8211872132798519</v>
      </c>
    </row>
    <row r="99" spans="9:17" ht="14.4" thickBot="1" x14ac:dyDescent="0.35">
      <c r="I99" s="3" t="s">
        <v>466</v>
      </c>
      <c r="J99" s="34">
        <v>0.15342130114940869</v>
      </c>
      <c r="K99" s="34">
        <v>3.4897738304153901E-2</v>
      </c>
      <c r="L99" s="9">
        <v>4.3963107239859971</v>
      </c>
      <c r="M99" s="3">
        <v>9.3412795690565634E-5</v>
      </c>
      <c r="N99" s="3">
        <v>8.2645407446968425E-2</v>
      </c>
      <c r="O99" s="3">
        <v>0.22419719485184897</v>
      </c>
      <c r="P99" s="3">
        <v>8.2645407446968425E-2</v>
      </c>
      <c r="Q99" s="3">
        <v>0.22419719485184897</v>
      </c>
    </row>
  </sheetData>
  <pageMargins left="0.7" right="0.7" top="0.75" bottom="0.75" header="0.3" footer="0.3"/>
  <drawing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68"/>
  <sheetViews>
    <sheetView workbookViewId="0">
      <selection activeCell="C1" sqref="C1"/>
    </sheetView>
  </sheetViews>
  <sheetFormatPr defaultRowHeight="13.8" x14ac:dyDescent="0.3"/>
  <cols>
    <col min="1" max="1" width="15.109375" customWidth="1"/>
    <col min="7" max="7" width="6.44140625" customWidth="1"/>
    <col min="8" max="8" width="15.77734375" customWidth="1"/>
    <col min="10" max="10" width="12.6640625" customWidth="1"/>
    <col min="13" max="13" width="11.21875" customWidth="1"/>
    <col min="14" max="14" width="9.44140625" bestFit="1" customWidth="1"/>
  </cols>
  <sheetData>
    <row r="1" spans="1:13" x14ac:dyDescent="0.3">
      <c r="A1" s="14" t="s">
        <v>514</v>
      </c>
    </row>
    <row r="2" spans="1:13" x14ac:dyDescent="0.3">
      <c r="A2" s="14" t="s">
        <v>515</v>
      </c>
    </row>
    <row r="3" spans="1:13" ht="41.4" x14ac:dyDescent="0.3">
      <c r="A3" s="53" t="s">
        <v>76</v>
      </c>
      <c r="B3" s="53" t="s">
        <v>353</v>
      </c>
      <c r="C3" s="53" t="s">
        <v>354</v>
      </c>
      <c r="D3" s="53" t="s">
        <v>356</v>
      </c>
      <c r="E3" s="53" t="s">
        <v>355</v>
      </c>
      <c r="F3" s="1" t="s">
        <v>357</v>
      </c>
    </row>
    <row r="4" spans="1:13" x14ac:dyDescent="0.3">
      <c r="A4" t="s">
        <v>164</v>
      </c>
      <c r="B4" s="32">
        <v>44.892199999999995</v>
      </c>
      <c r="C4" s="78">
        <v>4.90200776271024E-2</v>
      </c>
      <c r="D4" s="78">
        <v>0.68872490296612199</v>
      </c>
      <c r="E4" s="78">
        <v>0.26225501940677559</v>
      </c>
      <c r="F4" s="80">
        <f>SUM(C4:E4)</f>
        <v>1</v>
      </c>
      <c r="G4" s="79"/>
    </row>
    <row r="5" spans="1:13" x14ac:dyDescent="0.3">
      <c r="A5" t="s">
        <v>166</v>
      </c>
      <c r="B5" s="32">
        <v>41.684199999999997</v>
      </c>
      <c r="C5" s="78">
        <v>1.171555516258096E-2</v>
      </c>
      <c r="D5" s="78">
        <v>0.77075090077145836</v>
      </c>
      <c r="E5" s="78">
        <v>0.21753354406596082</v>
      </c>
      <c r="F5" s="80">
        <f t="shared" ref="F5:F29" si="0">SUM(C5:E5)</f>
        <v>1</v>
      </c>
      <c r="H5" t="s">
        <v>4</v>
      </c>
    </row>
    <row r="6" spans="1:13" ht="14.4" thickBot="1" x14ac:dyDescent="0.35">
      <c r="A6" t="s">
        <v>171</v>
      </c>
      <c r="B6" s="32">
        <v>28.647200000000002</v>
      </c>
      <c r="C6" s="78">
        <v>3.0625230920809553E-2</v>
      </c>
      <c r="D6" s="78">
        <v>0.58672359292253373</v>
      </c>
      <c r="E6" s="78">
        <v>0.38267170245083948</v>
      </c>
      <c r="F6" s="80">
        <f t="shared" si="0"/>
        <v>1.0000205262941828</v>
      </c>
    </row>
    <row r="7" spans="1:13" x14ac:dyDescent="0.3">
      <c r="A7" t="s">
        <v>172</v>
      </c>
      <c r="B7" s="32">
        <v>43.564500000000002</v>
      </c>
      <c r="C7" s="78">
        <v>2.5887078777058693E-2</v>
      </c>
      <c r="D7" s="78">
        <v>0.77728185672840888</v>
      </c>
      <c r="E7" s="78">
        <v>0.1968310644945325</v>
      </c>
      <c r="F7" s="80">
        <f t="shared" si="0"/>
        <v>1</v>
      </c>
      <c r="H7" s="5" t="s">
        <v>5</v>
      </c>
      <c r="I7" s="5"/>
    </row>
    <row r="8" spans="1:13" x14ac:dyDescent="0.3">
      <c r="A8" t="s">
        <v>173</v>
      </c>
      <c r="B8" s="32">
        <v>24.688800000000001</v>
      </c>
      <c r="C8" s="78">
        <v>4.5053868756121447E-2</v>
      </c>
      <c r="D8" s="78">
        <v>0.64299706170421145</v>
      </c>
      <c r="E8" s="78">
        <v>0.31194906953966695</v>
      </c>
      <c r="F8" s="80">
        <f t="shared" si="0"/>
        <v>0.99999999999999989</v>
      </c>
      <c r="H8" s="2" t="s">
        <v>6</v>
      </c>
      <c r="I8" s="7">
        <v>0.68695755332711816</v>
      </c>
    </row>
    <row r="9" spans="1:13" x14ac:dyDescent="0.3">
      <c r="A9" t="s">
        <v>174</v>
      </c>
      <c r="B9" s="32">
        <v>40.209099999999999</v>
      </c>
      <c r="C9" s="78">
        <v>4.1632983023443815E-2</v>
      </c>
      <c r="D9" s="78">
        <v>0.73080032336297496</v>
      </c>
      <c r="E9" s="78">
        <v>0.22756669361358126</v>
      </c>
      <c r="F9" s="80">
        <f t="shared" si="0"/>
        <v>1</v>
      </c>
      <c r="H9" s="2" t="s">
        <v>7</v>
      </c>
      <c r="I9" s="7">
        <v>0.47191068007318043</v>
      </c>
    </row>
    <row r="10" spans="1:13" x14ac:dyDescent="0.3">
      <c r="A10" t="s">
        <v>176</v>
      </c>
      <c r="B10" s="32">
        <v>42.730199999999996</v>
      </c>
      <c r="C10" s="78">
        <v>1.5547419629871106E-2</v>
      </c>
      <c r="D10" s="78">
        <v>0.70081247805807712</v>
      </c>
      <c r="E10" s="78">
        <v>0.28364010231205178</v>
      </c>
      <c r="F10" s="80">
        <f t="shared" si="0"/>
        <v>1</v>
      </c>
      <c r="H10" s="2" t="s">
        <v>8</v>
      </c>
      <c r="I10" s="7">
        <v>0.39989850008315958</v>
      </c>
    </row>
    <row r="11" spans="1:13" x14ac:dyDescent="0.3">
      <c r="A11" t="s">
        <v>177</v>
      </c>
      <c r="B11" s="32">
        <v>25.462299999999999</v>
      </c>
      <c r="C11" s="78">
        <v>0.13023648203316548</v>
      </c>
      <c r="D11" s="78">
        <v>0.70380427618570562</v>
      </c>
      <c r="E11" s="78">
        <v>0.16598560544145949</v>
      </c>
      <c r="F11" s="80">
        <f t="shared" si="0"/>
        <v>1.0000263636603306</v>
      </c>
      <c r="H11" s="2" t="s">
        <v>9</v>
      </c>
      <c r="I11" s="7">
        <v>12.064507402769381</v>
      </c>
    </row>
    <row r="12" spans="1:13" ht="14.4" thickBot="1" x14ac:dyDescent="0.35">
      <c r="A12" t="s">
        <v>178</v>
      </c>
      <c r="B12" s="32">
        <v>22.494</v>
      </c>
      <c r="C12" s="78">
        <v>5.1821380523646904E-2</v>
      </c>
      <c r="D12" s="78">
        <v>0.64897029907896109</v>
      </c>
      <c r="E12" s="78">
        <v>0.29920832039739215</v>
      </c>
      <c r="F12" s="80">
        <f t="shared" si="0"/>
        <v>1.0000000000000002</v>
      </c>
      <c r="H12" s="3" t="s">
        <v>10</v>
      </c>
      <c r="I12" s="3">
        <v>26</v>
      </c>
    </row>
    <row r="13" spans="1:13" x14ac:dyDescent="0.3">
      <c r="A13" t="s">
        <v>179</v>
      </c>
      <c r="B13" s="32">
        <v>40.606000000000002</v>
      </c>
      <c r="C13" s="78">
        <v>5.6113408151210867E-2</v>
      </c>
      <c r="D13" s="78">
        <v>0.76373301831069107</v>
      </c>
      <c r="E13" s="78">
        <v>0.18015357353809805</v>
      </c>
      <c r="F13" s="80">
        <f t="shared" si="0"/>
        <v>1</v>
      </c>
    </row>
    <row r="14" spans="1:13" ht="14.4" thickBot="1" x14ac:dyDescent="0.35">
      <c r="A14" t="s">
        <v>181</v>
      </c>
      <c r="B14" s="32">
        <v>35.054199999999994</v>
      </c>
      <c r="C14" s="78">
        <v>3.7515850678872982E-2</v>
      </c>
      <c r="D14" s="78">
        <v>0.68139141346081633</v>
      </c>
      <c r="E14" s="78">
        <v>0.28109273586031081</v>
      </c>
      <c r="F14" s="80">
        <f t="shared" si="0"/>
        <v>1</v>
      </c>
      <c r="H14" t="s">
        <v>11</v>
      </c>
    </row>
    <row r="15" spans="1:13" x14ac:dyDescent="0.3">
      <c r="A15" t="s">
        <v>132</v>
      </c>
      <c r="B15" s="32">
        <v>35.600699999999996</v>
      </c>
      <c r="C15" s="78">
        <v>3.8277511961722487E-2</v>
      </c>
      <c r="D15" s="78">
        <v>0.70239234449760768</v>
      </c>
      <c r="E15" s="78">
        <v>0.25933014354066986</v>
      </c>
      <c r="F15" s="80">
        <f t="shared" si="0"/>
        <v>1</v>
      </c>
      <c r="H15" s="4"/>
      <c r="I15" s="4" t="s">
        <v>16</v>
      </c>
      <c r="J15" s="4" t="s">
        <v>17</v>
      </c>
      <c r="K15" s="4" t="s">
        <v>18</v>
      </c>
      <c r="L15" s="4" t="s">
        <v>19</v>
      </c>
      <c r="M15" s="4" t="s">
        <v>20</v>
      </c>
    </row>
    <row r="16" spans="1:13" x14ac:dyDescent="0.3">
      <c r="A16" t="s">
        <v>352</v>
      </c>
      <c r="B16" s="32">
        <v>32.021700000000003</v>
      </c>
      <c r="C16" s="78">
        <v>6.1910723763912691E-2</v>
      </c>
      <c r="D16" s="78">
        <v>0.69331096767919875</v>
      </c>
      <c r="E16" s="78">
        <v>0.24477830855688859</v>
      </c>
      <c r="F16" s="80">
        <f t="shared" si="0"/>
        <v>1</v>
      </c>
      <c r="H16" s="2" t="s">
        <v>12</v>
      </c>
      <c r="I16" s="2">
        <v>3</v>
      </c>
      <c r="J16" s="10">
        <v>2861.5035636721154</v>
      </c>
      <c r="K16" s="10">
        <v>953.83452122403844</v>
      </c>
      <c r="L16" s="7">
        <v>6.5532064178389806</v>
      </c>
      <c r="M16" s="49">
        <v>2.4733039754550861E-3</v>
      </c>
    </row>
    <row r="17" spans="1:16" x14ac:dyDescent="0.3">
      <c r="A17" t="s">
        <v>185</v>
      </c>
      <c r="B17" s="32">
        <v>91.754199999999997</v>
      </c>
      <c r="C17" s="78">
        <v>1.1885895404120442E-2</v>
      </c>
      <c r="D17" s="78">
        <v>0.78209191759112517</v>
      </c>
      <c r="E17" s="78">
        <v>0.20602218700475436</v>
      </c>
      <c r="F17" s="80">
        <f t="shared" si="0"/>
        <v>1</v>
      </c>
      <c r="H17" s="2" t="s">
        <v>13</v>
      </c>
      <c r="I17" s="2">
        <v>22</v>
      </c>
      <c r="J17" s="10">
        <v>3202.1514551724981</v>
      </c>
      <c r="K17" s="10">
        <v>145.55233887147719</v>
      </c>
      <c r="L17" s="2"/>
      <c r="M17" s="2"/>
    </row>
    <row r="18" spans="1:16" ht="14.4" thickBot="1" x14ac:dyDescent="0.35">
      <c r="A18" t="s">
        <v>104</v>
      </c>
      <c r="B18" s="32">
        <v>16.808199999999999</v>
      </c>
      <c r="C18" s="78">
        <v>0.134143753290588</v>
      </c>
      <c r="D18" s="78">
        <v>0.62998077684405573</v>
      </c>
      <c r="E18" s="78">
        <v>0.23587546986535629</v>
      </c>
      <c r="F18" s="80">
        <f t="shared" si="0"/>
        <v>1</v>
      </c>
      <c r="H18" s="3" t="s">
        <v>14</v>
      </c>
      <c r="I18" s="3">
        <v>25</v>
      </c>
      <c r="J18" s="11">
        <v>6063.6550188446136</v>
      </c>
      <c r="K18" s="11"/>
      <c r="L18" s="3"/>
      <c r="M18" s="3"/>
    </row>
    <row r="19" spans="1:16" ht="14.4" thickBot="1" x14ac:dyDescent="0.35">
      <c r="A19" t="s">
        <v>188</v>
      </c>
      <c r="B19" s="32">
        <v>46.061999999999998</v>
      </c>
      <c r="C19" s="78">
        <v>2.4726383514161582E-2</v>
      </c>
      <c r="D19" s="78">
        <v>0.82118183328980787</v>
      </c>
      <c r="E19" s="78">
        <v>0.15409178319603045</v>
      </c>
      <c r="F19" s="80">
        <f t="shared" si="0"/>
        <v>0.99999999999999989</v>
      </c>
    </row>
    <row r="20" spans="1:16" x14ac:dyDescent="0.3">
      <c r="A20" t="s">
        <v>210</v>
      </c>
      <c r="B20" s="32">
        <v>32.860699999999994</v>
      </c>
      <c r="C20" s="78">
        <v>6.8140794223826712E-2</v>
      </c>
      <c r="D20" s="78">
        <v>0.73014440433213001</v>
      </c>
      <c r="E20" s="78">
        <v>0.20171480144404333</v>
      </c>
      <c r="F20" s="80">
        <f t="shared" si="0"/>
        <v>1</v>
      </c>
      <c r="H20" s="4"/>
      <c r="I20" s="4" t="s">
        <v>21</v>
      </c>
      <c r="J20" s="4" t="s">
        <v>9</v>
      </c>
      <c r="K20" s="4" t="s">
        <v>22</v>
      </c>
      <c r="L20" s="4" t="s">
        <v>23</v>
      </c>
      <c r="M20" s="4" t="s">
        <v>24</v>
      </c>
      <c r="N20" s="4" t="s">
        <v>25</v>
      </c>
      <c r="O20" s="4" t="s">
        <v>26</v>
      </c>
      <c r="P20" s="4" t="s">
        <v>27</v>
      </c>
    </row>
    <row r="21" spans="1:16" x14ac:dyDescent="0.3">
      <c r="A21" t="s">
        <v>189</v>
      </c>
      <c r="B21" s="32">
        <v>66.357699999999994</v>
      </c>
      <c r="C21" s="78">
        <v>2.2075910147172733E-2</v>
      </c>
      <c r="D21" s="78">
        <v>0.77652982184353214</v>
      </c>
      <c r="E21" s="78">
        <v>0.20139426800929511</v>
      </c>
      <c r="F21" s="80">
        <f t="shared" si="0"/>
        <v>1</v>
      </c>
      <c r="H21" s="2" t="s">
        <v>15</v>
      </c>
      <c r="I21" s="2">
        <v>213228.56459533138</v>
      </c>
      <c r="J21" s="2">
        <v>379626.24624304206</v>
      </c>
      <c r="K21" s="6">
        <v>0.56168024920705684</v>
      </c>
      <c r="L21" s="81">
        <v>0.58001154994880122</v>
      </c>
      <c r="M21" s="13">
        <v>-574068.0833576154</v>
      </c>
      <c r="N21" s="13">
        <v>1000525.2125482783</v>
      </c>
      <c r="O21" s="2">
        <v>-574068.0833576154</v>
      </c>
      <c r="P21" s="2">
        <v>1000525.2125482783</v>
      </c>
    </row>
    <row r="22" spans="1:16" x14ac:dyDescent="0.3">
      <c r="A22" t="s">
        <v>190</v>
      </c>
      <c r="B22" s="32">
        <v>22.8691</v>
      </c>
      <c r="C22" s="78">
        <v>0.12571355269065487</v>
      </c>
      <c r="D22" s="78">
        <v>0.57026489641459821</v>
      </c>
      <c r="E22" s="78">
        <v>0.30402155089474697</v>
      </c>
      <c r="F22" s="80">
        <f t="shared" si="0"/>
        <v>1</v>
      </c>
      <c r="H22" s="2" t="s">
        <v>354</v>
      </c>
      <c r="I22" s="2">
        <v>-213314.53078011505</v>
      </c>
      <c r="J22" s="2">
        <v>379620.14282802504</v>
      </c>
      <c r="K22" s="6">
        <v>-0.5619157328981631</v>
      </c>
      <c r="L22" s="81">
        <v>0.57985385204512629</v>
      </c>
      <c r="M22" s="13">
        <v>-1000598.5210250358</v>
      </c>
      <c r="N22" s="13">
        <v>573969.45946480567</v>
      </c>
      <c r="O22" s="2">
        <v>-1000598.5210250358</v>
      </c>
      <c r="P22" s="2">
        <v>573969.45946480567</v>
      </c>
    </row>
    <row r="23" spans="1:16" x14ac:dyDescent="0.3">
      <c r="A23" t="s">
        <v>191</v>
      </c>
      <c r="B23" s="32">
        <v>27.000499999999999</v>
      </c>
      <c r="C23" s="78">
        <v>0.10557643429713466</v>
      </c>
      <c r="D23" s="78">
        <v>0.63628266678252554</v>
      </c>
      <c r="E23" s="78">
        <v>0.25814089892033976</v>
      </c>
      <c r="F23" s="80">
        <f t="shared" si="0"/>
        <v>1</v>
      </c>
      <c r="H23" s="2" t="s">
        <v>356</v>
      </c>
      <c r="I23" s="2">
        <v>-213158.45957390292</v>
      </c>
      <c r="J23" s="2">
        <v>379626.27966573404</v>
      </c>
      <c r="K23" s="6">
        <v>-0.56149553124086082</v>
      </c>
      <c r="L23" s="81">
        <v>0.58013526628445455</v>
      </c>
      <c r="M23" s="13">
        <v>-1000455.1768412704</v>
      </c>
      <c r="N23" s="13">
        <v>574138.25769346463</v>
      </c>
      <c r="O23" s="2">
        <v>-1000455.1768412704</v>
      </c>
      <c r="P23" s="2">
        <v>574138.25769346463</v>
      </c>
    </row>
    <row r="24" spans="1:16" ht="14.4" thickBot="1" x14ac:dyDescent="0.35">
      <c r="A24" t="s">
        <v>194</v>
      </c>
      <c r="B24" s="32">
        <v>25.724799999999998</v>
      </c>
      <c r="C24" s="78">
        <v>3.2374409617861748E-2</v>
      </c>
      <c r="D24" s="78">
        <v>0.59231429798196655</v>
      </c>
      <c r="E24" s="78">
        <v>0.37531129240017175</v>
      </c>
      <c r="F24" s="80">
        <f t="shared" si="0"/>
        <v>1</v>
      </c>
      <c r="H24" s="3" t="s">
        <v>355</v>
      </c>
      <c r="I24" s="3">
        <v>-213256.16183116243</v>
      </c>
      <c r="J24" s="3">
        <v>379624.62690692616</v>
      </c>
      <c r="K24" s="34">
        <v>-0.56175534123988002</v>
      </c>
      <c r="L24" s="82">
        <v>0.57996126024093331</v>
      </c>
      <c r="M24" s="69">
        <v>-1000549.4514865505</v>
      </c>
      <c r="N24" s="69">
        <v>574037.1278242257</v>
      </c>
      <c r="O24" s="3">
        <v>-1000549.4514865505</v>
      </c>
      <c r="P24" s="3">
        <v>574037.1278242257</v>
      </c>
    </row>
    <row r="25" spans="1:16" x14ac:dyDescent="0.3">
      <c r="A25" t="s">
        <v>195</v>
      </c>
      <c r="B25" s="32">
        <v>28.455400000000001</v>
      </c>
      <c r="C25" s="78">
        <v>8.3459623295085508E-2</v>
      </c>
      <c r="D25" s="78">
        <v>0.60835678718337305</v>
      </c>
      <c r="E25" s="78">
        <v>0.30818358952154146</v>
      </c>
      <c r="F25" s="80">
        <f t="shared" si="0"/>
        <v>1</v>
      </c>
    </row>
    <row r="26" spans="1:16" x14ac:dyDescent="0.3">
      <c r="A26" t="s">
        <v>196</v>
      </c>
      <c r="B26" s="32">
        <v>32.7744</v>
      </c>
      <c r="C26" s="78">
        <v>4.2393758981728598E-2</v>
      </c>
      <c r="D26" s="78">
        <v>0.74973767649809542</v>
      </c>
      <c r="E26" s="78">
        <v>0.2078685645201761</v>
      </c>
      <c r="F26" s="80">
        <f t="shared" si="0"/>
        <v>1</v>
      </c>
    </row>
    <row r="27" spans="1:16" x14ac:dyDescent="0.3">
      <c r="A27" t="s">
        <v>197</v>
      </c>
      <c r="B27" s="32">
        <v>43.869300000000003</v>
      </c>
      <c r="C27" s="78">
        <v>2.0655744744809225E-2</v>
      </c>
      <c r="D27" s="78">
        <v>0.78373735855538607</v>
      </c>
      <c r="E27" s="78">
        <v>0.19560689669980461</v>
      </c>
      <c r="F27" s="80">
        <f t="shared" si="0"/>
        <v>0.99999999999999989</v>
      </c>
    </row>
    <row r="28" spans="1:16" x14ac:dyDescent="0.3">
      <c r="A28" t="s">
        <v>200</v>
      </c>
      <c r="B28" s="32">
        <v>18.001799999999999</v>
      </c>
      <c r="C28" s="78">
        <v>0.24563877361911285</v>
      </c>
      <c r="D28" s="78">
        <v>0.49413802828250269</v>
      </c>
      <c r="E28" s="78">
        <v>0.26022319809838446</v>
      </c>
      <c r="F28" s="80">
        <f t="shared" si="0"/>
        <v>1</v>
      </c>
    </row>
    <row r="29" spans="1:16" x14ac:dyDescent="0.3">
      <c r="A29" t="s">
        <v>202</v>
      </c>
      <c r="B29" s="32">
        <v>37.383199999999995</v>
      </c>
      <c r="C29" s="78">
        <v>1.201447477677885E-2</v>
      </c>
      <c r="D29" s="78">
        <v>0.79655010985931851</v>
      </c>
      <c r="E29" s="78">
        <v>0.19143883245001656</v>
      </c>
      <c r="F29" s="80">
        <f t="shared" si="0"/>
        <v>1.0000034170861138</v>
      </c>
      <c r="H29" t="s">
        <v>4</v>
      </c>
    </row>
    <row r="30" spans="1:16" ht="14.4" thickBot="1" x14ac:dyDescent="0.35"/>
    <row r="31" spans="1:16" x14ac:dyDescent="0.3">
      <c r="H31" s="5" t="s">
        <v>5</v>
      </c>
      <c r="I31" s="5"/>
    </row>
    <row r="32" spans="1:16" ht="14.4" thickBot="1" x14ac:dyDescent="0.35">
      <c r="A32" s="14" t="s">
        <v>336</v>
      </c>
      <c r="H32" s="2" t="s">
        <v>6</v>
      </c>
      <c r="I32" s="7">
        <v>0.66493411152942117</v>
      </c>
    </row>
    <row r="33" spans="1:16" x14ac:dyDescent="0.3">
      <c r="A33" s="4"/>
      <c r="B33" s="4" t="s">
        <v>353</v>
      </c>
      <c r="C33" s="4" t="s">
        <v>354</v>
      </c>
      <c r="D33" s="4" t="s">
        <v>356</v>
      </c>
      <c r="E33" s="4" t="s">
        <v>355</v>
      </c>
      <c r="H33" s="2" t="s">
        <v>7</v>
      </c>
      <c r="I33" s="7">
        <v>0.44213737267542069</v>
      </c>
    </row>
    <row r="34" spans="1:16" x14ac:dyDescent="0.3">
      <c r="A34" s="2" t="s">
        <v>353</v>
      </c>
      <c r="B34" s="2">
        <v>1</v>
      </c>
      <c r="C34" s="2"/>
      <c r="D34" s="2"/>
      <c r="E34" s="2"/>
      <c r="H34" s="2" t="s">
        <v>8</v>
      </c>
      <c r="I34" s="7">
        <v>0.4188930965368966</v>
      </c>
    </row>
    <row r="35" spans="1:16" x14ac:dyDescent="0.3">
      <c r="A35" s="2" t="s">
        <v>354</v>
      </c>
      <c r="B35" s="7">
        <v>-0.56822977499655447</v>
      </c>
      <c r="C35" s="2">
        <v>1</v>
      </c>
      <c r="D35" s="2"/>
      <c r="E35" s="2"/>
      <c r="H35" s="2" t="s">
        <v>9</v>
      </c>
      <c r="I35" s="7">
        <v>11.872037384828772</v>
      </c>
    </row>
    <row r="36" spans="1:16" ht="14.4" thickBot="1" x14ac:dyDescent="0.35">
      <c r="A36" s="2" t="s">
        <v>356</v>
      </c>
      <c r="B36" s="7">
        <v>0.66493411152942128</v>
      </c>
      <c r="C36" s="7">
        <v>-0.69303278016872527</v>
      </c>
      <c r="D36" s="2">
        <v>1</v>
      </c>
      <c r="E36" s="2"/>
      <c r="H36" s="3" t="s">
        <v>10</v>
      </c>
      <c r="I36" s="69">
        <v>26</v>
      </c>
    </row>
    <row r="37" spans="1:16" ht="14.4" thickBot="1" x14ac:dyDescent="0.35">
      <c r="A37" s="3" t="s">
        <v>355</v>
      </c>
      <c r="B37" s="12">
        <v>-0.41554698779251753</v>
      </c>
      <c r="C37" s="12">
        <v>7.1079908758269444E-2</v>
      </c>
      <c r="D37" s="12">
        <v>-0.76834333311260172</v>
      </c>
      <c r="E37" s="3">
        <v>1</v>
      </c>
    </row>
    <row r="38" spans="1:16" ht="14.4" thickBot="1" x14ac:dyDescent="0.35">
      <c r="H38" t="s">
        <v>11</v>
      </c>
    </row>
    <row r="39" spans="1:16" x14ac:dyDescent="0.3">
      <c r="H39" s="4"/>
      <c r="I39" s="4" t="s">
        <v>16</v>
      </c>
      <c r="J39" s="4" t="s">
        <v>17</v>
      </c>
      <c r="K39" s="4" t="s">
        <v>18</v>
      </c>
      <c r="L39" s="4" t="s">
        <v>19</v>
      </c>
      <c r="M39" s="4" t="s">
        <v>20</v>
      </c>
    </row>
    <row r="40" spans="1:16" x14ac:dyDescent="0.3">
      <c r="H40" s="2" t="s">
        <v>12</v>
      </c>
      <c r="I40" s="2">
        <v>1</v>
      </c>
      <c r="J40" s="10">
        <v>2680.9684988420859</v>
      </c>
      <c r="K40" s="10">
        <v>2680.9684988420859</v>
      </c>
      <c r="L40" s="8">
        <v>19.021344009187697</v>
      </c>
      <c r="M40" s="49">
        <v>2.1073922097314288E-4</v>
      </c>
    </row>
    <row r="41" spans="1:16" x14ac:dyDescent="0.3">
      <c r="H41" s="2" t="s">
        <v>13</v>
      </c>
      <c r="I41" s="2">
        <v>24</v>
      </c>
      <c r="J41" s="10">
        <v>3382.6865200025277</v>
      </c>
      <c r="K41" s="10">
        <v>140.94527166677199</v>
      </c>
      <c r="L41" s="2"/>
      <c r="M41" s="2"/>
    </row>
    <row r="42" spans="1:16" ht="14.4" thickBot="1" x14ac:dyDescent="0.35">
      <c r="H42" s="3" t="s">
        <v>14</v>
      </c>
      <c r="I42" s="3">
        <v>25</v>
      </c>
      <c r="J42" s="11">
        <v>6063.6550188446136</v>
      </c>
      <c r="K42" s="3"/>
      <c r="L42" s="3"/>
      <c r="M42" s="3"/>
    </row>
    <row r="43" spans="1:16" ht="14.4" thickBot="1" x14ac:dyDescent="0.35"/>
    <row r="44" spans="1:16" x14ac:dyDescent="0.3">
      <c r="H44" s="4"/>
      <c r="I44" s="4" t="s">
        <v>21</v>
      </c>
      <c r="J44" s="4" t="s">
        <v>9</v>
      </c>
      <c r="K44" s="4" t="s">
        <v>22</v>
      </c>
      <c r="L44" s="4" t="s">
        <v>23</v>
      </c>
      <c r="M44" s="4" t="s">
        <v>24</v>
      </c>
      <c r="N44" s="4" t="s">
        <v>25</v>
      </c>
      <c r="O44" s="4" t="s">
        <v>26</v>
      </c>
      <c r="P44" s="4" t="s">
        <v>27</v>
      </c>
    </row>
    <row r="45" spans="1:16" x14ac:dyDescent="0.3">
      <c r="H45" s="2" t="s">
        <v>15</v>
      </c>
      <c r="I45" s="10">
        <v>-50.887714628418642</v>
      </c>
      <c r="J45" s="10">
        <v>20.159216430323596</v>
      </c>
      <c r="K45" s="8">
        <v>-2.5242903068332101</v>
      </c>
      <c r="L45" s="7">
        <v>1.8617718627293063E-2</v>
      </c>
      <c r="M45" s="10">
        <v>-92.494292422511563</v>
      </c>
      <c r="N45" s="10">
        <v>-9.2811368343257143</v>
      </c>
      <c r="O45" s="2">
        <v>-92.494292422511563</v>
      </c>
      <c r="P45" s="2">
        <v>-9.2811368343257143</v>
      </c>
    </row>
    <row r="46" spans="1:16" ht="14.4" thickBot="1" x14ac:dyDescent="0.35">
      <c r="H46" s="3" t="s">
        <v>356</v>
      </c>
      <c r="I46" s="11">
        <v>125.707605386835</v>
      </c>
      <c r="J46" s="11">
        <v>28.823117590056722</v>
      </c>
      <c r="K46" s="9">
        <v>4.3613465820991228</v>
      </c>
      <c r="L46" s="27">
        <v>2.1073922097314231E-4</v>
      </c>
      <c r="M46" s="11">
        <v>66.219614451081497</v>
      </c>
      <c r="N46" s="11">
        <v>185.1955963225885</v>
      </c>
      <c r="O46" s="3">
        <v>66.219614451081497</v>
      </c>
      <c r="P46" s="3">
        <v>185.1955963225885</v>
      </c>
    </row>
    <row r="50" spans="8:13" x14ac:dyDescent="0.3">
      <c r="H50" t="s">
        <v>4</v>
      </c>
    </row>
    <row r="51" spans="8:13" ht="14.4" thickBot="1" x14ac:dyDescent="0.35"/>
    <row r="52" spans="8:13" x14ac:dyDescent="0.3">
      <c r="H52" s="5" t="s">
        <v>5</v>
      </c>
      <c r="I52" s="5"/>
    </row>
    <row r="53" spans="8:13" x14ac:dyDescent="0.3">
      <c r="H53" s="2" t="s">
        <v>6</v>
      </c>
      <c r="I53" s="7">
        <v>0.68142185270356248</v>
      </c>
    </row>
    <row r="54" spans="8:13" x14ac:dyDescent="0.3">
      <c r="H54" s="2" t="s">
        <v>7</v>
      </c>
      <c r="I54" s="7">
        <v>0.46433574134195554</v>
      </c>
    </row>
    <row r="55" spans="8:13" x14ac:dyDescent="0.3">
      <c r="H55" s="2" t="s">
        <v>8</v>
      </c>
      <c r="I55" s="7">
        <v>0.41775624058908212</v>
      </c>
    </row>
    <row r="56" spans="8:13" x14ac:dyDescent="0.3">
      <c r="H56" s="2" t="s">
        <v>9</v>
      </c>
      <c r="I56" s="7">
        <v>11.88364471690898</v>
      </c>
    </row>
    <row r="57" spans="8:13" ht="14.4" thickBot="1" x14ac:dyDescent="0.35">
      <c r="H57" s="3" t="s">
        <v>10</v>
      </c>
      <c r="I57" s="3">
        <v>26</v>
      </c>
    </row>
    <row r="59" spans="8:13" ht="14.4" thickBot="1" x14ac:dyDescent="0.35">
      <c r="H59" t="s">
        <v>11</v>
      </c>
    </row>
    <row r="60" spans="8:13" x14ac:dyDescent="0.3">
      <c r="H60" s="4"/>
      <c r="I60" s="4" t="s">
        <v>16</v>
      </c>
      <c r="J60" s="4" t="s">
        <v>17</v>
      </c>
      <c r="K60" s="4" t="s">
        <v>18</v>
      </c>
      <c r="L60" s="4" t="s">
        <v>19</v>
      </c>
      <c r="M60" s="4" t="s">
        <v>20</v>
      </c>
    </row>
    <row r="61" spans="8:13" x14ac:dyDescent="0.3">
      <c r="H61" s="2" t="s">
        <v>12</v>
      </c>
      <c r="I61" s="2">
        <v>2</v>
      </c>
      <c r="J61" s="10">
        <v>2815.5717484170832</v>
      </c>
      <c r="K61" s="8">
        <v>1407.7858742085416</v>
      </c>
      <c r="L61" s="8">
        <v>9.968671493614309</v>
      </c>
      <c r="M61" s="49">
        <v>7.6254539362915162E-4</v>
      </c>
    </row>
    <row r="62" spans="8:13" x14ac:dyDescent="0.3">
      <c r="H62" s="2" t="s">
        <v>13</v>
      </c>
      <c r="I62" s="2">
        <v>23</v>
      </c>
      <c r="J62" s="10">
        <v>3248.0832704275304</v>
      </c>
      <c r="K62" s="8">
        <v>141.22101175771871</v>
      </c>
      <c r="L62" s="2"/>
      <c r="M62" s="2"/>
    </row>
    <row r="63" spans="8:13" ht="14.4" thickBot="1" x14ac:dyDescent="0.35">
      <c r="H63" s="3" t="s">
        <v>14</v>
      </c>
      <c r="I63" s="3">
        <v>25</v>
      </c>
      <c r="J63" s="11">
        <v>6063.6550188446136</v>
      </c>
      <c r="K63" s="3"/>
      <c r="L63" s="3"/>
      <c r="M63" s="3"/>
    </row>
    <row r="64" spans="8:13" ht="14.4" thickBot="1" x14ac:dyDescent="0.35"/>
    <row r="65" spans="8:16" x14ac:dyDescent="0.3">
      <c r="H65" s="4"/>
      <c r="I65" s="4" t="s">
        <v>21</v>
      </c>
      <c r="J65" s="4" t="s">
        <v>9</v>
      </c>
      <c r="K65" s="4" t="s">
        <v>22</v>
      </c>
      <c r="L65" s="4" t="s">
        <v>23</v>
      </c>
      <c r="M65" s="4" t="s">
        <v>24</v>
      </c>
      <c r="N65" s="4" t="s">
        <v>25</v>
      </c>
      <c r="O65" s="4" t="s">
        <v>26</v>
      </c>
      <c r="P65" s="4" t="s">
        <v>27</v>
      </c>
    </row>
    <row r="66" spans="8:16" x14ac:dyDescent="0.3">
      <c r="H66" s="2" t="s">
        <v>15</v>
      </c>
      <c r="I66" s="8">
        <v>-28.506195254557674</v>
      </c>
      <c r="J66" s="10">
        <v>30.540952639246424</v>
      </c>
      <c r="K66" s="2">
        <v>-0.93337609966776214</v>
      </c>
      <c r="L66" s="8">
        <v>0.36032176901152002</v>
      </c>
      <c r="M66" s="10">
        <v>-91.684969361182539</v>
      </c>
      <c r="N66" s="10">
        <v>34.672578852067183</v>
      </c>
      <c r="O66" s="2">
        <v>-91.684969361182539</v>
      </c>
      <c r="P66" s="2">
        <v>34.672578852067183</v>
      </c>
    </row>
    <row r="67" spans="8:16" x14ac:dyDescent="0.3">
      <c r="H67" s="2" t="s">
        <v>354</v>
      </c>
      <c r="I67" s="8">
        <v>-60.890870668665116</v>
      </c>
      <c r="J67" s="10">
        <v>62.369759724301588</v>
      </c>
      <c r="K67" s="2">
        <v>-0.9762883637491353</v>
      </c>
      <c r="L67" s="85">
        <v>0.33907907067852627</v>
      </c>
      <c r="M67" s="10">
        <v>-189.91254878234909</v>
      </c>
      <c r="N67" s="10">
        <v>68.13080744501886</v>
      </c>
      <c r="O67" s="2">
        <v>-189.91254878234909</v>
      </c>
      <c r="P67" s="2">
        <v>68.13080744501886</v>
      </c>
    </row>
    <row r="68" spans="8:16" ht="14.4" thickBot="1" x14ac:dyDescent="0.35">
      <c r="H68" s="3" t="s">
        <v>356</v>
      </c>
      <c r="I68" s="9">
        <v>98.629481958190851</v>
      </c>
      <c r="J68" s="11">
        <v>40.020883643200364</v>
      </c>
      <c r="K68" s="3">
        <v>2.4644503813935206</v>
      </c>
      <c r="L68" s="12">
        <v>2.1620294661997892E-2</v>
      </c>
      <c r="M68" s="11">
        <v>15.839976433989179</v>
      </c>
      <c r="N68" s="11">
        <v>181.41898748239254</v>
      </c>
      <c r="O68" s="3">
        <v>15.839976433989179</v>
      </c>
      <c r="P68" s="3">
        <v>181.41898748239254</v>
      </c>
    </row>
  </sheetData>
  <pageMargins left="0.7" right="0.7" top="0.75" bottom="0.75" header="0.3" footer="0.3"/>
  <drawing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selection activeCell="C1" sqref="C1"/>
    </sheetView>
  </sheetViews>
  <sheetFormatPr defaultRowHeight="13.8" x14ac:dyDescent="0.3"/>
  <cols>
    <col min="4" max="4" width="15.6640625" customWidth="1"/>
    <col min="6" max="6" width="12.5546875" customWidth="1"/>
    <col min="9" max="9" width="11.44140625" customWidth="1"/>
  </cols>
  <sheetData>
    <row r="1" spans="1:9" x14ac:dyDescent="0.3">
      <c r="A1" s="14" t="s">
        <v>517</v>
      </c>
    </row>
    <row r="2" spans="1:9" x14ac:dyDescent="0.3">
      <c r="A2" s="14" t="s">
        <v>518</v>
      </c>
    </row>
    <row r="3" spans="1:9" x14ac:dyDescent="0.3">
      <c r="A3" s="46" t="s">
        <v>337</v>
      </c>
      <c r="B3" s="46" t="s">
        <v>338</v>
      </c>
    </row>
    <row r="4" spans="1:9" x14ac:dyDescent="0.3">
      <c r="A4">
        <v>1</v>
      </c>
      <c r="B4">
        <v>1</v>
      </c>
    </row>
    <row r="5" spans="1:9" x14ac:dyDescent="0.3">
      <c r="A5">
        <v>3.1</v>
      </c>
      <c r="B5">
        <v>3</v>
      </c>
      <c r="D5" t="s">
        <v>4</v>
      </c>
    </row>
    <row r="6" spans="1:9" ht="14.4" thickBot="1" x14ac:dyDescent="0.35">
      <c r="A6">
        <v>17</v>
      </c>
      <c r="B6">
        <v>10</v>
      </c>
    </row>
    <row r="7" spans="1:9" x14ac:dyDescent="0.3">
      <c r="A7">
        <v>14</v>
      </c>
      <c r="B7">
        <v>8</v>
      </c>
      <c r="D7" s="5" t="s">
        <v>5</v>
      </c>
      <c r="E7" s="5"/>
    </row>
    <row r="8" spans="1:9" x14ac:dyDescent="0.3">
      <c r="A8">
        <v>6</v>
      </c>
      <c r="B8">
        <v>5</v>
      </c>
      <c r="D8" s="2" t="s">
        <v>6</v>
      </c>
      <c r="E8" s="7">
        <v>0.93468009412632314</v>
      </c>
    </row>
    <row r="9" spans="1:9" x14ac:dyDescent="0.3">
      <c r="A9">
        <v>1.8</v>
      </c>
      <c r="B9">
        <v>1</v>
      </c>
      <c r="D9" s="2" t="s">
        <v>7</v>
      </c>
      <c r="E9" s="7">
        <v>0.87362687835599229</v>
      </c>
    </row>
    <row r="10" spans="1:9" x14ac:dyDescent="0.3">
      <c r="A10">
        <v>11.5</v>
      </c>
      <c r="B10">
        <v>10</v>
      </c>
      <c r="D10" s="2" t="s">
        <v>8</v>
      </c>
      <c r="E10" s="7">
        <v>0.85783023815049131</v>
      </c>
    </row>
    <row r="11" spans="1:9" x14ac:dyDescent="0.3">
      <c r="A11">
        <v>9.3000000000000007</v>
      </c>
      <c r="B11">
        <v>5</v>
      </c>
      <c r="D11" s="2" t="s">
        <v>9</v>
      </c>
      <c r="E11" s="7">
        <v>2.0562759754386657</v>
      </c>
    </row>
    <row r="12" spans="1:9" ht="14.4" thickBot="1" x14ac:dyDescent="0.35">
      <c r="A12">
        <v>6</v>
      </c>
      <c r="B12">
        <v>4</v>
      </c>
      <c r="D12" s="3" t="s">
        <v>10</v>
      </c>
      <c r="E12" s="3">
        <v>10</v>
      </c>
    </row>
    <row r="13" spans="1:9" x14ac:dyDescent="0.3">
      <c r="A13">
        <v>12.2</v>
      </c>
      <c r="B13">
        <v>10</v>
      </c>
    </row>
    <row r="14" spans="1:9" ht="14.4" thickBot="1" x14ac:dyDescent="0.35">
      <c r="D14" t="s">
        <v>11</v>
      </c>
    </row>
    <row r="15" spans="1:9" x14ac:dyDescent="0.3">
      <c r="D15" s="4"/>
      <c r="E15" s="4" t="s">
        <v>16</v>
      </c>
      <c r="F15" s="4" t="s">
        <v>17</v>
      </c>
      <c r="G15" s="4" t="s">
        <v>18</v>
      </c>
      <c r="H15" s="4" t="s">
        <v>19</v>
      </c>
      <c r="I15" s="4" t="s">
        <v>20</v>
      </c>
    </row>
    <row r="16" spans="1:9" x14ac:dyDescent="0.3">
      <c r="D16" s="2" t="s">
        <v>12</v>
      </c>
      <c r="E16" s="2">
        <v>1</v>
      </c>
      <c r="F16" s="8">
        <v>233.8428329026701</v>
      </c>
      <c r="G16" s="10">
        <v>233.8428329026701</v>
      </c>
      <c r="H16" s="10">
        <v>55.304600661333289</v>
      </c>
      <c r="I16" s="52">
        <v>7.357073513362936E-5</v>
      </c>
    </row>
    <row r="17" spans="4:12" x14ac:dyDescent="0.3">
      <c r="D17" s="2" t="s">
        <v>13</v>
      </c>
      <c r="E17" s="2">
        <v>8</v>
      </c>
      <c r="F17" s="8">
        <v>33.826167097329886</v>
      </c>
      <c r="G17" s="8">
        <v>4.2282708871662358</v>
      </c>
      <c r="H17" s="2"/>
      <c r="I17" s="2"/>
    </row>
    <row r="18" spans="4:12" ht="14.4" thickBot="1" x14ac:dyDescent="0.35">
      <c r="D18" s="3" t="s">
        <v>14</v>
      </c>
      <c r="E18" s="3">
        <v>9</v>
      </c>
      <c r="F18" s="9">
        <v>267.66899999999998</v>
      </c>
      <c r="G18" s="3"/>
      <c r="H18" s="3"/>
      <c r="I18" s="3"/>
    </row>
    <row r="19" spans="4:12" ht="14.4" thickBot="1" x14ac:dyDescent="0.35"/>
    <row r="20" spans="4:12" x14ac:dyDescent="0.3">
      <c r="D20" s="4"/>
      <c r="E20" s="4" t="s">
        <v>21</v>
      </c>
      <c r="F20" s="4" t="s">
        <v>9</v>
      </c>
      <c r="G20" s="4" t="s">
        <v>22</v>
      </c>
      <c r="H20" s="4" t="s">
        <v>23</v>
      </c>
      <c r="I20" s="4" t="s">
        <v>24</v>
      </c>
      <c r="J20" s="4" t="s">
        <v>25</v>
      </c>
      <c r="K20" s="4" t="s">
        <v>26</v>
      </c>
      <c r="L20" s="4" t="s">
        <v>27</v>
      </c>
    </row>
    <row r="21" spans="4:12" x14ac:dyDescent="0.3">
      <c r="D21" s="2" t="s">
        <v>15</v>
      </c>
      <c r="E21" s="7">
        <v>0.10051679586563367</v>
      </c>
      <c r="F21" s="8">
        <v>1.2673150323614057</v>
      </c>
      <c r="G21" s="7">
        <v>7.9314766493647063E-2</v>
      </c>
      <c r="H21" s="7">
        <v>0.93873037579053964</v>
      </c>
      <c r="I21" s="7">
        <v>-2.8219169093661707</v>
      </c>
      <c r="J21" s="7">
        <v>3.022950501097438</v>
      </c>
      <c r="K21" s="7">
        <v>-2.8219169093661707</v>
      </c>
      <c r="L21" s="7">
        <v>3.022950501097438</v>
      </c>
    </row>
    <row r="22" spans="4:12" ht="14.4" thickBot="1" x14ac:dyDescent="0.35">
      <c r="D22" s="3" t="s">
        <v>338</v>
      </c>
      <c r="E22" s="12">
        <v>1.419207579672696</v>
      </c>
      <c r="F22" s="12">
        <v>0.19083819120152568</v>
      </c>
      <c r="G22" s="9">
        <v>7.4367063046306523</v>
      </c>
      <c r="H22" s="58">
        <v>7.357073513362936E-5</v>
      </c>
      <c r="I22" s="12">
        <v>0.97913392160709423</v>
      </c>
      <c r="J22" s="12">
        <v>1.8592812377382977</v>
      </c>
      <c r="K22" s="12">
        <v>0.97913392160709423</v>
      </c>
      <c r="L22" s="12">
        <v>1.8592812377382977</v>
      </c>
    </row>
    <row r="25" spans="4:12" x14ac:dyDescent="0.3">
      <c r="D25" s="14" t="s">
        <v>351</v>
      </c>
    </row>
    <row r="26" spans="4:12" x14ac:dyDescent="0.3">
      <c r="D26" t="s">
        <v>4</v>
      </c>
    </row>
    <row r="27" spans="4:12" ht="14.4" thickBot="1" x14ac:dyDescent="0.35"/>
    <row r="28" spans="4:12" x14ac:dyDescent="0.3">
      <c r="D28" s="5" t="s">
        <v>5</v>
      </c>
      <c r="E28" s="5"/>
    </row>
    <row r="29" spans="4:12" x14ac:dyDescent="0.3">
      <c r="D29" s="2" t="s">
        <v>6</v>
      </c>
      <c r="E29" s="7">
        <v>0.98179741683594413</v>
      </c>
    </row>
    <row r="30" spans="4:12" x14ac:dyDescent="0.3">
      <c r="D30" s="2" t="s">
        <v>7</v>
      </c>
      <c r="E30" s="7">
        <v>0.96392616770573269</v>
      </c>
    </row>
    <row r="31" spans="4:12" x14ac:dyDescent="0.3">
      <c r="D31" s="2" t="s">
        <v>8</v>
      </c>
      <c r="E31" s="7">
        <v>0.85281505659462153</v>
      </c>
    </row>
    <row r="32" spans="4:12" x14ac:dyDescent="0.3">
      <c r="D32" s="2" t="s">
        <v>9</v>
      </c>
      <c r="E32" s="7">
        <v>1.9394376745137381</v>
      </c>
    </row>
    <row r="33" spans="4:12" ht="14.4" thickBot="1" x14ac:dyDescent="0.35">
      <c r="D33" s="3" t="s">
        <v>10</v>
      </c>
      <c r="E33" s="3">
        <v>10</v>
      </c>
    </row>
    <row r="35" spans="4:12" ht="14.4" thickBot="1" x14ac:dyDescent="0.35">
      <c r="D35" t="s">
        <v>11</v>
      </c>
    </row>
    <row r="36" spans="4:12" x14ac:dyDescent="0.3">
      <c r="D36" s="4"/>
      <c r="E36" s="4" t="s">
        <v>16</v>
      </c>
      <c r="F36" s="4" t="s">
        <v>17</v>
      </c>
      <c r="G36" s="4" t="s">
        <v>18</v>
      </c>
      <c r="H36" s="4" t="s">
        <v>19</v>
      </c>
      <c r="I36" s="75" t="s">
        <v>20</v>
      </c>
    </row>
    <row r="37" spans="4:12" x14ac:dyDescent="0.3">
      <c r="D37" s="2" t="s">
        <v>12</v>
      </c>
      <c r="E37" s="2">
        <v>1</v>
      </c>
      <c r="F37" s="2">
        <v>904.5772335600908</v>
      </c>
      <c r="G37" s="2">
        <v>904.5772335600908</v>
      </c>
      <c r="H37" s="2">
        <v>240.48832512674934</v>
      </c>
      <c r="I37" s="52">
        <v>2.9762188254637568E-7</v>
      </c>
    </row>
    <row r="38" spans="4:12" x14ac:dyDescent="0.3">
      <c r="D38" s="2" t="s">
        <v>13</v>
      </c>
      <c r="E38" s="2">
        <v>9</v>
      </c>
      <c r="F38" s="2">
        <v>33.852766439909303</v>
      </c>
      <c r="G38" s="2">
        <v>3.761418493323256</v>
      </c>
      <c r="H38" s="2"/>
      <c r="I38" s="2"/>
    </row>
    <row r="39" spans="4:12" ht="14.4" thickBot="1" x14ac:dyDescent="0.35">
      <c r="D39" s="3" t="s">
        <v>14</v>
      </c>
      <c r="E39" s="3">
        <v>10</v>
      </c>
      <c r="F39" s="3">
        <v>938.43000000000006</v>
      </c>
      <c r="G39" s="3"/>
      <c r="H39" s="3"/>
      <c r="I39" s="3"/>
    </row>
    <row r="40" spans="4:12" ht="14.4" thickBot="1" x14ac:dyDescent="0.35"/>
    <row r="41" spans="4:12" x14ac:dyDescent="0.3">
      <c r="D41" s="4"/>
      <c r="E41" s="4" t="s">
        <v>21</v>
      </c>
      <c r="F41" s="4" t="s">
        <v>9</v>
      </c>
      <c r="G41" s="4" t="s">
        <v>22</v>
      </c>
      <c r="H41" s="4" t="s">
        <v>23</v>
      </c>
      <c r="I41" s="4" t="s">
        <v>24</v>
      </c>
      <c r="J41" s="4" t="s">
        <v>25</v>
      </c>
      <c r="K41" s="4" t="s">
        <v>26</v>
      </c>
      <c r="L41" s="4" t="s">
        <v>27</v>
      </c>
    </row>
    <row r="42" spans="4:12" x14ac:dyDescent="0.3">
      <c r="D42" s="2" t="s">
        <v>15</v>
      </c>
      <c r="E42" s="56">
        <v>0</v>
      </c>
      <c r="F42" s="2" t="e">
        <v>#N/A</v>
      </c>
      <c r="G42" s="2" t="e">
        <v>#N/A</v>
      </c>
      <c r="H42" s="2" t="e">
        <v>#N/A</v>
      </c>
      <c r="I42" s="2" t="e">
        <v>#N/A</v>
      </c>
      <c r="J42" s="2" t="e">
        <v>#N/A</v>
      </c>
      <c r="K42" s="2" t="e">
        <v>#N/A</v>
      </c>
      <c r="L42" s="2" t="e">
        <v>#N/A</v>
      </c>
    </row>
    <row r="43" spans="4:12" ht="14.4" thickBot="1" x14ac:dyDescent="0.35">
      <c r="D43" s="3" t="s">
        <v>338</v>
      </c>
      <c r="E43" s="12">
        <v>1.4321995464852608</v>
      </c>
      <c r="F43" s="34">
        <v>9.2354174976844658E-2</v>
      </c>
      <c r="G43" s="12">
        <v>15.507686001681533</v>
      </c>
      <c r="H43" s="3">
        <v>8.4460861473126588E-8</v>
      </c>
      <c r="I43" s="12">
        <v>1.223279888047073</v>
      </c>
      <c r="J43" s="12">
        <v>1.6411192049234486</v>
      </c>
      <c r="K43" s="12">
        <v>1.223279888047073</v>
      </c>
      <c r="L43" s="12">
        <v>1.6411192049234486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8"/>
  <sheetViews>
    <sheetView zoomScaleNormal="100" workbookViewId="0">
      <selection activeCell="C1" sqref="C1"/>
    </sheetView>
  </sheetViews>
  <sheetFormatPr defaultRowHeight="13.8" x14ac:dyDescent="0.3"/>
  <cols>
    <col min="1" max="1" width="7.44140625" customWidth="1"/>
  </cols>
  <sheetData>
    <row r="1" spans="1:5" x14ac:dyDescent="0.3">
      <c r="A1" s="14" t="s">
        <v>473</v>
      </c>
    </row>
    <row r="2" spans="1:5" x14ac:dyDescent="0.3">
      <c r="A2" s="14" t="s">
        <v>474</v>
      </c>
    </row>
    <row r="3" spans="1:5" ht="30" customHeight="1" x14ac:dyDescent="0.3">
      <c r="A3" s="1" t="s">
        <v>236</v>
      </c>
      <c r="B3" s="19" t="s">
        <v>232</v>
      </c>
      <c r="C3" s="19" t="s">
        <v>231</v>
      </c>
      <c r="D3" s="19" t="s">
        <v>233</v>
      </c>
      <c r="E3" s="19" t="s">
        <v>234</v>
      </c>
    </row>
    <row r="4" spans="1:5" x14ac:dyDescent="0.3">
      <c r="A4">
        <v>1</v>
      </c>
      <c r="B4">
        <v>992.2</v>
      </c>
      <c r="C4">
        <v>342.6</v>
      </c>
      <c r="D4">
        <v>103.2</v>
      </c>
    </row>
    <row r="5" spans="1:5" x14ac:dyDescent="0.3">
      <c r="A5">
        <v>2</v>
      </c>
      <c r="B5">
        <v>1585.7</v>
      </c>
      <c r="C5">
        <v>554.1</v>
      </c>
      <c r="D5">
        <v>141.19999999999999</v>
      </c>
      <c r="E5">
        <v>52.9</v>
      </c>
    </row>
    <row r="6" spans="1:5" x14ac:dyDescent="0.3">
      <c r="A6">
        <v>3</v>
      </c>
      <c r="B6">
        <v>2042.7</v>
      </c>
      <c r="C6">
        <v>664.5</v>
      </c>
      <c r="D6">
        <v>151.80000000000001</v>
      </c>
      <c r="E6">
        <v>120.1</v>
      </c>
    </row>
    <row r="7" spans="1:5" x14ac:dyDescent="0.3">
      <c r="A7">
        <v>4</v>
      </c>
      <c r="B7">
        <v>2449.1999999999998</v>
      </c>
      <c r="C7">
        <v>763.6</v>
      </c>
      <c r="D7">
        <v>167.7</v>
      </c>
      <c r="E7">
        <v>199.6</v>
      </c>
    </row>
    <row r="8" spans="1:5" x14ac:dyDescent="0.3">
      <c r="A8">
        <v>5</v>
      </c>
      <c r="B8">
        <v>2863.1</v>
      </c>
      <c r="C8">
        <v>867.2</v>
      </c>
      <c r="D8">
        <v>188</v>
      </c>
      <c r="E8">
        <v>220.3</v>
      </c>
    </row>
    <row r="9" spans="1:5" x14ac:dyDescent="0.3">
      <c r="A9">
        <v>6</v>
      </c>
      <c r="B9">
        <v>3336.7</v>
      </c>
      <c r="C9">
        <v>1002.9</v>
      </c>
      <c r="D9">
        <v>192.5</v>
      </c>
      <c r="E9">
        <v>262.8</v>
      </c>
    </row>
    <row r="10" spans="1:5" x14ac:dyDescent="0.3">
      <c r="A10">
        <v>7</v>
      </c>
      <c r="B10">
        <v>3892.5</v>
      </c>
      <c r="C10">
        <v>1038.8</v>
      </c>
      <c r="D10">
        <v>218.1</v>
      </c>
      <c r="E10">
        <v>430.4</v>
      </c>
    </row>
    <row r="11" spans="1:5" x14ac:dyDescent="0.3">
      <c r="A11">
        <v>8</v>
      </c>
      <c r="B11">
        <v>4623.6000000000004</v>
      </c>
      <c r="C11">
        <v>1174.4000000000001</v>
      </c>
      <c r="D11">
        <v>232.6</v>
      </c>
      <c r="E11">
        <v>509</v>
      </c>
    </row>
    <row r="12" spans="1:5" x14ac:dyDescent="0.3">
      <c r="A12">
        <v>9</v>
      </c>
      <c r="B12">
        <v>5847.6</v>
      </c>
      <c r="C12">
        <v>1244.5</v>
      </c>
      <c r="D12">
        <v>246.5</v>
      </c>
      <c r="E12">
        <v>963.7</v>
      </c>
    </row>
    <row r="13" spans="1:5" x14ac:dyDescent="0.3">
      <c r="A13">
        <v>10</v>
      </c>
      <c r="B13">
        <v>9865.7999999999993</v>
      </c>
      <c r="C13">
        <v>1555</v>
      </c>
      <c r="D13">
        <v>365.2</v>
      </c>
      <c r="E13">
        <v>2070.1</v>
      </c>
    </row>
    <row r="15" spans="1:5" x14ac:dyDescent="0.3">
      <c r="A15" s="14" t="s">
        <v>235</v>
      </c>
    </row>
    <row r="16" spans="1:5" x14ac:dyDescent="0.3">
      <c r="B16" t="s">
        <v>226</v>
      </c>
      <c r="C16" s="16">
        <f>SLOPE(C4:C13,$B$4:$B$13)</f>
        <v>0.12971241300299544</v>
      </c>
      <c r="D16" s="16">
        <f>SLOPE(D4:D13,$B$4:$B$13)</f>
        <v>2.7650262218642408E-2</v>
      </c>
      <c r="E16" s="16">
        <f>SLOPE(E4:E13,$B$4:$B$13)</f>
        <v>0.24668734676606865</v>
      </c>
    </row>
    <row r="17" spans="1:5" x14ac:dyDescent="0.3">
      <c r="B17" t="s">
        <v>227</v>
      </c>
      <c r="C17" s="18">
        <f>INTERCEPT(C4:C13,$B$4:$B$13)</f>
        <v>434.35012535593751</v>
      </c>
      <c r="D17" s="18">
        <f>INTERCEPT(D4:D13,$B$4:$B$13)</f>
        <v>96.994005203690676</v>
      </c>
      <c r="E17" s="18">
        <f>INTERCEPT(E4:E13,$B$4:$B$13)</f>
        <v>-464.098922183799</v>
      </c>
    </row>
    <row r="19" spans="1:5" x14ac:dyDescent="0.3">
      <c r="A19" s="14" t="s">
        <v>237</v>
      </c>
    </row>
    <row r="20" spans="1:5" x14ac:dyDescent="0.3">
      <c r="B20" s="28" t="s">
        <v>232</v>
      </c>
      <c r="C20" s="28" t="s">
        <v>231</v>
      </c>
      <c r="D20" s="28" t="s">
        <v>233</v>
      </c>
      <c r="E20" s="28" t="s">
        <v>234</v>
      </c>
    </row>
    <row r="21" spans="1:5" x14ac:dyDescent="0.3">
      <c r="B21">
        <v>0</v>
      </c>
      <c r="C21" s="18">
        <f t="shared" ref="C21:E31" si="0">C$17+C$16*$B21</f>
        <v>434.35012535593751</v>
      </c>
      <c r="D21" s="18">
        <f t="shared" si="0"/>
        <v>96.994005203690676</v>
      </c>
      <c r="E21" s="18">
        <f t="shared" si="0"/>
        <v>-464.098922183799</v>
      </c>
    </row>
    <row r="22" spans="1:5" x14ac:dyDescent="0.3">
      <c r="B22">
        <v>1000</v>
      </c>
      <c r="C22" s="18">
        <f t="shared" si="0"/>
        <v>564.0625383589329</v>
      </c>
      <c r="D22" s="18">
        <f t="shared" si="0"/>
        <v>124.64426742233309</v>
      </c>
      <c r="E22" s="18">
        <f t="shared" si="0"/>
        <v>-217.41157541773035</v>
      </c>
    </row>
    <row r="23" spans="1:5" x14ac:dyDescent="0.3">
      <c r="B23">
        <v>2000</v>
      </c>
      <c r="C23" s="18">
        <f t="shared" si="0"/>
        <v>693.7749513619284</v>
      </c>
      <c r="D23" s="18">
        <f t="shared" si="0"/>
        <v>152.2945296409755</v>
      </c>
      <c r="E23" s="18">
        <f t="shared" si="0"/>
        <v>29.27577134833831</v>
      </c>
    </row>
    <row r="24" spans="1:5" x14ac:dyDescent="0.3">
      <c r="B24">
        <v>3000</v>
      </c>
      <c r="C24" s="18">
        <f t="shared" si="0"/>
        <v>823.48736436492379</v>
      </c>
      <c r="D24" s="18">
        <f t="shared" si="0"/>
        <v>179.94479185961791</v>
      </c>
      <c r="E24" s="18">
        <f t="shared" si="0"/>
        <v>275.96311811440694</v>
      </c>
    </row>
    <row r="25" spans="1:5" x14ac:dyDescent="0.3">
      <c r="B25">
        <v>4000</v>
      </c>
      <c r="C25" s="18">
        <f t="shared" si="0"/>
        <v>953.1997773679193</v>
      </c>
      <c r="D25" s="18">
        <f t="shared" si="0"/>
        <v>207.59505407826032</v>
      </c>
      <c r="E25" s="18">
        <f t="shared" si="0"/>
        <v>522.65046488047562</v>
      </c>
    </row>
    <row r="26" spans="1:5" x14ac:dyDescent="0.3">
      <c r="B26">
        <v>5000</v>
      </c>
      <c r="C26" s="18">
        <f t="shared" si="0"/>
        <v>1082.9121903709147</v>
      </c>
      <c r="D26" s="18">
        <f t="shared" si="0"/>
        <v>235.24531629690273</v>
      </c>
      <c r="E26" s="18">
        <f t="shared" si="0"/>
        <v>769.3378116465442</v>
      </c>
    </row>
    <row r="27" spans="1:5" x14ac:dyDescent="0.3">
      <c r="B27">
        <v>6000</v>
      </c>
      <c r="C27" s="18">
        <f t="shared" si="0"/>
        <v>1212.6246033739101</v>
      </c>
      <c r="D27" s="18">
        <f t="shared" si="0"/>
        <v>262.89557851554514</v>
      </c>
      <c r="E27" s="18">
        <f t="shared" si="0"/>
        <v>1016.0251584126129</v>
      </c>
    </row>
    <row r="28" spans="1:5" x14ac:dyDescent="0.3">
      <c r="B28">
        <v>7000</v>
      </c>
      <c r="C28" s="18">
        <f t="shared" si="0"/>
        <v>1342.3370163769055</v>
      </c>
      <c r="D28" s="18">
        <f t="shared" si="0"/>
        <v>290.54584073418755</v>
      </c>
      <c r="E28" s="18">
        <f t="shared" si="0"/>
        <v>1262.7125051786816</v>
      </c>
    </row>
    <row r="29" spans="1:5" x14ac:dyDescent="0.3">
      <c r="B29">
        <v>8000</v>
      </c>
      <c r="C29" s="18">
        <f t="shared" si="0"/>
        <v>1472.0494293799011</v>
      </c>
      <c r="D29" s="18">
        <f t="shared" si="0"/>
        <v>318.19610295282996</v>
      </c>
      <c r="E29" s="18">
        <f t="shared" si="0"/>
        <v>1509.3998519447503</v>
      </c>
    </row>
    <row r="30" spans="1:5" x14ac:dyDescent="0.3">
      <c r="B30">
        <v>9000</v>
      </c>
      <c r="C30" s="18">
        <f t="shared" si="0"/>
        <v>1601.7618423828965</v>
      </c>
      <c r="D30" s="18">
        <f t="shared" si="0"/>
        <v>345.84636517147237</v>
      </c>
      <c r="E30" s="18">
        <f t="shared" si="0"/>
        <v>1756.0871987108189</v>
      </c>
    </row>
    <row r="31" spans="1:5" x14ac:dyDescent="0.3">
      <c r="B31">
        <v>10000</v>
      </c>
      <c r="C31" s="18">
        <f t="shared" si="0"/>
        <v>1731.4742553858919</v>
      </c>
      <c r="D31" s="18">
        <f t="shared" si="0"/>
        <v>373.49662739011478</v>
      </c>
      <c r="E31" s="18">
        <f t="shared" si="0"/>
        <v>2002.7745454768874</v>
      </c>
    </row>
    <row r="35" spans="1:4" x14ac:dyDescent="0.3">
      <c r="A35" s="14" t="s">
        <v>453</v>
      </c>
    </row>
    <row r="36" spans="1:4" x14ac:dyDescent="0.3">
      <c r="B36" s="28" t="s">
        <v>232</v>
      </c>
      <c r="C36" s="28" t="s">
        <v>231</v>
      </c>
      <c r="D36" s="55" t="s">
        <v>454</v>
      </c>
    </row>
    <row r="37" spans="1:4" x14ac:dyDescent="0.3">
      <c r="B37">
        <v>2000</v>
      </c>
      <c r="C37" s="15">
        <f>$C$16*B37+$C$17</f>
        <v>693.7749513619284</v>
      </c>
      <c r="D37" s="94">
        <f>C37/B37</f>
        <v>0.34688747568096417</v>
      </c>
    </row>
    <row r="38" spans="1:4" x14ac:dyDescent="0.3">
      <c r="B38">
        <v>6000</v>
      </c>
      <c r="C38" s="15">
        <f>$C$16*B38+$C$17</f>
        <v>1212.6246033739101</v>
      </c>
      <c r="D38" s="94">
        <f>C38/B38</f>
        <v>0.20210410056231834</v>
      </c>
    </row>
  </sheetData>
  <pageMargins left="0.7" right="0.7" top="0.75" bottom="0.75" header="0.3" footer="0.3"/>
  <drawing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3"/>
  <sheetViews>
    <sheetView workbookViewId="0">
      <selection activeCell="K21" sqref="K21"/>
    </sheetView>
  </sheetViews>
  <sheetFormatPr defaultRowHeight="13.8" x14ac:dyDescent="0.3"/>
  <cols>
    <col min="3" max="4" width="11" customWidth="1"/>
    <col min="5" max="5" width="15.88671875" customWidth="1"/>
    <col min="7" max="7" width="12.33203125" customWidth="1"/>
    <col min="9" max="9" width="9.44140625" bestFit="1" customWidth="1"/>
    <col min="10" max="10" width="11.6640625" customWidth="1"/>
    <col min="12" max="12" width="10.6640625" customWidth="1"/>
    <col min="13" max="13" width="10.44140625" customWidth="1"/>
  </cols>
  <sheetData>
    <row r="1" spans="1:10" x14ac:dyDescent="0.3">
      <c r="A1" s="14" t="s">
        <v>519</v>
      </c>
    </row>
    <row r="2" spans="1:10" x14ac:dyDescent="0.3">
      <c r="A2" s="14" t="s">
        <v>520</v>
      </c>
    </row>
    <row r="3" spans="1:10" x14ac:dyDescent="0.3">
      <c r="A3" s="53" t="s">
        <v>358</v>
      </c>
      <c r="B3" s="53" t="s">
        <v>287</v>
      </c>
      <c r="C3" s="53" t="s">
        <v>359</v>
      </c>
      <c r="D3" s="86"/>
    </row>
    <row r="4" spans="1:10" x14ac:dyDescent="0.3">
      <c r="A4">
        <v>342.6</v>
      </c>
      <c r="B4">
        <v>992.2</v>
      </c>
      <c r="C4">
        <f>B4^2</f>
        <v>984460.84000000008</v>
      </c>
    </row>
    <row r="5" spans="1:10" x14ac:dyDescent="0.3">
      <c r="A5">
        <v>554.1</v>
      </c>
      <c r="B5">
        <v>1585.7</v>
      </c>
      <c r="C5">
        <f t="shared" ref="C5:C13" si="0">B5^2</f>
        <v>2514444.4900000002</v>
      </c>
      <c r="E5" t="s">
        <v>4</v>
      </c>
    </row>
    <row r="6" spans="1:10" ht="14.4" thickBot="1" x14ac:dyDescent="0.35">
      <c r="A6">
        <v>664.5</v>
      </c>
      <c r="B6">
        <v>2042.7</v>
      </c>
      <c r="C6">
        <f t="shared" si="0"/>
        <v>4172623.29</v>
      </c>
    </row>
    <row r="7" spans="1:10" x14ac:dyDescent="0.3">
      <c r="A7">
        <v>763.6</v>
      </c>
      <c r="B7">
        <v>2449.1999999999998</v>
      </c>
      <c r="C7">
        <f t="shared" si="0"/>
        <v>5998580.6399999987</v>
      </c>
      <c r="E7" s="5" t="s">
        <v>5</v>
      </c>
      <c r="F7" s="5"/>
    </row>
    <row r="8" spans="1:10" x14ac:dyDescent="0.3">
      <c r="A8">
        <v>867.2</v>
      </c>
      <c r="B8">
        <v>2863.1</v>
      </c>
      <c r="C8">
        <f t="shared" si="0"/>
        <v>8197341.6099999994</v>
      </c>
      <c r="E8" s="2" t="s">
        <v>6</v>
      </c>
      <c r="F8" s="7">
        <v>0.99344301329700024</v>
      </c>
    </row>
    <row r="9" spans="1:10" x14ac:dyDescent="0.3">
      <c r="A9">
        <v>1002.9</v>
      </c>
      <c r="B9">
        <v>3336.7</v>
      </c>
      <c r="C9" s="18">
        <f t="shared" si="0"/>
        <v>11133566.889999999</v>
      </c>
      <c r="D9" s="18"/>
      <c r="E9" s="2" t="s">
        <v>7</v>
      </c>
      <c r="F9" s="7">
        <v>0.98692902066862387</v>
      </c>
    </row>
    <row r="10" spans="1:10" x14ac:dyDescent="0.3">
      <c r="A10">
        <v>1038.8</v>
      </c>
      <c r="B10">
        <v>3892.5</v>
      </c>
      <c r="C10">
        <f t="shared" si="0"/>
        <v>15151556.25</v>
      </c>
      <c r="E10" s="2" t="s">
        <v>8</v>
      </c>
      <c r="F10" s="7">
        <v>0.98319445514537362</v>
      </c>
    </row>
    <row r="11" spans="1:10" x14ac:dyDescent="0.3">
      <c r="A11">
        <v>1174.4000000000001</v>
      </c>
      <c r="B11">
        <v>4623.6000000000004</v>
      </c>
      <c r="C11" s="18">
        <f t="shared" si="0"/>
        <v>21377676.960000005</v>
      </c>
      <c r="D11" s="18"/>
      <c r="E11" s="2" t="s">
        <v>9</v>
      </c>
      <c r="F11" s="8">
        <v>46.420849746681249</v>
      </c>
    </row>
    <row r="12" spans="1:10" ht="14.4" thickBot="1" x14ac:dyDescent="0.35">
      <c r="A12">
        <v>1244.5</v>
      </c>
      <c r="B12">
        <v>5847.6</v>
      </c>
      <c r="C12">
        <f t="shared" si="0"/>
        <v>34194425.760000005</v>
      </c>
      <c r="E12" s="3" t="s">
        <v>10</v>
      </c>
      <c r="F12" s="3">
        <v>10</v>
      </c>
    </row>
    <row r="13" spans="1:10" x14ac:dyDescent="0.3">
      <c r="A13" s="18">
        <v>1555</v>
      </c>
      <c r="B13">
        <v>9865.7999999999993</v>
      </c>
      <c r="C13">
        <f t="shared" si="0"/>
        <v>97334009.639999986</v>
      </c>
    </row>
    <row r="14" spans="1:10" ht="14.4" thickBot="1" x14ac:dyDescent="0.35">
      <c r="E14" t="s">
        <v>11</v>
      </c>
    </row>
    <row r="15" spans="1:10" x14ac:dyDescent="0.3">
      <c r="E15" s="4"/>
      <c r="F15" s="4" t="s">
        <v>16</v>
      </c>
      <c r="G15" s="4" t="s">
        <v>17</v>
      </c>
      <c r="H15" s="4" t="s">
        <v>18</v>
      </c>
      <c r="I15" s="4" t="s">
        <v>19</v>
      </c>
      <c r="J15" s="4" t="s">
        <v>20</v>
      </c>
    </row>
    <row r="16" spans="1:10" x14ac:dyDescent="0.3">
      <c r="E16" s="2" t="s">
        <v>12</v>
      </c>
      <c r="F16" s="2">
        <v>2</v>
      </c>
      <c r="G16" s="2">
        <v>1138943.0369615722</v>
      </c>
      <c r="H16" s="2">
        <v>569471.51848078612</v>
      </c>
      <c r="I16" s="8">
        <v>264.26876554295035</v>
      </c>
      <c r="J16" s="2">
        <v>2.5531624453224985E-7</v>
      </c>
    </row>
    <row r="17" spans="5:13" x14ac:dyDescent="0.3">
      <c r="E17" s="2" t="s">
        <v>13</v>
      </c>
      <c r="F17" s="2">
        <v>7</v>
      </c>
      <c r="G17" s="2">
        <v>15084.267038427697</v>
      </c>
      <c r="H17" s="2">
        <v>2154.8952912039567</v>
      </c>
      <c r="I17" s="2"/>
      <c r="J17" s="2"/>
    </row>
    <row r="18" spans="5:13" ht="14.4" thickBot="1" x14ac:dyDescent="0.35">
      <c r="E18" s="3" t="s">
        <v>14</v>
      </c>
      <c r="F18" s="3">
        <v>9</v>
      </c>
      <c r="G18" s="3">
        <v>1154027.304</v>
      </c>
      <c r="H18" s="3"/>
      <c r="I18" s="3"/>
      <c r="J18" s="3"/>
    </row>
    <row r="19" spans="5:13" ht="14.4" thickBot="1" x14ac:dyDescent="0.35"/>
    <row r="20" spans="5:13" x14ac:dyDescent="0.3">
      <c r="E20" s="4"/>
      <c r="F20" s="4" t="s">
        <v>21</v>
      </c>
      <c r="G20" s="4" t="s">
        <v>9</v>
      </c>
      <c r="H20" s="4" t="s">
        <v>22</v>
      </c>
      <c r="I20" s="4" t="s">
        <v>23</v>
      </c>
      <c r="J20" s="4" t="s">
        <v>24</v>
      </c>
      <c r="K20" s="4" t="s">
        <v>25</v>
      </c>
      <c r="L20" s="4" t="s">
        <v>26</v>
      </c>
      <c r="M20" s="4" t="s">
        <v>27</v>
      </c>
    </row>
    <row r="21" spans="5:13" x14ac:dyDescent="0.3">
      <c r="E21" s="2" t="s">
        <v>15</v>
      </c>
      <c r="F21" s="10">
        <v>111.17845723794625</v>
      </c>
      <c r="G21" s="10">
        <v>50.609861399058971</v>
      </c>
      <c r="H21" s="8">
        <v>2.1967745843305844</v>
      </c>
      <c r="I21" s="49">
        <v>6.4035169326580113E-2</v>
      </c>
      <c r="J21" s="8">
        <v>-8.494848396018142</v>
      </c>
      <c r="K21" s="10">
        <v>230.85176287191064</v>
      </c>
      <c r="L21" s="49">
        <v>-8.494848396018142</v>
      </c>
      <c r="M21" s="6">
        <v>230.85176287191064</v>
      </c>
    </row>
    <row r="22" spans="5:13" x14ac:dyDescent="0.3">
      <c r="E22" s="2" t="s">
        <v>287</v>
      </c>
      <c r="F22" s="7">
        <v>0.30082398892769147</v>
      </c>
      <c r="G22" s="6">
        <v>2.3510727188183832E-2</v>
      </c>
      <c r="H22" s="8">
        <v>12.79518011160801</v>
      </c>
      <c r="I22" s="2">
        <v>4.129114436380612E-6</v>
      </c>
      <c r="J22" s="7">
        <v>0.24522995324593014</v>
      </c>
      <c r="K22" s="7">
        <v>0.35641802460945282</v>
      </c>
      <c r="L22" s="2">
        <v>0.24522995324593014</v>
      </c>
      <c r="M22" s="2">
        <v>0.35641802460945282</v>
      </c>
    </row>
    <row r="23" spans="5:13" ht="14.4" thickBot="1" x14ac:dyDescent="0.35">
      <c r="E23" s="3" t="s">
        <v>359</v>
      </c>
      <c r="F23" s="76">
        <v>-1.5840217963609757E-5</v>
      </c>
      <c r="G23" s="3">
        <v>2.1050842778918274E-6</v>
      </c>
      <c r="H23" s="9">
        <v>-7.5247428950793429</v>
      </c>
      <c r="I23" s="27">
        <v>1.3447895618705284E-4</v>
      </c>
      <c r="J23" s="76">
        <v>-2.081795129875946E-5</v>
      </c>
      <c r="K23" s="3">
        <v>-1.0862484628460057E-5</v>
      </c>
      <c r="L23" s="72">
        <v>-2.081795129875946E-5</v>
      </c>
      <c r="M23" s="72">
        <v>-1.0862484628460057E-5</v>
      </c>
    </row>
  </sheetData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231"/>
  <sheetViews>
    <sheetView workbookViewId="0">
      <selection activeCell="K6" sqref="K6"/>
    </sheetView>
  </sheetViews>
  <sheetFormatPr defaultRowHeight="13.8" x14ac:dyDescent="0.3"/>
  <cols>
    <col min="12" max="12" width="13.21875" customWidth="1"/>
    <col min="14" max="14" width="12.33203125" customWidth="1"/>
    <col min="17" max="17" width="11.6640625" customWidth="1"/>
    <col min="18" max="18" width="10" bestFit="1" customWidth="1"/>
  </cols>
  <sheetData>
    <row r="1" spans="1:13" x14ac:dyDescent="0.3">
      <c r="A1" s="14" t="s">
        <v>521</v>
      </c>
    </row>
    <row r="2" spans="1:13" x14ac:dyDescent="0.3">
      <c r="A2" s="14" t="s">
        <v>522</v>
      </c>
    </row>
    <row r="4" spans="1:13" x14ac:dyDescent="0.3">
      <c r="A4" s="14" t="s">
        <v>414</v>
      </c>
      <c r="F4" s="14" t="s">
        <v>423</v>
      </c>
      <c r="I4" s="26" t="s">
        <v>422</v>
      </c>
    </row>
    <row r="5" spans="1:13" x14ac:dyDescent="0.3">
      <c r="A5" s="14"/>
      <c r="I5" s="87">
        <v>0</v>
      </c>
      <c r="J5" s="87">
        <v>-1</v>
      </c>
    </row>
    <row r="6" spans="1:13" x14ac:dyDescent="0.3">
      <c r="A6" s="96" t="s">
        <v>419</v>
      </c>
      <c r="B6" s="96" t="s">
        <v>420</v>
      </c>
      <c r="C6" s="96" t="s">
        <v>338</v>
      </c>
      <c r="D6" s="96" t="s">
        <v>421</v>
      </c>
      <c r="F6" s="96" t="s">
        <v>419</v>
      </c>
      <c r="G6" s="96" t="s">
        <v>420</v>
      </c>
      <c r="H6" s="96" t="s">
        <v>338</v>
      </c>
      <c r="I6" s="96" t="s">
        <v>411</v>
      </c>
      <c r="J6" s="96" t="s">
        <v>409</v>
      </c>
    </row>
    <row r="7" spans="1:13" x14ac:dyDescent="0.3">
      <c r="A7">
        <v>125</v>
      </c>
      <c r="B7">
        <v>125</v>
      </c>
      <c r="C7">
        <v>1</v>
      </c>
      <c r="D7">
        <v>0</v>
      </c>
      <c r="F7">
        <v>125</v>
      </c>
      <c r="G7">
        <v>125</v>
      </c>
      <c r="H7">
        <v>1</v>
      </c>
      <c r="I7">
        <f>IF($D7=I$5,1,0)</f>
        <v>1</v>
      </c>
      <c r="J7">
        <f>IF($D7=J$5,1,0)</f>
        <v>0</v>
      </c>
      <c r="L7" t="s">
        <v>4</v>
      </c>
    </row>
    <row r="8" spans="1:13" ht="14.4" thickBot="1" x14ac:dyDescent="0.35">
      <c r="A8">
        <v>103.5</v>
      </c>
      <c r="B8">
        <v>1</v>
      </c>
      <c r="C8">
        <v>9</v>
      </c>
      <c r="D8">
        <v>0</v>
      </c>
      <c r="F8">
        <v>103.5</v>
      </c>
      <c r="G8">
        <v>1</v>
      </c>
      <c r="H8">
        <v>9</v>
      </c>
      <c r="I8">
        <f t="shared" ref="I8:J71" si="0">IF($D8=I$5,1,0)</f>
        <v>1</v>
      </c>
      <c r="J8">
        <f t="shared" si="0"/>
        <v>0</v>
      </c>
    </row>
    <row r="9" spans="1:13" x14ac:dyDescent="0.3">
      <c r="A9">
        <v>96</v>
      </c>
      <c r="B9">
        <v>89.99</v>
      </c>
      <c r="C9">
        <v>2</v>
      </c>
      <c r="D9">
        <v>0</v>
      </c>
      <c r="F9">
        <v>96</v>
      </c>
      <c r="G9">
        <v>89.99</v>
      </c>
      <c r="H9">
        <v>2</v>
      </c>
      <c r="I9">
        <f t="shared" si="0"/>
        <v>1</v>
      </c>
      <c r="J9">
        <f t="shared" si="0"/>
        <v>0</v>
      </c>
      <c r="L9" s="5" t="s">
        <v>5</v>
      </c>
      <c r="M9" s="5"/>
    </row>
    <row r="10" spans="1:13" x14ac:dyDescent="0.3">
      <c r="A10">
        <v>99.99</v>
      </c>
      <c r="B10">
        <v>99.99</v>
      </c>
      <c r="C10">
        <v>1</v>
      </c>
      <c r="D10">
        <v>0</v>
      </c>
      <c r="F10">
        <v>99.99</v>
      </c>
      <c r="G10">
        <v>99.99</v>
      </c>
      <c r="H10">
        <v>1</v>
      </c>
      <c r="I10">
        <f t="shared" si="0"/>
        <v>1</v>
      </c>
      <c r="J10">
        <f t="shared" si="0"/>
        <v>0</v>
      </c>
      <c r="L10" s="2" t="s">
        <v>6</v>
      </c>
      <c r="M10" s="7">
        <v>0.68441459509317382</v>
      </c>
    </row>
    <row r="11" spans="1:13" x14ac:dyDescent="0.3">
      <c r="A11">
        <v>46</v>
      </c>
      <c r="B11">
        <v>0.99</v>
      </c>
      <c r="C11">
        <v>7</v>
      </c>
      <c r="D11">
        <v>0</v>
      </c>
      <c r="F11">
        <v>46</v>
      </c>
      <c r="G11">
        <v>0.99</v>
      </c>
      <c r="H11">
        <v>7</v>
      </c>
      <c r="I11">
        <f t="shared" si="0"/>
        <v>1</v>
      </c>
      <c r="J11">
        <f t="shared" si="0"/>
        <v>0</v>
      </c>
      <c r="L11" s="2" t="s">
        <v>7</v>
      </c>
      <c r="M11" s="7">
        <v>0.46842333797655306</v>
      </c>
    </row>
    <row r="12" spans="1:13" x14ac:dyDescent="0.3">
      <c r="A12">
        <v>132.5</v>
      </c>
      <c r="B12">
        <v>0.99</v>
      </c>
      <c r="C12">
        <v>11</v>
      </c>
      <c r="D12">
        <v>0</v>
      </c>
      <c r="F12">
        <v>132.5</v>
      </c>
      <c r="G12">
        <v>0.99</v>
      </c>
      <c r="H12">
        <v>11</v>
      </c>
      <c r="I12">
        <f t="shared" si="0"/>
        <v>1</v>
      </c>
      <c r="J12">
        <f t="shared" si="0"/>
        <v>0</v>
      </c>
      <c r="L12" s="2" t="s">
        <v>8</v>
      </c>
      <c r="M12" s="7">
        <v>0.46668046367483684</v>
      </c>
    </row>
    <row r="13" spans="1:13" x14ac:dyDescent="0.3">
      <c r="A13">
        <v>86.19</v>
      </c>
      <c r="B13">
        <v>0.99</v>
      </c>
      <c r="C13">
        <v>5</v>
      </c>
      <c r="D13">
        <v>0</v>
      </c>
      <c r="F13">
        <v>86.19</v>
      </c>
      <c r="G13">
        <v>0.99</v>
      </c>
      <c r="H13">
        <v>5</v>
      </c>
      <c r="I13">
        <f t="shared" si="0"/>
        <v>1</v>
      </c>
      <c r="J13">
        <f t="shared" si="0"/>
        <v>0</v>
      </c>
      <c r="L13" s="2" t="s">
        <v>9</v>
      </c>
      <c r="M13" s="8">
        <v>31.233734365526473</v>
      </c>
    </row>
    <row r="14" spans="1:13" ht="14.4" thickBot="1" x14ac:dyDescent="0.35">
      <c r="A14">
        <v>105.5</v>
      </c>
      <c r="B14">
        <v>9.99</v>
      </c>
      <c r="C14">
        <v>14</v>
      </c>
      <c r="D14">
        <v>0</v>
      </c>
      <c r="F14">
        <v>105.5</v>
      </c>
      <c r="G14">
        <v>9.99</v>
      </c>
      <c r="H14">
        <v>14</v>
      </c>
      <c r="I14">
        <f t="shared" si="0"/>
        <v>1</v>
      </c>
      <c r="J14">
        <f t="shared" si="0"/>
        <v>0</v>
      </c>
      <c r="L14" s="3" t="s">
        <v>10</v>
      </c>
      <c r="M14" s="3">
        <v>1225</v>
      </c>
    </row>
    <row r="15" spans="1:13" x14ac:dyDescent="0.3">
      <c r="A15">
        <v>125.51</v>
      </c>
      <c r="B15">
        <v>0.99</v>
      </c>
      <c r="C15">
        <v>9</v>
      </c>
      <c r="D15">
        <v>0</v>
      </c>
      <c r="F15">
        <v>125.51</v>
      </c>
      <c r="G15">
        <v>0.99</v>
      </c>
      <c r="H15">
        <v>9</v>
      </c>
      <c r="I15">
        <f t="shared" si="0"/>
        <v>1</v>
      </c>
      <c r="J15">
        <f t="shared" si="0"/>
        <v>0</v>
      </c>
    </row>
    <row r="16" spans="1:13" ht="14.4" thickBot="1" x14ac:dyDescent="0.35">
      <c r="A16">
        <v>75.52</v>
      </c>
      <c r="B16">
        <v>70</v>
      </c>
      <c r="C16">
        <v>2</v>
      </c>
      <c r="D16">
        <v>0</v>
      </c>
      <c r="F16">
        <v>75.52</v>
      </c>
      <c r="G16">
        <v>70</v>
      </c>
      <c r="H16">
        <v>2</v>
      </c>
      <c r="I16">
        <f t="shared" si="0"/>
        <v>1</v>
      </c>
      <c r="J16">
        <f t="shared" si="0"/>
        <v>0</v>
      </c>
      <c r="L16" t="s">
        <v>11</v>
      </c>
    </row>
    <row r="17" spans="1:20" x14ac:dyDescent="0.3">
      <c r="A17">
        <v>83.03</v>
      </c>
      <c r="B17">
        <v>0.01</v>
      </c>
      <c r="C17">
        <v>11</v>
      </c>
      <c r="D17">
        <v>0</v>
      </c>
      <c r="F17">
        <v>83.03</v>
      </c>
      <c r="G17">
        <v>0.01</v>
      </c>
      <c r="H17">
        <v>11</v>
      </c>
      <c r="I17">
        <f t="shared" si="0"/>
        <v>1</v>
      </c>
      <c r="J17">
        <f t="shared" si="0"/>
        <v>0</v>
      </c>
      <c r="L17" s="4"/>
      <c r="M17" s="4" t="s">
        <v>16</v>
      </c>
      <c r="N17" s="4" t="s">
        <v>17</v>
      </c>
      <c r="O17" s="4" t="s">
        <v>18</v>
      </c>
      <c r="P17" s="4" t="s">
        <v>19</v>
      </c>
      <c r="Q17" s="4" t="s">
        <v>20</v>
      </c>
    </row>
    <row r="18" spans="1:20" x14ac:dyDescent="0.3">
      <c r="A18">
        <v>144.5</v>
      </c>
      <c r="B18">
        <v>0.99</v>
      </c>
      <c r="C18">
        <v>14</v>
      </c>
      <c r="D18">
        <v>0</v>
      </c>
      <c r="F18">
        <v>144.5</v>
      </c>
      <c r="G18">
        <v>0.99</v>
      </c>
      <c r="H18">
        <v>14</v>
      </c>
      <c r="I18">
        <f t="shared" si="0"/>
        <v>1</v>
      </c>
      <c r="J18">
        <f t="shared" si="0"/>
        <v>0</v>
      </c>
      <c r="L18" s="2" t="s">
        <v>12</v>
      </c>
      <c r="M18" s="2">
        <v>4</v>
      </c>
      <c r="N18" s="2">
        <v>1048770.0445161548</v>
      </c>
      <c r="O18" s="2">
        <v>262192.5111290387</v>
      </c>
      <c r="P18" s="10">
        <v>268.76484294667353</v>
      </c>
      <c r="Q18" s="52">
        <v>1.1289848139470837E-165</v>
      </c>
    </row>
    <row r="19" spans="1:20" x14ac:dyDescent="0.3">
      <c r="A19">
        <v>187.5</v>
      </c>
      <c r="B19">
        <v>19.989999999999998</v>
      </c>
      <c r="C19">
        <v>11</v>
      </c>
      <c r="D19">
        <v>0</v>
      </c>
      <c r="F19">
        <v>187.5</v>
      </c>
      <c r="G19">
        <v>19.989999999999998</v>
      </c>
      <c r="H19">
        <v>11</v>
      </c>
      <c r="I19">
        <f t="shared" si="0"/>
        <v>1</v>
      </c>
      <c r="J19">
        <f t="shared" si="0"/>
        <v>0</v>
      </c>
      <c r="L19" s="2" t="s">
        <v>13</v>
      </c>
      <c r="M19" s="2">
        <v>1220</v>
      </c>
      <c r="N19" s="2">
        <v>1190166.3181478486</v>
      </c>
      <c r="O19" s="2">
        <v>975.54616241626934</v>
      </c>
      <c r="P19" s="2"/>
      <c r="Q19" s="2"/>
    </row>
    <row r="20" spans="1:20" ht="14.4" thickBot="1" x14ac:dyDescent="0.35">
      <c r="A20">
        <v>101.5</v>
      </c>
      <c r="B20">
        <v>0.01</v>
      </c>
      <c r="C20">
        <v>10</v>
      </c>
      <c r="D20">
        <v>0</v>
      </c>
      <c r="F20">
        <v>101.5</v>
      </c>
      <c r="G20">
        <v>0.01</v>
      </c>
      <c r="H20">
        <v>10</v>
      </c>
      <c r="I20">
        <f t="shared" si="0"/>
        <v>1</v>
      </c>
      <c r="J20">
        <f t="shared" si="0"/>
        <v>0</v>
      </c>
      <c r="L20" s="3" t="s">
        <v>14</v>
      </c>
      <c r="M20" s="3">
        <v>1224</v>
      </c>
      <c r="N20" s="3">
        <v>2238936.3626640034</v>
      </c>
      <c r="O20" s="3"/>
      <c r="P20" s="3"/>
      <c r="Q20" s="3"/>
    </row>
    <row r="21" spans="1:20" ht="14.4" thickBot="1" x14ac:dyDescent="0.35">
      <c r="A21">
        <v>55.01</v>
      </c>
      <c r="B21">
        <v>0.99</v>
      </c>
      <c r="C21">
        <v>8</v>
      </c>
      <c r="D21">
        <v>0</v>
      </c>
      <c r="F21">
        <v>55.01</v>
      </c>
      <c r="G21">
        <v>0.99</v>
      </c>
      <c r="H21">
        <v>8</v>
      </c>
      <c r="I21">
        <f t="shared" si="0"/>
        <v>1</v>
      </c>
      <c r="J21">
        <f t="shared" si="0"/>
        <v>0</v>
      </c>
    </row>
    <row r="22" spans="1:20" x14ac:dyDescent="0.3">
      <c r="A22">
        <v>145</v>
      </c>
      <c r="B22">
        <v>145</v>
      </c>
      <c r="C22">
        <v>1</v>
      </c>
      <c r="D22">
        <v>0</v>
      </c>
      <c r="F22">
        <v>145</v>
      </c>
      <c r="G22">
        <v>145</v>
      </c>
      <c r="H22">
        <v>1</v>
      </c>
      <c r="I22">
        <f t="shared" si="0"/>
        <v>1</v>
      </c>
      <c r="J22">
        <f t="shared" si="0"/>
        <v>0</v>
      </c>
      <c r="L22" s="4"/>
      <c r="M22" s="4" t="s">
        <v>21</v>
      </c>
      <c r="N22" s="4" t="s">
        <v>9</v>
      </c>
      <c r="O22" s="4" t="s">
        <v>22</v>
      </c>
      <c r="P22" s="4" t="s">
        <v>23</v>
      </c>
      <c r="Q22" s="4" t="s">
        <v>24</v>
      </c>
      <c r="R22" s="4" t="s">
        <v>25</v>
      </c>
      <c r="S22" s="4" t="s">
        <v>26</v>
      </c>
      <c r="T22" s="4" t="s">
        <v>27</v>
      </c>
    </row>
    <row r="23" spans="1:20" x14ac:dyDescent="0.3">
      <c r="A23">
        <v>137.5</v>
      </c>
      <c r="B23">
        <v>9.9499999999999993</v>
      </c>
      <c r="C23">
        <v>6</v>
      </c>
      <c r="D23">
        <v>0</v>
      </c>
      <c r="F23">
        <v>137.5</v>
      </c>
      <c r="G23">
        <v>9.9499999999999993</v>
      </c>
      <c r="H23">
        <v>6</v>
      </c>
      <c r="I23">
        <f t="shared" si="0"/>
        <v>1</v>
      </c>
      <c r="J23">
        <f t="shared" si="0"/>
        <v>0</v>
      </c>
      <c r="L23" s="2" t="s">
        <v>15</v>
      </c>
      <c r="M23" s="8">
        <v>59.757745318251168</v>
      </c>
      <c r="N23" s="8">
        <v>3.3477957322733682</v>
      </c>
      <c r="O23" s="10">
        <v>17.849877978568252</v>
      </c>
      <c r="P23" s="2">
        <v>1.6940628421310235E-63</v>
      </c>
      <c r="Q23" s="8">
        <v>53.189670164860559</v>
      </c>
      <c r="R23" s="8">
        <v>66.325820471641777</v>
      </c>
      <c r="S23" s="2">
        <v>53.189670164860559</v>
      </c>
      <c r="T23" s="2">
        <v>66.325820471641777</v>
      </c>
    </row>
    <row r="24" spans="1:20" x14ac:dyDescent="0.3">
      <c r="A24">
        <v>56</v>
      </c>
      <c r="B24">
        <v>0.99</v>
      </c>
      <c r="C24">
        <v>6</v>
      </c>
      <c r="D24">
        <v>0</v>
      </c>
      <c r="F24">
        <v>56</v>
      </c>
      <c r="G24">
        <v>0.99</v>
      </c>
      <c r="H24">
        <v>6</v>
      </c>
      <c r="I24">
        <f t="shared" si="0"/>
        <v>1</v>
      </c>
      <c r="J24">
        <f t="shared" si="0"/>
        <v>0</v>
      </c>
      <c r="L24" s="2" t="s">
        <v>420</v>
      </c>
      <c r="M24" s="7">
        <v>0.55428039099049731</v>
      </c>
      <c r="N24" s="6">
        <v>2.4972194497576844E-2</v>
      </c>
      <c r="O24" s="10">
        <v>22.195902368303333</v>
      </c>
      <c r="P24" s="2">
        <v>5.8714726030471431E-92</v>
      </c>
      <c r="Q24" s="8">
        <v>0.50528718372160797</v>
      </c>
      <c r="R24" s="8">
        <v>0.60327359825938665</v>
      </c>
      <c r="S24" s="2">
        <v>0.50528718372160797</v>
      </c>
      <c r="T24" s="2">
        <v>0.60327359825938665</v>
      </c>
    </row>
    <row r="25" spans="1:20" x14ac:dyDescent="0.3">
      <c r="A25">
        <v>149.99</v>
      </c>
      <c r="B25">
        <v>149.99</v>
      </c>
      <c r="C25">
        <v>1</v>
      </c>
      <c r="D25">
        <v>0</v>
      </c>
      <c r="F25">
        <v>149.99</v>
      </c>
      <c r="G25">
        <v>149.99</v>
      </c>
      <c r="H25">
        <v>1</v>
      </c>
      <c r="I25">
        <f t="shared" si="0"/>
        <v>1</v>
      </c>
      <c r="J25">
        <f t="shared" si="0"/>
        <v>0</v>
      </c>
      <c r="L25" s="2" t="s">
        <v>338</v>
      </c>
      <c r="M25" s="7">
        <v>6.5686485530848726</v>
      </c>
      <c r="N25" s="7">
        <v>0.34124429493646441</v>
      </c>
      <c r="O25" s="10">
        <v>19.249108777944187</v>
      </c>
      <c r="P25" s="2">
        <v>2.5889849573368623E-72</v>
      </c>
      <c r="Q25" s="8">
        <v>5.8991578332055896</v>
      </c>
      <c r="R25" s="8">
        <v>7.2381392729641556</v>
      </c>
      <c r="S25" s="2">
        <v>5.8991578332055896</v>
      </c>
      <c r="T25" s="2">
        <v>7.2381392729641556</v>
      </c>
    </row>
    <row r="26" spans="1:20" x14ac:dyDescent="0.3">
      <c r="A26">
        <v>100</v>
      </c>
      <c r="B26">
        <v>1</v>
      </c>
      <c r="C26">
        <v>7</v>
      </c>
      <c r="D26">
        <v>0</v>
      </c>
      <c r="F26">
        <v>100</v>
      </c>
      <c r="G26">
        <v>1</v>
      </c>
      <c r="H26">
        <v>7</v>
      </c>
      <c r="I26">
        <f t="shared" si="0"/>
        <v>1</v>
      </c>
      <c r="J26">
        <f t="shared" si="0"/>
        <v>0</v>
      </c>
      <c r="L26" s="2" t="s">
        <v>411</v>
      </c>
      <c r="M26" s="8">
        <v>-16.107795947565716</v>
      </c>
      <c r="N26" s="8">
        <v>2.0681995513520119</v>
      </c>
      <c r="O26" s="10">
        <v>-7.7883180745474085</v>
      </c>
      <c r="P26" s="2">
        <v>1.4432920584232749E-14</v>
      </c>
      <c r="Q26" s="8">
        <v>-20.165418088168749</v>
      </c>
      <c r="R26" s="8">
        <v>-12.050173806962682</v>
      </c>
      <c r="S26" s="2">
        <v>-20.165418088168749</v>
      </c>
      <c r="T26" s="2">
        <v>-12.050173806962682</v>
      </c>
    </row>
    <row r="27" spans="1:20" ht="14.4" thickBot="1" x14ac:dyDescent="0.35">
      <c r="A27">
        <v>77.22</v>
      </c>
      <c r="B27">
        <v>0.99</v>
      </c>
      <c r="C27">
        <v>7</v>
      </c>
      <c r="D27">
        <v>0</v>
      </c>
      <c r="F27">
        <v>77.22</v>
      </c>
      <c r="G27">
        <v>0.99</v>
      </c>
      <c r="H27">
        <v>7</v>
      </c>
      <c r="I27">
        <f t="shared" si="0"/>
        <v>1</v>
      </c>
      <c r="J27">
        <f t="shared" si="0"/>
        <v>0</v>
      </c>
      <c r="L27" s="3" t="s">
        <v>409</v>
      </c>
      <c r="M27" s="9">
        <v>-40.471319967521602</v>
      </c>
      <c r="N27" s="9">
        <v>3.2395939139738767</v>
      </c>
      <c r="O27" s="11">
        <v>-12.492713914836658</v>
      </c>
      <c r="P27" s="3">
        <v>8.6651999607906375E-34</v>
      </c>
      <c r="Q27" s="9">
        <v>-46.827112851873657</v>
      </c>
      <c r="R27" s="9">
        <v>-34.115527083169546</v>
      </c>
      <c r="S27" s="3">
        <v>-46.827112851873657</v>
      </c>
      <c r="T27" s="3">
        <v>-34.115527083169546</v>
      </c>
    </row>
    <row r="28" spans="1:20" x14ac:dyDescent="0.3">
      <c r="A28">
        <v>108</v>
      </c>
      <c r="B28">
        <v>28.99</v>
      </c>
      <c r="C28">
        <v>5</v>
      </c>
      <c r="D28">
        <v>0</v>
      </c>
      <c r="F28">
        <v>108</v>
      </c>
      <c r="G28">
        <v>28.99</v>
      </c>
      <c r="H28">
        <v>5</v>
      </c>
      <c r="I28">
        <f t="shared" si="0"/>
        <v>1</v>
      </c>
      <c r="J28">
        <f t="shared" si="0"/>
        <v>0</v>
      </c>
    </row>
    <row r="29" spans="1:20" x14ac:dyDescent="0.3">
      <c r="A29">
        <v>88</v>
      </c>
      <c r="B29">
        <v>0.98</v>
      </c>
      <c r="C29">
        <v>13</v>
      </c>
      <c r="D29">
        <v>0</v>
      </c>
      <c r="F29">
        <v>88</v>
      </c>
      <c r="G29">
        <v>0.98</v>
      </c>
      <c r="H29">
        <v>13</v>
      </c>
      <c r="I29">
        <f t="shared" si="0"/>
        <v>1</v>
      </c>
      <c r="J29">
        <f t="shared" si="0"/>
        <v>0</v>
      </c>
      <c r="M29" s="32"/>
    </row>
    <row r="30" spans="1:20" x14ac:dyDescent="0.3">
      <c r="A30">
        <v>118</v>
      </c>
      <c r="B30">
        <v>118</v>
      </c>
      <c r="C30">
        <v>1</v>
      </c>
      <c r="D30">
        <v>0</v>
      </c>
      <c r="F30">
        <v>118</v>
      </c>
      <c r="G30">
        <v>118</v>
      </c>
      <c r="H30">
        <v>1</v>
      </c>
      <c r="I30">
        <f t="shared" si="0"/>
        <v>1</v>
      </c>
      <c r="J30">
        <f t="shared" si="0"/>
        <v>0</v>
      </c>
    </row>
    <row r="31" spans="1:20" x14ac:dyDescent="0.3">
      <c r="A31">
        <v>82</v>
      </c>
      <c r="B31">
        <v>0.01</v>
      </c>
      <c r="C31">
        <v>6</v>
      </c>
      <c r="D31">
        <v>0</v>
      </c>
      <c r="F31">
        <v>82</v>
      </c>
      <c r="G31">
        <v>0.01</v>
      </c>
      <c r="H31">
        <v>6</v>
      </c>
      <c r="I31">
        <f t="shared" si="0"/>
        <v>1</v>
      </c>
      <c r="J31">
        <f t="shared" si="0"/>
        <v>0</v>
      </c>
    </row>
    <row r="32" spans="1:20" x14ac:dyDescent="0.3">
      <c r="A32">
        <v>114.5</v>
      </c>
      <c r="B32">
        <v>0.99</v>
      </c>
      <c r="C32">
        <v>7</v>
      </c>
      <c r="D32">
        <v>0</v>
      </c>
      <c r="F32">
        <v>114.5</v>
      </c>
      <c r="G32">
        <v>0.99</v>
      </c>
      <c r="H32">
        <v>7</v>
      </c>
      <c r="I32">
        <f t="shared" si="0"/>
        <v>1</v>
      </c>
      <c r="J32">
        <f t="shared" si="0"/>
        <v>0</v>
      </c>
    </row>
    <row r="33" spans="1:10" x14ac:dyDescent="0.3">
      <c r="A33">
        <v>89.99</v>
      </c>
      <c r="B33">
        <v>89.99</v>
      </c>
      <c r="C33">
        <v>1</v>
      </c>
      <c r="D33">
        <v>0</v>
      </c>
      <c r="F33">
        <v>89.99</v>
      </c>
      <c r="G33">
        <v>89.99</v>
      </c>
      <c r="H33">
        <v>1</v>
      </c>
      <c r="I33">
        <f t="shared" si="0"/>
        <v>1</v>
      </c>
      <c r="J33">
        <f t="shared" si="0"/>
        <v>0</v>
      </c>
    </row>
    <row r="34" spans="1:10" x14ac:dyDescent="0.3">
      <c r="A34">
        <v>76</v>
      </c>
      <c r="B34">
        <v>0.01</v>
      </c>
      <c r="C34">
        <v>7</v>
      </c>
      <c r="D34">
        <v>0</v>
      </c>
      <c r="F34">
        <v>76</v>
      </c>
      <c r="G34">
        <v>0.01</v>
      </c>
      <c r="H34">
        <v>7</v>
      </c>
      <c r="I34">
        <f t="shared" si="0"/>
        <v>1</v>
      </c>
      <c r="J34">
        <f t="shared" si="0"/>
        <v>0</v>
      </c>
    </row>
    <row r="35" spans="1:10" x14ac:dyDescent="0.3">
      <c r="A35">
        <v>173.43</v>
      </c>
      <c r="B35">
        <v>0.01</v>
      </c>
      <c r="C35">
        <v>11</v>
      </c>
      <c r="D35">
        <v>0</v>
      </c>
      <c r="F35">
        <v>173.43</v>
      </c>
      <c r="G35">
        <v>0.01</v>
      </c>
      <c r="H35">
        <v>11</v>
      </c>
      <c r="I35">
        <f t="shared" si="0"/>
        <v>1</v>
      </c>
      <c r="J35">
        <f t="shared" si="0"/>
        <v>0</v>
      </c>
    </row>
    <row r="36" spans="1:10" x14ac:dyDescent="0.3">
      <c r="A36">
        <v>96</v>
      </c>
      <c r="B36">
        <v>0.99</v>
      </c>
      <c r="C36">
        <v>11</v>
      </c>
      <c r="D36">
        <v>0</v>
      </c>
      <c r="F36">
        <v>96</v>
      </c>
      <c r="G36">
        <v>0.99</v>
      </c>
      <c r="H36">
        <v>11</v>
      </c>
      <c r="I36">
        <f t="shared" si="0"/>
        <v>1</v>
      </c>
      <c r="J36">
        <f t="shared" si="0"/>
        <v>0</v>
      </c>
    </row>
    <row r="37" spans="1:10" x14ac:dyDescent="0.3">
      <c r="A37">
        <v>99.99</v>
      </c>
      <c r="B37">
        <v>0.99</v>
      </c>
      <c r="C37">
        <v>13</v>
      </c>
      <c r="D37">
        <v>0</v>
      </c>
      <c r="F37">
        <v>99.99</v>
      </c>
      <c r="G37">
        <v>0.99</v>
      </c>
      <c r="H37">
        <v>13</v>
      </c>
      <c r="I37">
        <f t="shared" si="0"/>
        <v>1</v>
      </c>
      <c r="J37">
        <f t="shared" si="0"/>
        <v>0</v>
      </c>
    </row>
    <row r="38" spans="1:10" x14ac:dyDescent="0.3">
      <c r="A38">
        <v>147.5</v>
      </c>
      <c r="B38">
        <v>9</v>
      </c>
      <c r="C38">
        <v>10</v>
      </c>
      <c r="D38">
        <v>0</v>
      </c>
      <c r="F38">
        <v>147.5</v>
      </c>
      <c r="G38">
        <v>9</v>
      </c>
      <c r="H38">
        <v>10</v>
      </c>
      <c r="I38">
        <f t="shared" si="0"/>
        <v>1</v>
      </c>
      <c r="J38">
        <f t="shared" si="0"/>
        <v>0</v>
      </c>
    </row>
    <row r="39" spans="1:10" x14ac:dyDescent="0.3">
      <c r="A39">
        <v>104.49</v>
      </c>
      <c r="B39">
        <v>9.99</v>
      </c>
      <c r="C39">
        <v>8</v>
      </c>
      <c r="D39">
        <v>0</v>
      </c>
      <c r="F39">
        <v>104.49</v>
      </c>
      <c r="G39">
        <v>9.99</v>
      </c>
      <c r="H39">
        <v>8</v>
      </c>
      <c r="I39">
        <f t="shared" si="0"/>
        <v>1</v>
      </c>
      <c r="J39">
        <f t="shared" si="0"/>
        <v>0</v>
      </c>
    </row>
    <row r="40" spans="1:10" x14ac:dyDescent="0.3">
      <c r="A40">
        <v>60</v>
      </c>
      <c r="B40">
        <v>0.01</v>
      </c>
      <c r="C40">
        <v>8</v>
      </c>
      <c r="D40">
        <v>0</v>
      </c>
      <c r="F40">
        <v>60</v>
      </c>
      <c r="G40">
        <v>0.01</v>
      </c>
      <c r="H40">
        <v>8</v>
      </c>
      <c r="I40">
        <f t="shared" si="0"/>
        <v>1</v>
      </c>
      <c r="J40">
        <f t="shared" si="0"/>
        <v>0</v>
      </c>
    </row>
    <row r="41" spans="1:10" x14ac:dyDescent="0.3">
      <c r="A41">
        <v>76</v>
      </c>
      <c r="B41">
        <v>50</v>
      </c>
      <c r="C41">
        <v>4</v>
      </c>
      <c r="D41">
        <v>0</v>
      </c>
      <c r="F41">
        <v>76</v>
      </c>
      <c r="G41">
        <v>50</v>
      </c>
      <c r="H41">
        <v>4</v>
      </c>
      <c r="I41">
        <f t="shared" si="0"/>
        <v>1</v>
      </c>
      <c r="J41">
        <f t="shared" si="0"/>
        <v>0</v>
      </c>
    </row>
    <row r="42" spans="1:10" x14ac:dyDescent="0.3">
      <c r="A42">
        <v>132.5</v>
      </c>
      <c r="B42">
        <v>9.99</v>
      </c>
      <c r="C42">
        <v>9</v>
      </c>
      <c r="D42">
        <v>0</v>
      </c>
      <c r="F42">
        <v>132.5</v>
      </c>
      <c r="G42">
        <v>9.99</v>
      </c>
      <c r="H42">
        <v>9</v>
      </c>
      <c r="I42">
        <f t="shared" si="0"/>
        <v>1</v>
      </c>
      <c r="J42">
        <f t="shared" si="0"/>
        <v>0</v>
      </c>
    </row>
    <row r="43" spans="1:10" x14ac:dyDescent="0.3">
      <c r="A43">
        <v>186.23</v>
      </c>
      <c r="B43">
        <v>0.01</v>
      </c>
      <c r="C43">
        <v>16</v>
      </c>
      <c r="D43">
        <v>0</v>
      </c>
      <c r="F43">
        <v>186.23</v>
      </c>
      <c r="G43">
        <v>0.01</v>
      </c>
      <c r="H43">
        <v>16</v>
      </c>
      <c r="I43">
        <f t="shared" si="0"/>
        <v>1</v>
      </c>
      <c r="J43">
        <f t="shared" si="0"/>
        <v>0</v>
      </c>
    </row>
    <row r="44" spans="1:10" x14ac:dyDescent="0.3">
      <c r="A44">
        <v>145</v>
      </c>
      <c r="B44">
        <v>145</v>
      </c>
      <c r="C44">
        <v>1</v>
      </c>
      <c r="D44">
        <v>0</v>
      </c>
      <c r="F44">
        <v>145</v>
      </c>
      <c r="G44">
        <v>145</v>
      </c>
      <c r="H44">
        <v>1</v>
      </c>
      <c r="I44">
        <f t="shared" si="0"/>
        <v>1</v>
      </c>
      <c r="J44">
        <f t="shared" si="0"/>
        <v>0</v>
      </c>
    </row>
    <row r="45" spans="1:10" x14ac:dyDescent="0.3">
      <c r="A45">
        <v>143.5</v>
      </c>
      <c r="B45">
        <v>99.95</v>
      </c>
      <c r="C45">
        <v>4</v>
      </c>
      <c r="D45">
        <v>0</v>
      </c>
      <c r="F45">
        <v>143.5</v>
      </c>
      <c r="G45">
        <v>99.95</v>
      </c>
      <c r="H45">
        <v>4</v>
      </c>
      <c r="I45">
        <f t="shared" si="0"/>
        <v>1</v>
      </c>
      <c r="J45">
        <f t="shared" si="0"/>
        <v>0</v>
      </c>
    </row>
    <row r="46" spans="1:10" x14ac:dyDescent="0.3">
      <c r="A46">
        <v>125</v>
      </c>
      <c r="B46">
        <v>125</v>
      </c>
      <c r="C46">
        <v>1</v>
      </c>
      <c r="D46">
        <v>0</v>
      </c>
      <c r="F46">
        <v>125</v>
      </c>
      <c r="G46">
        <v>125</v>
      </c>
      <c r="H46">
        <v>1</v>
      </c>
      <c r="I46">
        <f t="shared" si="0"/>
        <v>1</v>
      </c>
      <c r="J46">
        <f t="shared" si="0"/>
        <v>0</v>
      </c>
    </row>
    <row r="47" spans="1:10" x14ac:dyDescent="0.3">
      <c r="A47">
        <v>185.1</v>
      </c>
      <c r="B47">
        <v>37.619999999999997</v>
      </c>
      <c r="C47">
        <v>11</v>
      </c>
      <c r="D47">
        <v>0</v>
      </c>
      <c r="F47">
        <v>185.1</v>
      </c>
      <c r="G47">
        <v>37.619999999999997</v>
      </c>
      <c r="H47">
        <v>11</v>
      </c>
      <c r="I47">
        <f t="shared" si="0"/>
        <v>1</v>
      </c>
      <c r="J47">
        <f t="shared" si="0"/>
        <v>0</v>
      </c>
    </row>
    <row r="48" spans="1:10" x14ac:dyDescent="0.3">
      <c r="A48">
        <v>125.99</v>
      </c>
      <c r="B48">
        <v>0.99</v>
      </c>
      <c r="C48">
        <v>10</v>
      </c>
      <c r="D48">
        <v>0</v>
      </c>
      <c r="F48">
        <v>125.99</v>
      </c>
      <c r="G48">
        <v>0.99</v>
      </c>
      <c r="H48">
        <v>10</v>
      </c>
      <c r="I48">
        <f t="shared" si="0"/>
        <v>1</v>
      </c>
      <c r="J48">
        <f t="shared" si="0"/>
        <v>0</v>
      </c>
    </row>
    <row r="49" spans="1:10" x14ac:dyDescent="0.3">
      <c r="A49">
        <v>100.01</v>
      </c>
      <c r="B49">
        <v>0.99</v>
      </c>
      <c r="C49">
        <v>7</v>
      </c>
      <c r="D49">
        <v>0</v>
      </c>
      <c r="F49">
        <v>100.01</v>
      </c>
      <c r="G49">
        <v>0.99</v>
      </c>
      <c r="H49">
        <v>7</v>
      </c>
      <c r="I49">
        <f t="shared" si="0"/>
        <v>1</v>
      </c>
      <c r="J49">
        <f t="shared" si="0"/>
        <v>0</v>
      </c>
    </row>
    <row r="50" spans="1:10" x14ac:dyDescent="0.3">
      <c r="A50">
        <v>102.5</v>
      </c>
      <c r="B50">
        <v>0.99</v>
      </c>
      <c r="C50">
        <v>8</v>
      </c>
      <c r="D50">
        <v>0</v>
      </c>
      <c r="F50">
        <v>102.5</v>
      </c>
      <c r="G50">
        <v>0.99</v>
      </c>
      <c r="H50">
        <v>8</v>
      </c>
      <c r="I50">
        <f t="shared" si="0"/>
        <v>1</v>
      </c>
      <c r="J50">
        <f t="shared" si="0"/>
        <v>0</v>
      </c>
    </row>
    <row r="51" spans="1:10" x14ac:dyDescent="0.3">
      <c r="A51">
        <v>125</v>
      </c>
      <c r="B51">
        <v>40</v>
      </c>
      <c r="C51">
        <v>3</v>
      </c>
      <c r="D51">
        <v>0</v>
      </c>
      <c r="F51">
        <v>125</v>
      </c>
      <c r="G51">
        <v>40</v>
      </c>
      <c r="H51">
        <v>3</v>
      </c>
      <c r="I51">
        <f t="shared" si="0"/>
        <v>1</v>
      </c>
      <c r="J51">
        <f t="shared" si="0"/>
        <v>0</v>
      </c>
    </row>
    <row r="52" spans="1:10" x14ac:dyDescent="0.3">
      <c r="A52">
        <v>105.05</v>
      </c>
      <c r="B52">
        <v>0.01</v>
      </c>
      <c r="C52">
        <v>12</v>
      </c>
      <c r="D52">
        <v>0</v>
      </c>
      <c r="F52">
        <v>105.05</v>
      </c>
      <c r="G52">
        <v>0.01</v>
      </c>
      <c r="H52">
        <v>12</v>
      </c>
      <c r="I52">
        <f t="shared" si="0"/>
        <v>1</v>
      </c>
      <c r="J52">
        <f t="shared" si="0"/>
        <v>0</v>
      </c>
    </row>
    <row r="53" spans="1:10" x14ac:dyDescent="0.3">
      <c r="A53">
        <v>173.06</v>
      </c>
      <c r="B53">
        <v>0.01</v>
      </c>
      <c r="C53">
        <v>11</v>
      </c>
      <c r="D53">
        <v>0</v>
      </c>
      <c r="F53">
        <v>173.06</v>
      </c>
      <c r="G53">
        <v>0.01</v>
      </c>
      <c r="H53">
        <v>11</v>
      </c>
      <c r="I53">
        <f t="shared" si="0"/>
        <v>1</v>
      </c>
      <c r="J53">
        <f t="shared" si="0"/>
        <v>0</v>
      </c>
    </row>
    <row r="54" spans="1:10" x14ac:dyDescent="0.3">
      <c r="A54">
        <v>58.56</v>
      </c>
      <c r="B54">
        <v>0.99</v>
      </c>
      <c r="C54">
        <v>11</v>
      </c>
      <c r="D54">
        <v>0</v>
      </c>
      <c r="F54">
        <v>58.56</v>
      </c>
      <c r="G54">
        <v>0.99</v>
      </c>
      <c r="H54">
        <v>11</v>
      </c>
      <c r="I54">
        <f t="shared" si="0"/>
        <v>1</v>
      </c>
      <c r="J54">
        <f t="shared" si="0"/>
        <v>0</v>
      </c>
    </row>
    <row r="55" spans="1:10" x14ac:dyDescent="0.3">
      <c r="A55">
        <v>117.5</v>
      </c>
      <c r="B55">
        <v>40</v>
      </c>
      <c r="C55">
        <v>3</v>
      </c>
      <c r="D55">
        <v>0</v>
      </c>
      <c r="F55">
        <v>117.5</v>
      </c>
      <c r="G55">
        <v>40</v>
      </c>
      <c r="H55">
        <v>3</v>
      </c>
      <c r="I55">
        <f t="shared" si="0"/>
        <v>1</v>
      </c>
      <c r="J55">
        <f t="shared" si="0"/>
        <v>0</v>
      </c>
    </row>
    <row r="56" spans="1:10" x14ac:dyDescent="0.3">
      <c r="A56">
        <v>175</v>
      </c>
      <c r="B56">
        <v>0.99</v>
      </c>
      <c r="C56">
        <v>11</v>
      </c>
      <c r="D56">
        <v>0</v>
      </c>
      <c r="F56">
        <v>175</v>
      </c>
      <c r="G56">
        <v>0.99</v>
      </c>
      <c r="H56">
        <v>11</v>
      </c>
      <c r="I56">
        <f t="shared" si="0"/>
        <v>1</v>
      </c>
      <c r="J56">
        <f t="shared" si="0"/>
        <v>0</v>
      </c>
    </row>
    <row r="57" spans="1:10" x14ac:dyDescent="0.3">
      <c r="A57">
        <v>90.99</v>
      </c>
      <c r="B57">
        <v>89.99</v>
      </c>
      <c r="C57">
        <v>2</v>
      </c>
      <c r="D57">
        <v>0</v>
      </c>
      <c r="F57">
        <v>90.99</v>
      </c>
      <c r="G57">
        <v>89.99</v>
      </c>
      <c r="H57">
        <v>2</v>
      </c>
      <c r="I57">
        <f t="shared" si="0"/>
        <v>1</v>
      </c>
      <c r="J57">
        <f t="shared" si="0"/>
        <v>0</v>
      </c>
    </row>
    <row r="58" spans="1:10" x14ac:dyDescent="0.3">
      <c r="A58">
        <v>40</v>
      </c>
      <c r="B58">
        <v>9.99</v>
      </c>
      <c r="C58">
        <v>3</v>
      </c>
      <c r="D58">
        <v>0</v>
      </c>
      <c r="F58">
        <v>40</v>
      </c>
      <c r="G58">
        <v>9.99</v>
      </c>
      <c r="H58">
        <v>3</v>
      </c>
      <c r="I58">
        <f t="shared" si="0"/>
        <v>1</v>
      </c>
      <c r="J58">
        <f t="shared" si="0"/>
        <v>0</v>
      </c>
    </row>
    <row r="59" spans="1:10" x14ac:dyDescent="0.3">
      <c r="A59">
        <v>137.5</v>
      </c>
      <c r="B59">
        <v>0.99</v>
      </c>
      <c r="C59">
        <v>6</v>
      </c>
      <c r="D59">
        <v>0</v>
      </c>
      <c r="F59">
        <v>137.5</v>
      </c>
      <c r="G59">
        <v>0.99</v>
      </c>
      <c r="H59">
        <v>6</v>
      </c>
      <c r="I59">
        <f t="shared" si="0"/>
        <v>1</v>
      </c>
      <c r="J59">
        <f t="shared" si="0"/>
        <v>0</v>
      </c>
    </row>
    <row r="60" spans="1:10" x14ac:dyDescent="0.3">
      <c r="A60">
        <v>89.09</v>
      </c>
      <c r="B60">
        <v>0.99</v>
      </c>
      <c r="C60">
        <v>12</v>
      </c>
      <c r="D60">
        <v>0</v>
      </c>
      <c r="F60">
        <v>89.09</v>
      </c>
      <c r="G60">
        <v>0.99</v>
      </c>
      <c r="H60">
        <v>12</v>
      </c>
      <c r="I60">
        <f t="shared" si="0"/>
        <v>1</v>
      </c>
      <c r="J60">
        <f t="shared" si="0"/>
        <v>0</v>
      </c>
    </row>
    <row r="61" spans="1:10" x14ac:dyDescent="0.3">
      <c r="A61">
        <v>159.99</v>
      </c>
      <c r="B61">
        <v>159.99</v>
      </c>
      <c r="C61">
        <v>1</v>
      </c>
      <c r="D61">
        <v>0</v>
      </c>
      <c r="F61">
        <v>159.99</v>
      </c>
      <c r="G61">
        <v>159.99</v>
      </c>
      <c r="H61">
        <v>1</v>
      </c>
      <c r="I61">
        <f t="shared" si="0"/>
        <v>1</v>
      </c>
      <c r="J61">
        <f t="shared" si="0"/>
        <v>0</v>
      </c>
    </row>
    <row r="62" spans="1:10" x14ac:dyDescent="0.3">
      <c r="A62">
        <v>90</v>
      </c>
      <c r="B62">
        <v>0.01</v>
      </c>
      <c r="C62">
        <v>8</v>
      </c>
      <c r="D62">
        <v>0</v>
      </c>
      <c r="F62">
        <v>90</v>
      </c>
      <c r="G62">
        <v>0.01</v>
      </c>
      <c r="H62">
        <v>8</v>
      </c>
      <c r="I62">
        <f t="shared" si="0"/>
        <v>1</v>
      </c>
      <c r="J62">
        <f t="shared" si="0"/>
        <v>0</v>
      </c>
    </row>
    <row r="63" spans="1:10" x14ac:dyDescent="0.3">
      <c r="A63">
        <v>22.25</v>
      </c>
      <c r="B63">
        <v>10</v>
      </c>
      <c r="C63">
        <v>4</v>
      </c>
      <c r="D63">
        <v>0</v>
      </c>
      <c r="F63">
        <v>22.25</v>
      </c>
      <c r="G63">
        <v>10</v>
      </c>
      <c r="H63">
        <v>4</v>
      </c>
      <c r="I63">
        <f t="shared" si="0"/>
        <v>1</v>
      </c>
      <c r="J63">
        <f t="shared" si="0"/>
        <v>0</v>
      </c>
    </row>
    <row r="64" spans="1:10" x14ac:dyDescent="0.3">
      <c r="A64">
        <v>35</v>
      </c>
      <c r="B64">
        <v>35</v>
      </c>
      <c r="C64">
        <v>1</v>
      </c>
      <c r="D64">
        <v>0</v>
      </c>
      <c r="F64">
        <v>35</v>
      </c>
      <c r="G64">
        <v>35</v>
      </c>
      <c r="H64">
        <v>1</v>
      </c>
      <c r="I64">
        <f t="shared" si="0"/>
        <v>1</v>
      </c>
      <c r="J64">
        <f t="shared" si="0"/>
        <v>0</v>
      </c>
    </row>
    <row r="65" spans="1:10" x14ac:dyDescent="0.3">
      <c r="A65">
        <v>119.99</v>
      </c>
      <c r="B65">
        <v>119.99</v>
      </c>
      <c r="C65">
        <v>1</v>
      </c>
      <c r="D65">
        <v>0</v>
      </c>
      <c r="F65">
        <v>119.99</v>
      </c>
      <c r="G65">
        <v>119.99</v>
      </c>
      <c r="H65">
        <v>1</v>
      </c>
      <c r="I65">
        <f t="shared" si="0"/>
        <v>1</v>
      </c>
      <c r="J65">
        <f t="shared" si="0"/>
        <v>0</v>
      </c>
    </row>
    <row r="66" spans="1:10" x14ac:dyDescent="0.3">
      <c r="A66">
        <v>135.5</v>
      </c>
      <c r="B66">
        <v>9.9499999999999993</v>
      </c>
      <c r="C66">
        <v>8</v>
      </c>
      <c r="D66">
        <v>0</v>
      </c>
      <c r="F66">
        <v>135.5</v>
      </c>
      <c r="G66">
        <v>9.9499999999999993</v>
      </c>
      <c r="H66">
        <v>8</v>
      </c>
      <c r="I66">
        <f t="shared" si="0"/>
        <v>1</v>
      </c>
      <c r="J66">
        <f t="shared" si="0"/>
        <v>0</v>
      </c>
    </row>
    <row r="67" spans="1:10" x14ac:dyDescent="0.3">
      <c r="A67">
        <v>95</v>
      </c>
      <c r="B67">
        <v>0.01</v>
      </c>
      <c r="C67">
        <v>10</v>
      </c>
      <c r="D67">
        <v>0</v>
      </c>
      <c r="F67">
        <v>95</v>
      </c>
      <c r="G67">
        <v>0.01</v>
      </c>
      <c r="H67">
        <v>10</v>
      </c>
      <c r="I67">
        <f t="shared" si="0"/>
        <v>1</v>
      </c>
      <c r="J67">
        <f t="shared" si="0"/>
        <v>0</v>
      </c>
    </row>
    <row r="68" spans="1:10" x14ac:dyDescent="0.3">
      <c r="A68">
        <v>91.09</v>
      </c>
      <c r="B68">
        <v>0.01</v>
      </c>
      <c r="C68">
        <v>10</v>
      </c>
      <c r="D68">
        <v>0</v>
      </c>
      <c r="F68">
        <v>91.09</v>
      </c>
      <c r="G68">
        <v>0.01</v>
      </c>
      <c r="H68">
        <v>10</v>
      </c>
      <c r="I68">
        <f t="shared" si="0"/>
        <v>1</v>
      </c>
      <c r="J68">
        <f t="shared" si="0"/>
        <v>0</v>
      </c>
    </row>
    <row r="69" spans="1:10" x14ac:dyDescent="0.3">
      <c r="A69">
        <v>118</v>
      </c>
      <c r="B69">
        <v>118</v>
      </c>
      <c r="C69">
        <v>1</v>
      </c>
      <c r="D69">
        <v>0</v>
      </c>
      <c r="F69">
        <v>118</v>
      </c>
      <c r="G69">
        <v>118</v>
      </c>
      <c r="H69">
        <v>1</v>
      </c>
      <c r="I69">
        <f t="shared" si="0"/>
        <v>1</v>
      </c>
      <c r="J69">
        <f t="shared" si="0"/>
        <v>0</v>
      </c>
    </row>
    <row r="70" spans="1:10" x14ac:dyDescent="0.3">
      <c r="A70">
        <v>61.05</v>
      </c>
      <c r="B70">
        <v>0.01</v>
      </c>
      <c r="C70">
        <v>8</v>
      </c>
      <c r="D70">
        <v>0</v>
      </c>
      <c r="F70">
        <v>61.05</v>
      </c>
      <c r="G70">
        <v>0.01</v>
      </c>
      <c r="H70">
        <v>8</v>
      </c>
      <c r="I70">
        <f t="shared" si="0"/>
        <v>1</v>
      </c>
      <c r="J70">
        <f t="shared" si="0"/>
        <v>0</v>
      </c>
    </row>
    <row r="71" spans="1:10" x14ac:dyDescent="0.3">
      <c r="A71">
        <v>57.26</v>
      </c>
      <c r="B71">
        <v>40</v>
      </c>
      <c r="C71">
        <v>5</v>
      </c>
      <c r="D71">
        <v>0</v>
      </c>
      <c r="F71">
        <v>57.26</v>
      </c>
      <c r="G71">
        <v>40</v>
      </c>
      <c r="H71">
        <v>5</v>
      </c>
      <c r="I71">
        <f t="shared" si="0"/>
        <v>1</v>
      </c>
      <c r="J71">
        <f t="shared" si="0"/>
        <v>0</v>
      </c>
    </row>
    <row r="72" spans="1:10" x14ac:dyDescent="0.3">
      <c r="A72">
        <v>156.5</v>
      </c>
      <c r="B72">
        <v>9.9499999999999993</v>
      </c>
      <c r="C72">
        <v>8</v>
      </c>
      <c r="D72">
        <v>0</v>
      </c>
      <c r="F72">
        <v>156.5</v>
      </c>
      <c r="G72">
        <v>9.9499999999999993</v>
      </c>
      <c r="H72">
        <v>8</v>
      </c>
      <c r="I72">
        <f t="shared" ref="I72:J135" si="1">IF($D72=I$5,1,0)</f>
        <v>1</v>
      </c>
      <c r="J72">
        <f t="shared" si="1"/>
        <v>0</v>
      </c>
    </row>
    <row r="73" spans="1:10" x14ac:dyDescent="0.3">
      <c r="A73">
        <v>90</v>
      </c>
      <c r="B73">
        <v>90</v>
      </c>
      <c r="C73">
        <v>1</v>
      </c>
      <c r="D73">
        <v>0</v>
      </c>
      <c r="F73">
        <v>90</v>
      </c>
      <c r="G73">
        <v>90</v>
      </c>
      <c r="H73">
        <v>1</v>
      </c>
      <c r="I73">
        <f t="shared" si="1"/>
        <v>1</v>
      </c>
      <c r="J73">
        <f t="shared" si="1"/>
        <v>0</v>
      </c>
    </row>
    <row r="74" spans="1:10" x14ac:dyDescent="0.3">
      <c r="A74">
        <v>81</v>
      </c>
      <c r="B74">
        <v>0.99</v>
      </c>
      <c r="C74">
        <v>13</v>
      </c>
      <c r="D74">
        <v>0</v>
      </c>
      <c r="F74">
        <v>81</v>
      </c>
      <c r="G74">
        <v>0.99</v>
      </c>
      <c r="H74">
        <v>13</v>
      </c>
      <c r="I74">
        <f t="shared" si="1"/>
        <v>1</v>
      </c>
      <c r="J74">
        <f t="shared" si="1"/>
        <v>0</v>
      </c>
    </row>
    <row r="75" spans="1:10" x14ac:dyDescent="0.3">
      <c r="A75">
        <v>99.99</v>
      </c>
      <c r="B75">
        <v>99.99</v>
      </c>
      <c r="C75">
        <v>1</v>
      </c>
      <c r="D75">
        <v>0</v>
      </c>
      <c r="F75">
        <v>99.99</v>
      </c>
      <c r="G75">
        <v>99.99</v>
      </c>
      <c r="H75">
        <v>1</v>
      </c>
      <c r="I75">
        <f t="shared" si="1"/>
        <v>1</v>
      </c>
      <c r="J75">
        <f t="shared" si="1"/>
        <v>0</v>
      </c>
    </row>
    <row r="76" spans="1:10" x14ac:dyDescent="0.3">
      <c r="A76">
        <v>159.99</v>
      </c>
      <c r="B76">
        <v>159.99</v>
      </c>
      <c r="C76">
        <v>1</v>
      </c>
      <c r="D76">
        <v>0</v>
      </c>
      <c r="F76">
        <v>159.99</v>
      </c>
      <c r="G76">
        <v>159.99</v>
      </c>
      <c r="H76">
        <v>1</v>
      </c>
      <c r="I76">
        <f t="shared" si="1"/>
        <v>1</v>
      </c>
      <c r="J76">
        <f t="shared" si="1"/>
        <v>0</v>
      </c>
    </row>
    <row r="77" spans="1:10" x14ac:dyDescent="0.3">
      <c r="A77">
        <v>143</v>
      </c>
      <c r="B77">
        <v>143</v>
      </c>
      <c r="C77">
        <v>1</v>
      </c>
      <c r="D77">
        <v>0</v>
      </c>
      <c r="F77">
        <v>143</v>
      </c>
      <c r="G77">
        <v>143</v>
      </c>
      <c r="H77">
        <v>1</v>
      </c>
      <c r="I77">
        <f t="shared" si="1"/>
        <v>1</v>
      </c>
      <c r="J77">
        <f t="shared" si="1"/>
        <v>0</v>
      </c>
    </row>
    <row r="78" spans="1:10" x14ac:dyDescent="0.3">
      <c r="A78">
        <v>120</v>
      </c>
      <c r="B78">
        <v>9.99</v>
      </c>
      <c r="C78">
        <v>11</v>
      </c>
      <c r="D78">
        <v>0</v>
      </c>
      <c r="F78">
        <v>120</v>
      </c>
      <c r="G78">
        <v>9.99</v>
      </c>
      <c r="H78">
        <v>11</v>
      </c>
      <c r="I78">
        <f t="shared" si="1"/>
        <v>1</v>
      </c>
      <c r="J78">
        <f t="shared" si="1"/>
        <v>0</v>
      </c>
    </row>
    <row r="79" spans="1:10" x14ac:dyDescent="0.3">
      <c r="A79">
        <v>56.13</v>
      </c>
      <c r="B79">
        <v>49.89</v>
      </c>
      <c r="C79">
        <v>2</v>
      </c>
      <c r="D79">
        <v>0</v>
      </c>
      <c r="F79">
        <v>56.13</v>
      </c>
      <c r="G79">
        <v>49.89</v>
      </c>
      <c r="H79">
        <v>2</v>
      </c>
      <c r="I79">
        <f t="shared" si="1"/>
        <v>1</v>
      </c>
      <c r="J79">
        <f t="shared" si="1"/>
        <v>0</v>
      </c>
    </row>
    <row r="80" spans="1:10" x14ac:dyDescent="0.3">
      <c r="A80">
        <v>61.89</v>
      </c>
      <c r="B80">
        <v>9.99</v>
      </c>
      <c r="C80">
        <v>4</v>
      </c>
      <c r="D80">
        <v>0</v>
      </c>
      <c r="F80">
        <v>61.89</v>
      </c>
      <c r="G80">
        <v>9.99</v>
      </c>
      <c r="H80">
        <v>4</v>
      </c>
      <c r="I80">
        <f t="shared" si="1"/>
        <v>1</v>
      </c>
      <c r="J80">
        <f t="shared" si="1"/>
        <v>0</v>
      </c>
    </row>
    <row r="81" spans="1:10" x14ac:dyDescent="0.3">
      <c r="A81">
        <v>93.99</v>
      </c>
      <c r="B81">
        <v>0.99</v>
      </c>
      <c r="C81">
        <v>9</v>
      </c>
      <c r="D81">
        <v>0</v>
      </c>
      <c r="F81">
        <v>93.99</v>
      </c>
      <c r="G81">
        <v>0.99</v>
      </c>
      <c r="H81">
        <v>9</v>
      </c>
      <c r="I81">
        <f t="shared" si="1"/>
        <v>1</v>
      </c>
      <c r="J81">
        <f t="shared" si="1"/>
        <v>0</v>
      </c>
    </row>
    <row r="82" spans="1:10" x14ac:dyDescent="0.3">
      <c r="A82">
        <v>248.31</v>
      </c>
      <c r="B82">
        <v>0.74</v>
      </c>
      <c r="C82">
        <v>17</v>
      </c>
      <c r="D82">
        <v>0</v>
      </c>
      <c r="F82">
        <v>248.31</v>
      </c>
      <c r="G82">
        <v>0.74</v>
      </c>
      <c r="H82">
        <v>17</v>
      </c>
      <c r="I82">
        <f t="shared" si="1"/>
        <v>1</v>
      </c>
      <c r="J82">
        <f t="shared" si="1"/>
        <v>0</v>
      </c>
    </row>
    <row r="83" spans="1:10" x14ac:dyDescent="0.3">
      <c r="A83">
        <v>110.49</v>
      </c>
      <c r="B83">
        <v>50</v>
      </c>
      <c r="C83">
        <v>7</v>
      </c>
      <c r="D83">
        <v>0</v>
      </c>
      <c r="F83">
        <v>110.49</v>
      </c>
      <c r="G83">
        <v>50</v>
      </c>
      <c r="H83">
        <v>7</v>
      </c>
      <c r="I83">
        <f t="shared" si="1"/>
        <v>1</v>
      </c>
      <c r="J83">
        <f t="shared" si="1"/>
        <v>0</v>
      </c>
    </row>
    <row r="84" spans="1:10" x14ac:dyDescent="0.3">
      <c r="A84">
        <v>192.5</v>
      </c>
      <c r="B84">
        <v>0.99</v>
      </c>
      <c r="C84">
        <v>15</v>
      </c>
      <c r="D84">
        <v>0</v>
      </c>
      <c r="F84">
        <v>192.5</v>
      </c>
      <c r="G84">
        <v>0.99</v>
      </c>
      <c r="H84">
        <v>15</v>
      </c>
      <c r="I84">
        <f t="shared" si="1"/>
        <v>1</v>
      </c>
      <c r="J84">
        <f t="shared" si="1"/>
        <v>0</v>
      </c>
    </row>
    <row r="85" spans="1:10" x14ac:dyDescent="0.3">
      <c r="A85">
        <v>98</v>
      </c>
      <c r="B85">
        <v>0.99</v>
      </c>
      <c r="C85">
        <v>12</v>
      </c>
      <c r="D85">
        <v>0</v>
      </c>
      <c r="F85">
        <v>98</v>
      </c>
      <c r="G85">
        <v>0.99</v>
      </c>
      <c r="H85">
        <v>12</v>
      </c>
      <c r="I85">
        <f t="shared" si="1"/>
        <v>1</v>
      </c>
      <c r="J85">
        <f t="shared" si="1"/>
        <v>0</v>
      </c>
    </row>
    <row r="86" spans="1:10" x14ac:dyDescent="0.3">
      <c r="A86">
        <v>91</v>
      </c>
      <c r="B86">
        <v>0.01</v>
      </c>
      <c r="C86">
        <v>8</v>
      </c>
      <c r="D86">
        <v>0</v>
      </c>
      <c r="F86">
        <v>91</v>
      </c>
      <c r="G86">
        <v>0.01</v>
      </c>
      <c r="H86">
        <v>8</v>
      </c>
      <c r="I86">
        <f t="shared" si="1"/>
        <v>1</v>
      </c>
      <c r="J86">
        <f t="shared" si="1"/>
        <v>0</v>
      </c>
    </row>
    <row r="87" spans="1:10" x14ac:dyDescent="0.3">
      <c r="A87">
        <v>125</v>
      </c>
      <c r="B87">
        <v>125</v>
      </c>
      <c r="C87">
        <v>1</v>
      </c>
      <c r="D87">
        <v>0</v>
      </c>
      <c r="F87">
        <v>125</v>
      </c>
      <c r="G87">
        <v>125</v>
      </c>
      <c r="H87">
        <v>1</v>
      </c>
      <c r="I87">
        <f t="shared" si="1"/>
        <v>1</v>
      </c>
      <c r="J87">
        <f t="shared" si="1"/>
        <v>0</v>
      </c>
    </row>
    <row r="88" spans="1:10" x14ac:dyDescent="0.3">
      <c r="A88">
        <v>117.55</v>
      </c>
      <c r="B88">
        <v>0.99</v>
      </c>
      <c r="C88">
        <v>10</v>
      </c>
      <c r="D88">
        <v>0</v>
      </c>
      <c r="F88">
        <v>117.55</v>
      </c>
      <c r="G88">
        <v>0.99</v>
      </c>
      <c r="H88">
        <v>10</v>
      </c>
      <c r="I88">
        <f t="shared" si="1"/>
        <v>1</v>
      </c>
      <c r="J88">
        <f t="shared" si="1"/>
        <v>0</v>
      </c>
    </row>
    <row r="89" spans="1:10" x14ac:dyDescent="0.3">
      <c r="A89">
        <v>119</v>
      </c>
      <c r="B89">
        <v>119</v>
      </c>
      <c r="C89">
        <v>1</v>
      </c>
      <c r="D89">
        <v>0</v>
      </c>
      <c r="F89">
        <v>119</v>
      </c>
      <c r="G89">
        <v>119</v>
      </c>
      <c r="H89">
        <v>1</v>
      </c>
      <c r="I89">
        <f t="shared" si="1"/>
        <v>1</v>
      </c>
      <c r="J89">
        <f t="shared" si="1"/>
        <v>0</v>
      </c>
    </row>
    <row r="90" spans="1:10" x14ac:dyDescent="0.3">
      <c r="A90">
        <v>120.39</v>
      </c>
      <c r="B90">
        <v>112.87</v>
      </c>
      <c r="C90">
        <v>2</v>
      </c>
      <c r="D90">
        <v>0</v>
      </c>
      <c r="F90">
        <v>120.39</v>
      </c>
      <c r="G90">
        <v>112.87</v>
      </c>
      <c r="H90">
        <v>2</v>
      </c>
      <c r="I90">
        <f t="shared" si="1"/>
        <v>1</v>
      </c>
      <c r="J90">
        <f t="shared" si="1"/>
        <v>0</v>
      </c>
    </row>
    <row r="91" spans="1:10" x14ac:dyDescent="0.3">
      <c r="A91">
        <v>41</v>
      </c>
      <c r="B91">
        <v>0.99</v>
      </c>
      <c r="C91">
        <v>8</v>
      </c>
      <c r="D91">
        <v>0</v>
      </c>
      <c r="F91">
        <v>41</v>
      </c>
      <c r="G91">
        <v>0.99</v>
      </c>
      <c r="H91">
        <v>8</v>
      </c>
      <c r="I91">
        <f t="shared" si="1"/>
        <v>1</v>
      </c>
      <c r="J91">
        <f t="shared" si="1"/>
        <v>0</v>
      </c>
    </row>
    <row r="92" spans="1:10" x14ac:dyDescent="0.3">
      <c r="A92">
        <v>37.880000000000003</v>
      </c>
      <c r="B92">
        <v>0.01</v>
      </c>
      <c r="C92">
        <v>6</v>
      </c>
      <c r="D92">
        <v>0</v>
      </c>
      <c r="F92">
        <v>37.880000000000003</v>
      </c>
      <c r="G92">
        <v>0.01</v>
      </c>
      <c r="H92">
        <v>6</v>
      </c>
      <c r="I92">
        <f t="shared" si="1"/>
        <v>1</v>
      </c>
      <c r="J92">
        <f t="shared" si="1"/>
        <v>0</v>
      </c>
    </row>
    <row r="93" spans="1:10" x14ac:dyDescent="0.3">
      <c r="A93">
        <v>140</v>
      </c>
      <c r="B93">
        <v>10</v>
      </c>
      <c r="C93">
        <v>12</v>
      </c>
      <c r="D93">
        <v>0</v>
      </c>
      <c r="F93">
        <v>140</v>
      </c>
      <c r="G93">
        <v>10</v>
      </c>
      <c r="H93">
        <v>12</v>
      </c>
      <c r="I93">
        <f t="shared" si="1"/>
        <v>1</v>
      </c>
      <c r="J93">
        <f t="shared" si="1"/>
        <v>0</v>
      </c>
    </row>
    <row r="94" spans="1:10" x14ac:dyDescent="0.3">
      <c r="A94">
        <v>167.5</v>
      </c>
      <c r="B94">
        <v>9.9499999999999993</v>
      </c>
      <c r="C94">
        <v>7</v>
      </c>
      <c r="D94">
        <v>0</v>
      </c>
      <c r="F94">
        <v>167.5</v>
      </c>
      <c r="G94">
        <v>9.9499999999999993</v>
      </c>
      <c r="H94">
        <v>7</v>
      </c>
      <c r="I94">
        <f t="shared" si="1"/>
        <v>1</v>
      </c>
      <c r="J94">
        <f t="shared" si="1"/>
        <v>0</v>
      </c>
    </row>
    <row r="95" spans="1:10" x14ac:dyDescent="0.3">
      <c r="A95">
        <v>96</v>
      </c>
      <c r="B95">
        <v>0.17</v>
      </c>
      <c r="C95">
        <v>10</v>
      </c>
      <c r="D95">
        <v>0</v>
      </c>
      <c r="F95">
        <v>96</v>
      </c>
      <c r="G95">
        <v>0.17</v>
      </c>
      <c r="H95">
        <v>10</v>
      </c>
      <c r="I95">
        <f t="shared" si="1"/>
        <v>1</v>
      </c>
      <c r="J95">
        <f t="shared" si="1"/>
        <v>0</v>
      </c>
    </row>
    <row r="96" spans="1:10" x14ac:dyDescent="0.3">
      <c r="A96">
        <v>76</v>
      </c>
      <c r="B96">
        <v>0.01</v>
      </c>
      <c r="C96">
        <v>5</v>
      </c>
      <c r="D96">
        <v>0</v>
      </c>
      <c r="F96">
        <v>76</v>
      </c>
      <c r="G96">
        <v>0.01</v>
      </c>
      <c r="H96">
        <v>5</v>
      </c>
      <c r="I96">
        <f t="shared" si="1"/>
        <v>1</v>
      </c>
      <c r="J96">
        <f t="shared" si="1"/>
        <v>0</v>
      </c>
    </row>
    <row r="97" spans="1:10" x14ac:dyDescent="0.3">
      <c r="A97">
        <v>63</v>
      </c>
      <c r="B97">
        <v>0.99</v>
      </c>
      <c r="C97">
        <v>5</v>
      </c>
      <c r="D97">
        <v>0</v>
      </c>
      <c r="F97">
        <v>63</v>
      </c>
      <c r="G97">
        <v>0.99</v>
      </c>
      <c r="H97">
        <v>5</v>
      </c>
      <c r="I97">
        <f t="shared" si="1"/>
        <v>1</v>
      </c>
      <c r="J97">
        <f t="shared" si="1"/>
        <v>0</v>
      </c>
    </row>
    <row r="98" spans="1:10" x14ac:dyDescent="0.3">
      <c r="A98">
        <v>18.5</v>
      </c>
      <c r="B98">
        <v>0.99</v>
      </c>
      <c r="C98">
        <v>6</v>
      </c>
      <c r="D98">
        <v>0</v>
      </c>
      <c r="F98">
        <v>18.5</v>
      </c>
      <c r="G98">
        <v>0.99</v>
      </c>
      <c r="H98">
        <v>6</v>
      </c>
      <c r="I98">
        <f t="shared" si="1"/>
        <v>1</v>
      </c>
      <c r="J98">
        <f t="shared" si="1"/>
        <v>0</v>
      </c>
    </row>
    <row r="99" spans="1:10" x14ac:dyDescent="0.3">
      <c r="A99">
        <v>86</v>
      </c>
      <c r="B99">
        <v>30</v>
      </c>
      <c r="C99">
        <v>5</v>
      </c>
      <c r="D99">
        <v>0</v>
      </c>
      <c r="F99">
        <v>86</v>
      </c>
      <c r="G99">
        <v>30</v>
      </c>
      <c r="H99">
        <v>5</v>
      </c>
      <c r="I99">
        <f t="shared" si="1"/>
        <v>1</v>
      </c>
      <c r="J99">
        <f t="shared" si="1"/>
        <v>0</v>
      </c>
    </row>
    <row r="100" spans="1:10" x14ac:dyDescent="0.3">
      <c r="A100">
        <v>99.12</v>
      </c>
      <c r="B100">
        <v>89.99</v>
      </c>
      <c r="C100">
        <v>2</v>
      </c>
      <c r="D100">
        <v>0</v>
      </c>
      <c r="F100">
        <v>99.12</v>
      </c>
      <c r="G100">
        <v>89.99</v>
      </c>
      <c r="H100">
        <v>2</v>
      </c>
      <c r="I100">
        <f t="shared" si="1"/>
        <v>1</v>
      </c>
      <c r="J100">
        <f t="shared" si="1"/>
        <v>0</v>
      </c>
    </row>
    <row r="101" spans="1:10" x14ac:dyDescent="0.3">
      <c r="A101">
        <v>66</v>
      </c>
      <c r="B101">
        <v>19.989999999999998</v>
      </c>
      <c r="C101">
        <v>7</v>
      </c>
      <c r="D101">
        <v>0</v>
      </c>
      <c r="F101">
        <v>66</v>
      </c>
      <c r="G101">
        <v>19.989999999999998</v>
      </c>
      <c r="H101">
        <v>7</v>
      </c>
      <c r="I101">
        <f t="shared" si="1"/>
        <v>1</v>
      </c>
      <c r="J101">
        <f t="shared" si="1"/>
        <v>0</v>
      </c>
    </row>
    <row r="102" spans="1:10" x14ac:dyDescent="0.3">
      <c r="A102">
        <v>89</v>
      </c>
      <c r="B102">
        <v>0.99</v>
      </c>
      <c r="C102">
        <v>8</v>
      </c>
      <c r="D102">
        <v>0</v>
      </c>
      <c r="F102">
        <v>89</v>
      </c>
      <c r="G102">
        <v>0.99</v>
      </c>
      <c r="H102">
        <v>8</v>
      </c>
      <c r="I102">
        <f t="shared" si="1"/>
        <v>1</v>
      </c>
      <c r="J102">
        <f t="shared" si="1"/>
        <v>0</v>
      </c>
    </row>
    <row r="103" spans="1:10" x14ac:dyDescent="0.3">
      <c r="A103">
        <v>182.5</v>
      </c>
      <c r="B103">
        <v>9.9499999999999993</v>
      </c>
      <c r="C103">
        <v>6</v>
      </c>
      <c r="D103">
        <v>0</v>
      </c>
      <c r="F103">
        <v>182.5</v>
      </c>
      <c r="G103">
        <v>9.9499999999999993</v>
      </c>
      <c r="H103">
        <v>6</v>
      </c>
      <c r="I103">
        <f t="shared" si="1"/>
        <v>1</v>
      </c>
      <c r="J103">
        <f t="shared" si="1"/>
        <v>0</v>
      </c>
    </row>
    <row r="104" spans="1:10" x14ac:dyDescent="0.3">
      <c r="A104">
        <v>115</v>
      </c>
      <c r="B104">
        <v>0.99</v>
      </c>
      <c r="C104">
        <v>10</v>
      </c>
      <c r="D104">
        <v>0</v>
      </c>
      <c r="F104">
        <v>115</v>
      </c>
      <c r="G104">
        <v>0.99</v>
      </c>
      <c r="H104">
        <v>10</v>
      </c>
      <c r="I104">
        <f t="shared" si="1"/>
        <v>1</v>
      </c>
      <c r="J104">
        <f t="shared" si="1"/>
        <v>0</v>
      </c>
    </row>
    <row r="105" spans="1:10" x14ac:dyDescent="0.3">
      <c r="A105">
        <v>102.5</v>
      </c>
      <c r="B105">
        <v>0.99</v>
      </c>
      <c r="C105">
        <v>7</v>
      </c>
      <c r="D105">
        <v>0</v>
      </c>
      <c r="F105">
        <v>102.5</v>
      </c>
      <c r="G105">
        <v>0.99</v>
      </c>
      <c r="H105">
        <v>7</v>
      </c>
      <c r="I105">
        <f t="shared" si="1"/>
        <v>1</v>
      </c>
      <c r="J105">
        <f t="shared" si="1"/>
        <v>0</v>
      </c>
    </row>
    <row r="106" spans="1:10" x14ac:dyDescent="0.3">
      <c r="A106">
        <v>135</v>
      </c>
      <c r="B106">
        <v>35</v>
      </c>
      <c r="C106">
        <v>2</v>
      </c>
      <c r="D106">
        <v>0</v>
      </c>
      <c r="F106">
        <v>135</v>
      </c>
      <c r="G106">
        <v>35</v>
      </c>
      <c r="H106">
        <v>2</v>
      </c>
      <c r="I106">
        <f t="shared" si="1"/>
        <v>1</v>
      </c>
      <c r="J106">
        <f t="shared" si="1"/>
        <v>0</v>
      </c>
    </row>
    <row r="107" spans="1:10" x14ac:dyDescent="0.3">
      <c r="A107">
        <v>117.5</v>
      </c>
      <c r="B107">
        <v>0.99</v>
      </c>
      <c r="C107">
        <v>9</v>
      </c>
      <c r="D107">
        <v>0</v>
      </c>
      <c r="F107">
        <v>117.5</v>
      </c>
      <c r="G107">
        <v>0.99</v>
      </c>
      <c r="H107">
        <v>9</v>
      </c>
      <c r="I107">
        <f t="shared" si="1"/>
        <v>1</v>
      </c>
      <c r="J107">
        <f t="shared" si="1"/>
        <v>0</v>
      </c>
    </row>
    <row r="108" spans="1:10" x14ac:dyDescent="0.3">
      <c r="A108">
        <v>135.99</v>
      </c>
      <c r="B108">
        <v>135.99</v>
      </c>
      <c r="C108">
        <v>1</v>
      </c>
      <c r="D108">
        <v>0</v>
      </c>
      <c r="F108">
        <v>135.99</v>
      </c>
      <c r="G108">
        <v>135.99</v>
      </c>
      <c r="H108">
        <v>1</v>
      </c>
      <c r="I108">
        <f t="shared" si="1"/>
        <v>1</v>
      </c>
      <c r="J108">
        <f t="shared" si="1"/>
        <v>0</v>
      </c>
    </row>
    <row r="109" spans="1:10" x14ac:dyDescent="0.3">
      <c r="A109">
        <v>91</v>
      </c>
      <c r="B109">
        <v>0.99</v>
      </c>
      <c r="C109">
        <v>12</v>
      </c>
      <c r="D109">
        <v>0</v>
      </c>
      <c r="F109">
        <v>91</v>
      </c>
      <c r="G109">
        <v>0.99</v>
      </c>
      <c r="H109">
        <v>12</v>
      </c>
      <c r="I109">
        <f t="shared" si="1"/>
        <v>1</v>
      </c>
      <c r="J109">
        <f t="shared" si="1"/>
        <v>0</v>
      </c>
    </row>
    <row r="110" spans="1:10" x14ac:dyDescent="0.3">
      <c r="A110">
        <v>100</v>
      </c>
      <c r="B110">
        <v>0.01</v>
      </c>
      <c r="C110">
        <v>10</v>
      </c>
      <c r="D110">
        <v>0</v>
      </c>
      <c r="F110">
        <v>100</v>
      </c>
      <c r="G110">
        <v>0.01</v>
      </c>
      <c r="H110">
        <v>10</v>
      </c>
      <c r="I110">
        <f t="shared" si="1"/>
        <v>1</v>
      </c>
      <c r="J110">
        <f t="shared" si="1"/>
        <v>0</v>
      </c>
    </row>
    <row r="111" spans="1:10" x14ac:dyDescent="0.3">
      <c r="A111">
        <v>89</v>
      </c>
      <c r="B111">
        <v>89</v>
      </c>
      <c r="C111">
        <v>1</v>
      </c>
      <c r="D111">
        <v>0</v>
      </c>
      <c r="F111">
        <v>89</v>
      </c>
      <c r="G111">
        <v>89</v>
      </c>
      <c r="H111">
        <v>1</v>
      </c>
      <c r="I111">
        <f t="shared" si="1"/>
        <v>1</v>
      </c>
      <c r="J111">
        <f t="shared" si="1"/>
        <v>0</v>
      </c>
    </row>
    <row r="112" spans="1:10" x14ac:dyDescent="0.3">
      <c r="A112">
        <v>140</v>
      </c>
      <c r="B112">
        <v>9.9499999999999993</v>
      </c>
      <c r="C112">
        <v>8</v>
      </c>
      <c r="D112">
        <v>0</v>
      </c>
      <c r="F112">
        <v>140</v>
      </c>
      <c r="G112">
        <v>9.9499999999999993</v>
      </c>
      <c r="H112">
        <v>8</v>
      </c>
      <c r="I112">
        <f t="shared" si="1"/>
        <v>1</v>
      </c>
      <c r="J112">
        <f t="shared" si="1"/>
        <v>0</v>
      </c>
    </row>
    <row r="113" spans="1:10" x14ac:dyDescent="0.3">
      <c r="A113">
        <v>96</v>
      </c>
      <c r="B113">
        <v>0.99</v>
      </c>
      <c r="C113">
        <v>11</v>
      </c>
      <c r="D113">
        <v>0</v>
      </c>
      <c r="F113">
        <v>96</v>
      </c>
      <c r="G113">
        <v>0.99</v>
      </c>
      <c r="H113">
        <v>11</v>
      </c>
      <c r="I113">
        <f t="shared" si="1"/>
        <v>1</v>
      </c>
      <c r="J113">
        <f t="shared" si="1"/>
        <v>0</v>
      </c>
    </row>
    <row r="114" spans="1:10" x14ac:dyDescent="0.3">
      <c r="A114">
        <v>100.99</v>
      </c>
      <c r="B114">
        <v>0.99</v>
      </c>
      <c r="C114">
        <v>10</v>
      </c>
      <c r="D114">
        <v>0</v>
      </c>
      <c r="F114">
        <v>100.99</v>
      </c>
      <c r="G114">
        <v>0.99</v>
      </c>
      <c r="H114">
        <v>10</v>
      </c>
      <c r="I114">
        <f t="shared" si="1"/>
        <v>1</v>
      </c>
      <c r="J114">
        <f t="shared" si="1"/>
        <v>0</v>
      </c>
    </row>
    <row r="115" spans="1:10" x14ac:dyDescent="0.3">
      <c r="A115">
        <v>91</v>
      </c>
      <c r="B115">
        <v>0.01</v>
      </c>
      <c r="C115">
        <v>4</v>
      </c>
      <c r="D115">
        <v>0</v>
      </c>
      <c r="F115">
        <v>91</v>
      </c>
      <c r="G115">
        <v>0.01</v>
      </c>
      <c r="H115">
        <v>4</v>
      </c>
      <c r="I115">
        <f t="shared" si="1"/>
        <v>1</v>
      </c>
      <c r="J115">
        <f t="shared" si="1"/>
        <v>0</v>
      </c>
    </row>
    <row r="116" spans="1:10" x14ac:dyDescent="0.3">
      <c r="A116">
        <v>112.5</v>
      </c>
      <c r="B116">
        <v>9.99</v>
      </c>
      <c r="C116">
        <v>10</v>
      </c>
      <c r="D116">
        <v>0</v>
      </c>
      <c r="F116">
        <v>112.5</v>
      </c>
      <c r="G116">
        <v>9.99</v>
      </c>
      <c r="H116">
        <v>10</v>
      </c>
      <c r="I116">
        <f t="shared" si="1"/>
        <v>1</v>
      </c>
      <c r="J116">
        <f t="shared" si="1"/>
        <v>0</v>
      </c>
    </row>
    <row r="117" spans="1:10" x14ac:dyDescent="0.3">
      <c r="A117">
        <v>94</v>
      </c>
      <c r="B117">
        <v>0.98</v>
      </c>
      <c r="C117">
        <v>8</v>
      </c>
      <c r="D117">
        <v>0</v>
      </c>
      <c r="F117">
        <v>94</v>
      </c>
      <c r="G117">
        <v>0.98</v>
      </c>
      <c r="H117">
        <v>8</v>
      </c>
      <c r="I117">
        <f t="shared" si="1"/>
        <v>1</v>
      </c>
      <c r="J117">
        <f t="shared" si="1"/>
        <v>0</v>
      </c>
    </row>
    <row r="118" spans="1:10" x14ac:dyDescent="0.3">
      <c r="A118">
        <v>127.5</v>
      </c>
      <c r="B118">
        <v>0.99</v>
      </c>
      <c r="C118">
        <v>9</v>
      </c>
      <c r="D118">
        <v>0</v>
      </c>
      <c r="F118">
        <v>127.5</v>
      </c>
      <c r="G118">
        <v>0.99</v>
      </c>
      <c r="H118">
        <v>9</v>
      </c>
      <c r="I118">
        <f t="shared" si="1"/>
        <v>1</v>
      </c>
      <c r="J118">
        <f t="shared" si="1"/>
        <v>0</v>
      </c>
    </row>
    <row r="119" spans="1:10" x14ac:dyDescent="0.3">
      <c r="A119">
        <v>114.99</v>
      </c>
      <c r="B119">
        <v>114.99</v>
      </c>
      <c r="C119">
        <v>1</v>
      </c>
      <c r="D119">
        <v>0</v>
      </c>
      <c r="F119">
        <v>114.99</v>
      </c>
      <c r="G119">
        <v>114.99</v>
      </c>
      <c r="H119">
        <v>1</v>
      </c>
      <c r="I119">
        <f t="shared" si="1"/>
        <v>1</v>
      </c>
      <c r="J119">
        <f t="shared" si="1"/>
        <v>0</v>
      </c>
    </row>
    <row r="120" spans="1:10" x14ac:dyDescent="0.3">
      <c r="A120">
        <v>152.5</v>
      </c>
      <c r="B120">
        <v>0.99</v>
      </c>
      <c r="C120">
        <v>7</v>
      </c>
      <c r="D120">
        <v>0</v>
      </c>
      <c r="F120">
        <v>152.5</v>
      </c>
      <c r="G120">
        <v>0.99</v>
      </c>
      <c r="H120">
        <v>7</v>
      </c>
      <c r="I120">
        <f t="shared" si="1"/>
        <v>1</v>
      </c>
      <c r="J120">
        <f t="shared" si="1"/>
        <v>0</v>
      </c>
    </row>
    <row r="121" spans="1:10" x14ac:dyDescent="0.3">
      <c r="A121">
        <v>83.02</v>
      </c>
      <c r="B121">
        <v>0.99</v>
      </c>
      <c r="C121">
        <v>9</v>
      </c>
      <c r="D121">
        <v>0</v>
      </c>
      <c r="F121">
        <v>83.02</v>
      </c>
      <c r="G121">
        <v>0.99</v>
      </c>
      <c r="H121">
        <v>9</v>
      </c>
      <c r="I121">
        <f t="shared" si="1"/>
        <v>1</v>
      </c>
      <c r="J121">
        <f t="shared" si="1"/>
        <v>0</v>
      </c>
    </row>
    <row r="122" spans="1:10" x14ac:dyDescent="0.3">
      <c r="A122">
        <v>137.5</v>
      </c>
      <c r="B122">
        <v>9.99</v>
      </c>
      <c r="C122">
        <v>4</v>
      </c>
      <c r="D122">
        <v>0</v>
      </c>
      <c r="F122">
        <v>137.5</v>
      </c>
      <c r="G122">
        <v>9.99</v>
      </c>
      <c r="H122">
        <v>4</v>
      </c>
      <c r="I122">
        <f t="shared" si="1"/>
        <v>1</v>
      </c>
      <c r="J122">
        <f t="shared" si="1"/>
        <v>0</v>
      </c>
    </row>
    <row r="123" spans="1:10" x14ac:dyDescent="0.3">
      <c r="A123">
        <v>9.99</v>
      </c>
      <c r="B123">
        <v>9.99</v>
      </c>
      <c r="C123">
        <v>1</v>
      </c>
      <c r="D123">
        <v>0</v>
      </c>
      <c r="F123">
        <v>9.99</v>
      </c>
      <c r="G123">
        <v>9.99</v>
      </c>
      <c r="H123">
        <v>1</v>
      </c>
      <c r="I123">
        <f t="shared" si="1"/>
        <v>1</v>
      </c>
      <c r="J123">
        <f t="shared" si="1"/>
        <v>0</v>
      </c>
    </row>
    <row r="124" spans="1:10" x14ac:dyDescent="0.3">
      <c r="A124">
        <v>139.5</v>
      </c>
      <c r="B124">
        <v>0.99</v>
      </c>
      <c r="C124">
        <v>11</v>
      </c>
      <c r="D124">
        <v>0</v>
      </c>
      <c r="F124">
        <v>139.5</v>
      </c>
      <c r="G124">
        <v>0.99</v>
      </c>
      <c r="H124">
        <v>11</v>
      </c>
      <c r="I124">
        <f t="shared" si="1"/>
        <v>1</v>
      </c>
      <c r="J124">
        <f t="shared" si="1"/>
        <v>0</v>
      </c>
    </row>
    <row r="125" spans="1:10" x14ac:dyDescent="0.3">
      <c r="A125">
        <v>122.5</v>
      </c>
      <c r="B125">
        <v>0.99</v>
      </c>
      <c r="C125">
        <v>13</v>
      </c>
      <c r="D125">
        <v>0</v>
      </c>
      <c r="F125">
        <v>122.5</v>
      </c>
      <c r="G125">
        <v>0.99</v>
      </c>
      <c r="H125">
        <v>13</v>
      </c>
      <c r="I125">
        <f t="shared" si="1"/>
        <v>1</v>
      </c>
      <c r="J125">
        <f t="shared" si="1"/>
        <v>0</v>
      </c>
    </row>
    <row r="126" spans="1:10" x14ac:dyDescent="0.3">
      <c r="A126">
        <v>85</v>
      </c>
      <c r="B126">
        <v>0.99</v>
      </c>
      <c r="C126">
        <v>8</v>
      </c>
      <c r="D126">
        <v>0</v>
      </c>
      <c r="F126">
        <v>85</v>
      </c>
      <c r="G126">
        <v>0.99</v>
      </c>
      <c r="H126">
        <v>8</v>
      </c>
      <c r="I126">
        <f t="shared" si="1"/>
        <v>1</v>
      </c>
      <c r="J126">
        <f t="shared" si="1"/>
        <v>0</v>
      </c>
    </row>
    <row r="127" spans="1:10" x14ac:dyDescent="0.3">
      <c r="A127">
        <v>90</v>
      </c>
      <c r="B127">
        <v>9.99</v>
      </c>
      <c r="C127">
        <v>10</v>
      </c>
      <c r="D127">
        <v>0</v>
      </c>
      <c r="F127">
        <v>90</v>
      </c>
      <c r="G127">
        <v>9.99</v>
      </c>
      <c r="H127">
        <v>10</v>
      </c>
      <c r="I127">
        <f t="shared" si="1"/>
        <v>1</v>
      </c>
      <c r="J127">
        <f t="shared" si="1"/>
        <v>0</v>
      </c>
    </row>
    <row r="128" spans="1:10" x14ac:dyDescent="0.3">
      <c r="A128">
        <v>140</v>
      </c>
      <c r="B128">
        <v>0.99</v>
      </c>
      <c r="C128">
        <v>11</v>
      </c>
      <c r="D128">
        <v>0</v>
      </c>
      <c r="F128">
        <v>140</v>
      </c>
      <c r="G128">
        <v>0.99</v>
      </c>
      <c r="H128">
        <v>11</v>
      </c>
      <c r="I128">
        <f t="shared" si="1"/>
        <v>1</v>
      </c>
      <c r="J128">
        <f t="shared" si="1"/>
        <v>0</v>
      </c>
    </row>
    <row r="129" spans="1:10" x14ac:dyDescent="0.3">
      <c r="A129">
        <v>81</v>
      </c>
      <c r="B129">
        <v>25</v>
      </c>
      <c r="C129">
        <v>4</v>
      </c>
      <c r="D129">
        <v>0</v>
      </c>
      <c r="F129">
        <v>81</v>
      </c>
      <c r="G129">
        <v>25</v>
      </c>
      <c r="H129">
        <v>4</v>
      </c>
      <c r="I129">
        <f t="shared" si="1"/>
        <v>1</v>
      </c>
      <c r="J129">
        <f t="shared" si="1"/>
        <v>0</v>
      </c>
    </row>
    <row r="130" spans="1:10" x14ac:dyDescent="0.3">
      <c r="A130">
        <v>140</v>
      </c>
      <c r="B130">
        <v>140</v>
      </c>
      <c r="C130">
        <v>1</v>
      </c>
      <c r="D130">
        <v>0</v>
      </c>
      <c r="F130">
        <v>140</v>
      </c>
      <c r="G130">
        <v>140</v>
      </c>
      <c r="H130">
        <v>1</v>
      </c>
      <c r="I130">
        <f t="shared" si="1"/>
        <v>1</v>
      </c>
      <c r="J130">
        <f t="shared" si="1"/>
        <v>0</v>
      </c>
    </row>
    <row r="131" spans="1:10" x14ac:dyDescent="0.3">
      <c r="A131">
        <v>81</v>
      </c>
      <c r="B131">
        <v>0.99</v>
      </c>
      <c r="C131">
        <v>7</v>
      </c>
      <c r="D131">
        <v>0</v>
      </c>
      <c r="F131">
        <v>81</v>
      </c>
      <c r="G131">
        <v>0.99</v>
      </c>
      <c r="H131">
        <v>7</v>
      </c>
      <c r="I131">
        <f t="shared" si="1"/>
        <v>1</v>
      </c>
      <c r="J131">
        <f t="shared" si="1"/>
        <v>0</v>
      </c>
    </row>
    <row r="132" spans="1:10" x14ac:dyDescent="0.3">
      <c r="A132">
        <v>62</v>
      </c>
      <c r="B132">
        <v>9.99</v>
      </c>
      <c r="C132">
        <v>8</v>
      </c>
      <c r="D132">
        <v>0</v>
      </c>
      <c r="F132">
        <v>62</v>
      </c>
      <c r="G132">
        <v>9.99</v>
      </c>
      <c r="H132">
        <v>8</v>
      </c>
      <c r="I132">
        <f t="shared" si="1"/>
        <v>1</v>
      </c>
      <c r="J132">
        <f t="shared" si="1"/>
        <v>0</v>
      </c>
    </row>
    <row r="133" spans="1:10" x14ac:dyDescent="0.3">
      <c r="A133">
        <v>122.5</v>
      </c>
      <c r="B133">
        <v>9.9499999999999993</v>
      </c>
      <c r="C133">
        <v>10</v>
      </c>
      <c r="D133">
        <v>0</v>
      </c>
      <c r="F133">
        <v>122.5</v>
      </c>
      <c r="G133">
        <v>9.9499999999999993</v>
      </c>
      <c r="H133">
        <v>10</v>
      </c>
      <c r="I133">
        <f t="shared" si="1"/>
        <v>1</v>
      </c>
      <c r="J133">
        <f t="shared" si="1"/>
        <v>0</v>
      </c>
    </row>
    <row r="134" spans="1:10" x14ac:dyDescent="0.3">
      <c r="A134">
        <v>83.65</v>
      </c>
      <c r="B134">
        <v>19.989999999999998</v>
      </c>
      <c r="C134">
        <v>4</v>
      </c>
      <c r="D134">
        <v>0</v>
      </c>
      <c r="F134">
        <v>83.65</v>
      </c>
      <c r="G134">
        <v>19.989999999999998</v>
      </c>
      <c r="H134">
        <v>4</v>
      </c>
      <c r="I134">
        <f t="shared" si="1"/>
        <v>1</v>
      </c>
      <c r="J134">
        <f t="shared" si="1"/>
        <v>0</v>
      </c>
    </row>
    <row r="135" spans="1:10" x14ac:dyDescent="0.3">
      <c r="A135">
        <v>66.78</v>
      </c>
      <c r="B135">
        <v>0.99</v>
      </c>
      <c r="C135">
        <v>9</v>
      </c>
      <c r="D135">
        <v>0</v>
      </c>
      <c r="F135">
        <v>66.78</v>
      </c>
      <c r="G135">
        <v>0.99</v>
      </c>
      <c r="H135">
        <v>9</v>
      </c>
      <c r="I135">
        <f t="shared" si="1"/>
        <v>1</v>
      </c>
      <c r="J135">
        <f t="shared" si="1"/>
        <v>0</v>
      </c>
    </row>
    <row r="136" spans="1:10" x14ac:dyDescent="0.3">
      <c r="A136">
        <v>132.01</v>
      </c>
      <c r="B136">
        <v>9.9499999999999993</v>
      </c>
      <c r="C136">
        <v>3</v>
      </c>
      <c r="D136">
        <v>0</v>
      </c>
      <c r="F136">
        <v>132.01</v>
      </c>
      <c r="G136">
        <v>9.9499999999999993</v>
      </c>
      <c r="H136">
        <v>3</v>
      </c>
      <c r="I136">
        <f t="shared" ref="I136:J199" si="2">IF($D136=I$5,1,0)</f>
        <v>1</v>
      </c>
      <c r="J136">
        <f t="shared" si="2"/>
        <v>0</v>
      </c>
    </row>
    <row r="137" spans="1:10" x14ac:dyDescent="0.3">
      <c r="A137">
        <v>139.19</v>
      </c>
      <c r="B137">
        <v>0.99</v>
      </c>
      <c r="C137">
        <v>10</v>
      </c>
      <c r="D137">
        <v>0</v>
      </c>
      <c r="F137">
        <v>139.19</v>
      </c>
      <c r="G137">
        <v>0.99</v>
      </c>
      <c r="H137">
        <v>10</v>
      </c>
      <c r="I137">
        <f t="shared" si="2"/>
        <v>1</v>
      </c>
      <c r="J137">
        <f t="shared" si="2"/>
        <v>0</v>
      </c>
    </row>
    <row r="138" spans="1:10" x14ac:dyDescent="0.3">
      <c r="A138">
        <v>107.5</v>
      </c>
      <c r="B138">
        <v>0.99</v>
      </c>
      <c r="C138">
        <v>6</v>
      </c>
      <c r="D138">
        <v>0</v>
      </c>
      <c r="F138">
        <v>107.5</v>
      </c>
      <c r="G138">
        <v>0.99</v>
      </c>
      <c r="H138">
        <v>6</v>
      </c>
      <c r="I138">
        <f t="shared" si="2"/>
        <v>1</v>
      </c>
      <c r="J138">
        <f t="shared" si="2"/>
        <v>0</v>
      </c>
    </row>
    <row r="139" spans="1:10" x14ac:dyDescent="0.3">
      <c r="A139">
        <v>33.75</v>
      </c>
      <c r="B139">
        <v>0.99</v>
      </c>
      <c r="C139">
        <v>8</v>
      </c>
      <c r="D139">
        <v>0</v>
      </c>
      <c r="F139">
        <v>33.75</v>
      </c>
      <c r="G139">
        <v>0.99</v>
      </c>
      <c r="H139">
        <v>8</v>
      </c>
      <c r="I139">
        <f t="shared" si="2"/>
        <v>1</v>
      </c>
      <c r="J139">
        <f t="shared" si="2"/>
        <v>0</v>
      </c>
    </row>
    <row r="140" spans="1:10" x14ac:dyDescent="0.3">
      <c r="A140">
        <v>128.5</v>
      </c>
      <c r="B140">
        <v>128.5</v>
      </c>
      <c r="C140">
        <v>1</v>
      </c>
      <c r="D140">
        <v>0</v>
      </c>
      <c r="F140">
        <v>128.5</v>
      </c>
      <c r="G140">
        <v>128.5</v>
      </c>
      <c r="H140">
        <v>1</v>
      </c>
      <c r="I140">
        <f t="shared" si="2"/>
        <v>1</v>
      </c>
      <c r="J140">
        <f t="shared" si="2"/>
        <v>0</v>
      </c>
    </row>
    <row r="141" spans="1:10" x14ac:dyDescent="0.3">
      <c r="A141">
        <v>117.65</v>
      </c>
      <c r="B141">
        <v>0.99</v>
      </c>
      <c r="C141">
        <v>7</v>
      </c>
      <c r="D141">
        <v>0</v>
      </c>
      <c r="F141">
        <v>117.65</v>
      </c>
      <c r="G141">
        <v>0.99</v>
      </c>
      <c r="H141">
        <v>7</v>
      </c>
      <c r="I141">
        <f t="shared" si="2"/>
        <v>1</v>
      </c>
      <c r="J141">
        <f t="shared" si="2"/>
        <v>0</v>
      </c>
    </row>
    <row r="142" spans="1:10" x14ac:dyDescent="0.3">
      <c r="A142">
        <v>102.5</v>
      </c>
      <c r="B142">
        <v>0.99</v>
      </c>
      <c r="C142">
        <v>10</v>
      </c>
      <c r="D142">
        <v>0</v>
      </c>
      <c r="F142">
        <v>102.5</v>
      </c>
      <c r="G142">
        <v>0.99</v>
      </c>
      <c r="H142">
        <v>10</v>
      </c>
      <c r="I142">
        <f t="shared" si="2"/>
        <v>1</v>
      </c>
      <c r="J142">
        <f t="shared" si="2"/>
        <v>0</v>
      </c>
    </row>
    <row r="143" spans="1:10" x14ac:dyDescent="0.3">
      <c r="A143">
        <v>55</v>
      </c>
      <c r="B143">
        <v>0.99</v>
      </c>
      <c r="C143">
        <v>7</v>
      </c>
      <c r="D143">
        <v>0</v>
      </c>
      <c r="F143">
        <v>55</v>
      </c>
      <c r="G143">
        <v>0.99</v>
      </c>
      <c r="H143">
        <v>7</v>
      </c>
      <c r="I143">
        <f t="shared" si="2"/>
        <v>1</v>
      </c>
      <c r="J143">
        <f t="shared" si="2"/>
        <v>0</v>
      </c>
    </row>
    <row r="144" spans="1:10" x14ac:dyDescent="0.3">
      <c r="A144">
        <v>130</v>
      </c>
      <c r="B144">
        <v>1</v>
      </c>
      <c r="C144">
        <v>10</v>
      </c>
      <c r="D144">
        <v>0</v>
      </c>
      <c r="F144">
        <v>130</v>
      </c>
      <c r="G144">
        <v>1</v>
      </c>
      <c r="H144">
        <v>10</v>
      </c>
      <c r="I144">
        <f t="shared" si="2"/>
        <v>1</v>
      </c>
      <c r="J144">
        <f t="shared" si="2"/>
        <v>0</v>
      </c>
    </row>
    <row r="145" spans="1:10" x14ac:dyDescent="0.3">
      <c r="A145">
        <v>122.5</v>
      </c>
      <c r="B145">
        <v>40</v>
      </c>
      <c r="C145">
        <v>8</v>
      </c>
      <c r="D145">
        <v>0</v>
      </c>
      <c r="F145">
        <v>122.5</v>
      </c>
      <c r="G145">
        <v>40</v>
      </c>
      <c r="H145">
        <v>8</v>
      </c>
      <c r="I145">
        <f t="shared" si="2"/>
        <v>1</v>
      </c>
      <c r="J145">
        <f t="shared" si="2"/>
        <v>0</v>
      </c>
    </row>
    <row r="146" spans="1:10" x14ac:dyDescent="0.3">
      <c r="A146">
        <v>88.63</v>
      </c>
      <c r="B146">
        <v>0.01</v>
      </c>
      <c r="C146">
        <v>7</v>
      </c>
      <c r="D146">
        <v>0</v>
      </c>
      <c r="F146">
        <v>88.63</v>
      </c>
      <c r="G146">
        <v>0.01</v>
      </c>
      <c r="H146">
        <v>7</v>
      </c>
      <c r="I146">
        <f t="shared" si="2"/>
        <v>1</v>
      </c>
      <c r="J146">
        <f t="shared" si="2"/>
        <v>0</v>
      </c>
    </row>
    <row r="147" spans="1:10" x14ac:dyDescent="0.3">
      <c r="A147">
        <v>51</v>
      </c>
      <c r="B147">
        <v>0.01</v>
      </c>
      <c r="C147">
        <v>8</v>
      </c>
      <c r="D147">
        <v>0</v>
      </c>
      <c r="F147">
        <v>51</v>
      </c>
      <c r="G147">
        <v>0.01</v>
      </c>
      <c r="H147">
        <v>8</v>
      </c>
      <c r="I147">
        <f t="shared" si="2"/>
        <v>1</v>
      </c>
      <c r="J147">
        <f t="shared" si="2"/>
        <v>0</v>
      </c>
    </row>
    <row r="148" spans="1:10" x14ac:dyDescent="0.3">
      <c r="A148">
        <v>142.5</v>
      </c>
      <c r="B148">
        <v>0.99</v>
      </c>
      <c r="C148">
        <v>7</v>
      </c>
      <c r="D148">
        <v>0</v>
      </c>
      <c r="F148">
        <v>142.5</v>
      </c>
      <c r="G148">
        <v>0.99</v>
      </c>
      <c r="H148">
        <v>7</v>
      </c>
      <c r="I148">
        <f t="shared" si="2"/>
        <v>1</v>
      </c>
      <c r="J148">
        <f t="shared" si="2"/>
        <v>0</v>
      </c>
    </row>
    <row r="149" spans="1:10" x14ac:dyDescent="0.3">
      <c r="A149">
        <v>74.989999999999995</v>
      </c>
      <c r="B149">
        <v>74.989999999999995</v>
      </c>
      <c r="C149">
        <v>1</v>
      </c>
      <c r="D149">
        <v>0</v>
      </c>
      <c r="F149">
        <v>74.989999999999995</v>
      </c>
      <c r="G149">
        <v>74.989999999999995</v>
      </c>
      <c r="H149">
        <v>1</v>
      </c>
      <c r="I149">
        <f t="shared" si="2"/>
        <v>1</v>
      </c>
      <c r="J149">
        <f t="shared" si="2"/>
        <v>0</v>
      </c>
    </row>
    <row r="150" spans="1:10" x14ac:dyDescent="0.3">
      <c r="A150">
        <v>78</v>
      </c>
      <c r="B150">
        <v>0.99</v>
      </c>
      <c r="C150">
        <v>10</v>
      </c>
      <c r="D150">
        <v>0</v>
      </c>
      <c r="F150">
        <v>78</v>
      </c>
      <c r="G150">
        <v>0.99</v>
      </c>
      <c r="H150">
        <v>10</v>
      </c>
      <c r="I150">
        <f t="shared" si="2"/>
        <v>1</v>
      </c>
      <c r="J150">
        <f t="shared" si="2"/>
        <v>0</v>
      </c>
    </row>
    <row r="151" spans="1:10" x14ac:dyDescent="0.3">
      <c r="A151">
        <v>149.99</v>
      </c>
      <c r="B151">
        <v>149.99</v>
      </c>
      <c r="C151">
        <v>1</v>
      </c>
      <c r="D151">
        <v>0</v>
      </c>
      <c r="F151">
        <v>149.99</v>
      </c>
      <c r="G151">
        <v>149.99</v>
      </c>
      <c r="H151">
        <v>1</v>
      </c>
      <c r="I151">
        <f t="shared" si="2"/>
        <v>1</v>
      </c>
      <c r="J151">
        <f t="shared" si="2"/>
        <v>0</v>
      </c>
    </row>
    <row r="152" spans="1:10" x14ac:dyDescent="0.3">
      <c r="A152">
        <v>84</v>
      </c>
      <c r="B152">
        <v>0.99</v>
      </c>
      <c r="C152">
        <v>6</v>
      </c>
      <c r="D152">
        <v>0</v>
      </c>
      <c r="F152">
        <v>84</v>
      </c>
      <c r="G152">
        <v>0.99</v>
      </c>
      <c r="H152">
        <v>6</v>
      </c>
      <c r="I152">
        <f t="shared" si="2"/>
        <v>1</v>
      </c>
      <c r="J152">
        <f t="shared" si="2"/>
        <v>0</v>
      </c>
    </row>
    <row r="153" spans="1:10" x14ac:dyDescent="0.3">
      <c r="A153">
        <v>142.5</v>
      </c>
      <c r="B153">
        <v>9.9499999999999993</v>
      </c>
      <c r="C153">
        <v>9</v>
      </c>
      <c r="D153">
        <v>0</v>
      </c>
      <c r="F153">
        <v>142.5</v>
      </c>
      <c r="G153">
        <v>9.9499999999999993</v>
      </c>
      <c r="H153">
        <v>9</v>
      </c>
      <c r="I153">
        <f t="shared" si="2"/>
        <v>1</v>
      </c>
      <c r="J153">
        <f t="shared" si="2"/>
        <v>0</v>
      </c>
    </row>
    <row r="154" spans="1:10" x14ac:dyDescent="0.3">
      <c r="A154">
        <v>175</v>
      </c>
      <c r="B154">
        <v>0.99</v>
      </c>
      <c r="C154">
        <v>14</v>
      </c>
      <c r="D154">
        <v>0</v>
      </c>
      <c r="F154">
        <v>175</v>
      </c>
      <c r="G154">
        <v>0.99</v>
      </c>
      <c r="H154">
        <v>14</v>
      </c>
      <c r="I154">
        <f t="shared" si="2"/>
        <v>1</v>
      </c>
      <c r="J154">
        <f t="shared" si="2"/>
        <v>0</v>
      </c>
    </row>
    <row r="155" spans="1:10" x14ac:dyDescent="0.3">
      <c r="A155">
        <v>99.99</v>
      </c>
      <c r="B155">
        <v>99.99</v>
      </c>
      <c r="C155">
        <v>1</v>
      </c>
      <c r="D155">
        <v>0</v>
      </c>
      <c r="F155">
        <v>99.99</v>
      </c>
      <c r="G155">
        <v>99.99</v>
      </c>
      <c r="H155">
        <v>1</v>
      </c>
      <c r="I155">
        <f t="shared" si="2"/>
        <v>1</v>
      </c>
      <c r="J155">
        <f t="shared" si="2"/>
        <v>0</v>
      </c>
    </row>
    <row r="156" spans="1:10" x14ac:dyDescent="0.3">
      <c r="A156">
        <v>41</v>
      </c>
      <c r="B156">
        <v>0.99</v>
      </c>
      <c r="C156">
        <v>5</v>
      </c>
      <c r="D156">
        <v>0</v>
      </c>
      <c r="F156">
        <v>41</v>
      </c>
      <c r="G156">
        <v>0.99</v>
      </c>
      <c r="H156">
        <v>5</v>
      </c>
      <c r="I156">
        <f t="shared" si="2"/>
        <v>1</v>
      </c>
      <c r="J156">
        <f t="shared" si="2"/>
        <v>0</v>
      </c>
    </row>
    <row r="157" spans="1:10" x14ac:dyDescent="0.3">
      <c r="A157">
        <v>81</v>
      </c>
      <c r="B157">
        <v>0.99</v>
      </c>
      <c r="C157">
        <v>7</v>
      </c>
      <c r="D157">
        <v>0</v>
      </c>
      <c r="F157">
        <v>81</v>
      </c>
      <c r="G157">
        <v>0.99</v>
      </c>
      <c r="H157">
        <v>7</v>
      </c>
      <c r="I157">
        <f t="shared" si="2"/>
        <v>1</v>
      </c>
      <c r="J157">
        <f t="shared" si="2"/>
        <v>0</v>
      </c>
    </row>
    <row r="158" spans="1:10" x14ac:dyDescent="0.3">
      <c r="A158">
        <v>86</v>
      </c>
      <c r="B158">
        <v>9.99</v>
      </c>
      <c r="C158">
        <v>12</v>
      </c>
      <c r="D158">
        <v>0</v>
      </c>
      <c r="F158">
        <v>86</v>
      </c>
      <c r="G158">
        <v>9.99</v>
      </c>
      <c r="H158">
        <v>12</v>
      </c>
      <c r="I158">
        <f t="shared" si="2"/>
        <v>1</v>
      </c>
      <c r="J158">
        <f t="shared" si="2"/>
        <v>0</v>
      </c>
    </row>
    <row r="159" spans="1:10" x14ac:dyDescent="0.3">
      <c r="A159">
        <v>152.5</v>
      </c>
      <c r="B159">
        <v>9.9499999999999993</v>
      </c>
      <c r="C159">
        <v>14</v>
      </c>
      <c r="D159">
        <v>0</v>
      </c>
      <c r="F159">
        <v>152.5</v>
      </c>
      <c r="G159">
        <v>9.9499999999999993</v>
      </c>
      <c r="H159">
        <v>14</v>
      </c>
      <c r="I159">
        <f t="shared" si="2"/>
        <v>1</v>
      </c>
      <c r="J159">
        <f t="shared" si="2"/>
        <v>0</v>
      </c>
    </row>
    <row r="160" spans="1:10" x14ac:dyDescent="0.3">
      <c r="A160">
        <v>175</v>
      </c>
      <c r="B160">
        <v>0.99</v>
      </c>
      <c r="C160">
        <v>9</v>
      </c>
      <c r="D160">
        <v>0</v>
      </c>
      <c r="F160">
        <v>175</v>
      </c>
      <c r="G160">
        <v>0.99</v>
      </c>
      <c r="H160">
        <v>9</v>
      </c>
      <c r="I160">
        <f t="shared" si="2"/>
        <v>1</v>
      </c>
      <c r="J160">
        <f t="shared" si="2"/>
        <v>0</v>
      </c>
    </row>
    <row r="161" spans="1:10" x14ac:dyDescent="0.3">
      <c r="A161">
        <v>144.76</v>
      </c>
      <c r="B161">
        <v>9.9499999999999993</v>
      </c>
      <c r="C161">
        <v>14</v>
      </c>
      <c r="D161">
        <v>0</v>
      </c>
      <c r="F161">
        <v>144.76</v>
      </c>
      <c r="G161">
        <v>9.9499999999999993</v>
      </c>
      <c r="H161">
        <v>14</v>
      </c>
      <c r="I161">
        <f t="shared" si="2"/>
        <v>1</v>
      </c>
      <c r="J161">
        <f t="shared" si="2"/>
        <v>0</v>
      </c>
    </row>
    <row r="162" spans="1:10" x14ac:dyDescent="0.3">
      <c r="A162">
        <v>110</v>
      </c>
      <c r="B162">
        <v>20</v>
      </c>
      <c r="C162">
        <v>6</v>
      </c>
      <c r="D162">
        <v>0</v>
      </c>
      <c r="F162">
        <v>110</v>
      </c>
      <c r="G162">
        <v>20</v>
      </c>
      <c r="H162">
        <v>6</v>
      </c>
      <c r="I162">
        <f t="shared" si="2"/>
        <v>1</v>
      </c>
      <c r="J162">
        <f t="shared" si="2"/>
        <v>0</v>
      </c>
    </row>
    <row r="163" spans="1:10" x14ac:dyDescent="0.3">
      <c r="A163">
        <v>86</v>
      </c>
      <c r="B163">
        <v>1</v>
      </c>
      <c r="C163">
        <v>10</v>
      </c>
      <c r="D163">
        <v>0</v>
      </c>
      <c r="F163">
        <v>86</v>
      </c>
      <c r="G163">
        <v>1</v>
      </c>
      <c r="H163">
        <v>10</v>
      </c>
      <c r="I163">
        <f t="shared" si="2"/>
        <v>1</v>
      </c>
      <c r="J163">
        <f t="shared" si="2"/>
        <v>0</v>
      </c>
    </row>
    <row r="164" spans="1:10" x14ac:dyDescent="0.3">
      <c r="A164">
        <v>168.17</v>
      </c>
      <c r="B164">
        <v>75.209999999999994</v>
      </c>
      <c r="C164">
        <v>7</v>
      </c>
      <c r="D164">
        <v>0</v>
      </c>
      <c r="F164">
        <v>168.17</v>
      </c>
      <c r="G164">
        <v>75.209999999999994</v>
      </c>
      <c r="H164">
        <v>7</v>
      </c>
      <c r="I164">
        <f t="shared" si="2"/>
        <v>1</v>
      </c>
      <c r="J164">
        <f t="shared" si="2"/>
        <v>0</v>
      </c>
    </row>
    <row r="165" spans="1:10" x14ac:dyDescent="0.3">
      <c r="A165">
        <v>167.5</v>
      </c>
      <c r="B165">
        <v>0.99</v>
      </c>
      <c r="C165">
        <v>9</v>
      </c>
      <c r="D165">
        <v>0</v>
      </c>
      <c r="F165">
        <v>167.5</v>
      </c>
      <c r="G165">
        <v>0.99</v>
      </c>
      <c r="H165">
        <v>9</v>
      </c>
      <c r="I165">
        <f t="shared" si="2"/>
        <v>1</v>
      </c>
      <c r="J165">
        <f t="shared" si="2"/>
        <v>0</v>
      </c>
    </row>
    <row r="166" spans="1:10" x14ac:dyDescent="0.3">
      <c r="A166">
        <v>135</v>
      </c>
      <c r="B166">
        <v>0.99</v>
      </c>
      <c r="C166">
        <v>8</v>
      </c>
      <c r="D166">
        <v>0</v>
      </c>
      <c r="F166">
        <v>135</v>
      </c>
      <c r="G166">
        <v>0.99</v>
      </c>
      <c r="H166">
        <v>8</v>
      </c>
      <c r="I166">
        <f t="shared" si="2"/>
        <v>1</v>
      </c>
      <c r="J166">
        <f t="shared" si="2"/>
        <v>0</v>
      </c>
    </row>
    <row r="167" spans="1:10" x14ac:dyDescent="0.3">
      <c r="A167">
        <v>153.5</v>
      </c>
      <c r="B167">
        <v>0.99</v>
      </c>
      <c r="C167">
        <v>6</v>
      </c>
      <c r="D167">
        <v>0</v>
      </c>
      <c r="F167">
        <v>153.5</v>
      </c>
      <c r="G167">
        <v>0.99</v>
      </c>
      <c r="H167">
        <v>6</v>
      </c>
      <c r="I167">
        <f t="shared" si="2"/>
        <v>1</v>
      </c>
      <c r="J167">
        <f t="shared" si="2"/>
        <v>0</v>
      </c>
    </row>
    <row r="168" spans="1:10" x14ac:dyDescent="0.3">
      <c r="A168">
        <v>81</v>
      </c>
      <c r="B168">
        <v>0.01</v>
      </c>
      <c r="C168">
        <v>8</v>
      </c>
      <c r="D168">
        <v>0</v>
      </c>
      <c r="F168">
        <v>81</v>
      </c>
      <c r="G168">
        <v>0.01</v>
      </c>
      <c r="H168">
        <v>8</v>
      </c>
      <c r="I168">
        <f t="shared" si="2"/>
        <v>1</v>
      </c>
      <c r="J168">
        <f t="shared" si="2"/>
        <v>0</v>
      </c>
    </row>
    <row r="169" spans="1:10" x14ac:dyDescent="0.3">
      <c r="A169">
        <v>76.5</v>
      </c>
      <c r="B169">
        <v>0.99</v>
      </c>
      <c r="C169">
        <v>4</v>
      </c>
      <c r="D169">
        <v>0</v>
      </c>
      <c r="F169">
        <v>76.5</v>
      </c>
      <c r="G169">
        <v>0.99</v>
      </c>
      <c r="H169">
        <v>4</v>
      </c>
      <c r="I169">
        <f t="shared" si="2"/>
        <v>1</v>
      </c>
      <c r="J169">
        <f t="shared" si="2"/>
        <v>0</v>
      </c>
    </row>
    <row r="170" spans="1:10" x14ac:dyDescent="0.3">
      <c r="A170">
        <v>152.5</v>
      </c>
      <c r="B170">
        <v>9.9499999999999993</v>
      </c>
      <c r="C170">
        <v>4</v>
      </c>
      <c r="D170">
        <v>0</v>
      </c>
      <c r="F170">
        <v>152.5</v>
      </c>
      <c r="G170">
        <v>9.9499999999999993</v>
      </c>
      <c r="H170">
        <v>4</v>
      </c>
      <c r="I170">
        <f t="shared" si="2"/>
        <v>1</v>
      </c>
      <c r="J170">
        <f t="shared" si="2"/>
        <v>0</v>
      </c>
    </row>
    <row r="171" spans="1:10" x14ac:dyDescent="0.3">
      <c r="A171">
        <v>107.5</v>
      </c>
      <c r="B171">
        <v>19.95</v>
      </c>
      <c r="C171">
        <v>8</v>
      </c>
      <c r="D171">
        <v>0</v>
      </c>
      <c r="F171">
        <v>107.5</v>
      </c>
      <c r="G171">
        <v>19.95</v>
      </c>
      <c r="H171">
        <v>8</v>
      </c>
      <c r="I171">
        <f t="shared" si="2"/>
        <v>1</v>
      </c>
      <c r="J171">
        <f t="shared" si="2"/>
        <v>0</v>
      </c>
    </row>
    <row r="172" spans="1:10" x14ac:dyDescent="0.3">
      <c r="A172">
        <v>103.49</v>
      </c>
      <c r="B172">
        <v>99.99</v>
      </c>
      <c r="C172">
        <v>2</v>
      </c>
      <c r="D172">
        <v>0</v>
      </c>
      <c r="F172">
        <v>103.49</v>
      </c>
      <c r="G172">
        <v>99.99</v>
      </c>
      <c r="H172">
        <v>2</v>
      </c>
      <c r="I172">
        <f t="shared" si="2"/>
        <v>1</v>
      </c>
      <c r="J172">
        <f t="shared" si="2"/>
        <v>0</v>
      </c>
    </row>
    <row r="173" spans="1:10" x14ac:dyDescent="0.3">
      <c r="A173">
        <v>91</v>
      </c>
      <c r="B173">
        <v>0.99</v>
      </c>
      <c r="C173">
        <v>16</v>
      </c>
      <c r="D173">
        <v>0</v>
      </c>
      <c r="F173">
        <v>91</v>
      </c>
      <c r="G173">
        <v>0.99</v>
      </c>
      <c r="H173">
        <v>16</v>
      </c>
      <c r="I173">
        <f t="shared" si="2"/>
        <v>1</v>
      </c>
      <c r="J173">
        <f t="shared" si="2"/>
        <v>0</v>
      </c>
    </row>
    <row r="174" spans="1:10" x14ac:dyDescent="0.3">
      <c r="A174">
        <v>28</v>
      </c>
      <c r="B174">
        <v>0.01</v>
      </c>
      <c r="C174">
        <v>6</v>
      </c>
      <c r="D174">
        <v>0</v>
      </c>
      <c r="F174">
        <v>28</v>
      </c>
      <c r="G174">
        <v>0.01</v>
      </c>
      <c r="H174">
        <v>6</v>
      </c>
      <c r="I174">
        <f t="shared" si="2"/>
        <v>1</v>
      </c>
      <c r="J174">
        <f t="shared" si="2"/>
        <v>0</v>
      </c>
    </row>
    <row r="175" spans="1:10" x14ac:dyDescent="0.3">
      <c r="A175">
        <v>51</v>
      </c>
      <c r="B175">
        <v>1</v>
      </c>
      <c r="C175">
        <v>6</v>
      </c>
      <c r="D175">
        <v>0</v>
      </c>
      <c r="F175">
        <v>51</v>
      </c>
      <c r="G175">
        <v>1</v>
      </c>
      <c r="H175">
        <v>6</v>
      </c>
      <c r="I175">
        <f t="shared" si="2"/>
        <v>1</v>
      </c>
      <c r="J175">
        <f t="shared" si="2"/>
        <v>0</v>
      </c>
    </row>
    <row r="176" spans="1:10" x14ac:dyDescent="0.3">
      <c r="A176">
        <v>142.5</v>
      </c>
      <c r="B176">
        <v>9.99</v>
      </c>
      <c r="C176">
        <v>10</v>
      </c>
      <c r="D176">
        <v>0</v>
      </c>
      <c r="F176">
        <v>142.5</v>
      </c>
      <c r="G176">
        <v>9.99</v>
      </c>
      <c r="H176">
        <v>10</v>
      </c>
      <c r="I176">
        <f t="shared" si="2"/>
        <v>1</v>
      </c>
      <c r="J176">
        <f t="shared" si="2"/>
        <v>0</v>
      </c>
    </row>
    <row r="177" spans="1:10" x14ac:dyDescent="0.3">
      <c r="A177">
        <v>130</v>
      </c>
      <c r="B177">
        <v>130</v>
      </c>
      <c r="C177">
        <v>1</v>
      </c>
      <c r="D177">
        <v>0</v>
      </c>
      <c r="F177">
        <v>130</v>
      </c>
      <c r="G177">
        <v>130</v>
      </c>
      <c r="H177">
        <v>1</v>
      </c>
      <c r="I177">
        <f t="shared" si="2"/>
        <v>1</v>
      </c>
      <c r="J177">
        <f t="shared" si="2"/>
        <v>0</v>
      </c>
    </row>
    <row r="178" spans="1:10" x14ac:dyDescent="0.3">
      <c r="A178">
        <v>91</v>
      </c>
      <c r="B178">
        <v>0.01</v>
      </c>
      <c r="C178">
        <v>7</v>
      </c>
      <c r="D178">
        <v>0</v>
      </c>
      <c r="F178">
        <v>91</v>
      </c>
      <c r="G178">
        <v>0.01</v>
      </c>
      <c r="H178">
        <v>7</v>
      </c>
      <c r="I178">
        <f t="shared" si="2"/>
        <v>1</v>
      </c>
      <c r="J178">
        <f t="shared" si="2"/>
        <v>0</v>
      </c>
    </row>
    <row r="179" spans="1:10" x14ac:dyDescent="0.3">
      <c r="A179">
        <v>26.75</v>
      </c>
      <c r="B179">
        <v>0.99</v>
      </c>
      <c r="C179">
        <v>8</v>
      </c>
      <c r="D179">
        <v>0</v>
      </c>
      <c r="F179">
        <v>26.75</v>
      </c>
      <c r="G179">
        <v>0.99</v>
      </c>
      <c r="H179">
        <v>8</v>
      </c>
      <c r="I179">
        <f t="shared" si="2"/>
        <v>1</v>
      </c>
      <c r="J179">
        <f t="shared" si="2"/>
        <v>0</v>
      </c>
    </row>
    <row r="180" spans="1:10" x14ac:dyDescent="0.3">
      <c r="A180">
        <v>100</v>
      </c>
      <c r="B180">
        <v>89.99</v>
      </c>
      <c r="C180">
        <v>2</v>
      </c>
      <c r="D180">
        <v>0</v>
      </c>
      <c r="F180">
        <v>100</v>
      </c>
      <c r="G180">
        <v>89.99</v>
      </c>
      <c r="H180">
        <v>2</v>
      </c>
      <c r="I180">
        <f t="shared" si="2"/>
        <v>1</v>
      </c>
      <c r="J180">
        <f t="shared" si="2"/>
        <v>0</v>
      </c>
    </row>
    <row r="181" spans="1:10" x14ac:dyDescent="0.3">
      <c r="A181">
        <v>107.5</v>
      </c>
      <c r="B181">
        <v>0.98</v>
      </c>
      <c r="C181">
        <v>12</v>
      </c>
      <c r="D181">
        <v>0</v>
      </c>
      <c r="F181">
        <v>107.5</v>
      </c>
      <c r="G181">
        <v>0.98</v>
      </c>
      <c r="H181">
        <v>12</v>
      </c>
      <c r="I181">
        <f t="shared" si="2"/>
        <v>1</v>
      </c>
      <c r="J181">
        <f t="shared" si="2"/>
        <v>0</v>
      </c>
    </row>
    <row r="182" spans="1:10" x14ac:dyDescent="0.3">
      <c r="A182">
        <v>122</v>
      </c>
      <c r="B182">
        <v>25</v>
      </c>
      <c r="C182">
        <v>2</v>
      </c>
      <c r="D182">
        <v>0</v>
      </c>
      <c r="F182">
        <v>122</v>
      </c>
      <c r="G182">
        <v>25</v>
      </c>
      <c r="H182">
        <v>2</v>
      </c>
      <c r="I182">
        <f t="shared" si="2"/>
        <v>1</v>
      </c>
      <c r="J182">
        <f t="shared" si="2"/>
        <v>0</v>
      </c>
    </row>
    <row r="183" spans="1:10" x14ac:dyDescent="0.3">
      <c r="A183">
        <v>132.51</v>
      </c>
      <c r="B183">
        <v>9.99</v>
      </c>
      <c r="C183">
        <v>8</v>
      </c>
      <c r="D183">
        <v>0</v>
      </c>
      <c r="F183">
        <v>132.51</v>
      </c>
      <c r="G183">
        <v>9.99</v>
      </c>
      <c r="H183">
        <v>8</v>
      </c>
      <c r="I183">
        <f t="shared" si="2"/>
        <v>1</v>
      </c>
      <c r="J183">
        <f t="shared" si="2"/>
        <v>0</v>
      </c>
    </row>
    <row r="184" spans="1:10" x14ac:dyDescent="0.3">
      <c r="A184">
        <v>63</v>
      </c>
      <c r="B184">
        <v>49.99</v>
      </c>
      <c r="C184">
        <v>3</v>
      </c>
      <c r="D184">
        <v>0</v>
      </c>
      <c r="F184">
        <v>63</v>
      </c>
      <c r="G184">
        <v>49.99</v>
      </c>
      <c r="H184">
        <v>3</v>
      </c>
      <c r="I184">
        <f t="shared" si="2"/>
        <v>1</v>
      </c>
      <c r="J184">
        <f t="shared" si="2"/>
        <v>0</v>
      </c>
    </row>
    <row r="185" spans="1:10" x14ac:dyDescent="0.3">
      <c r="A185">
        <v>105.75</v>
      </c>
      <c r="B185">
        <v>40</v>
      </c>
      <c r="C185">
        <v>6</v>
      </c>
      <c r="D185">
        <v>0</v>
      </c>
      <c r="F185">
        <v>105.75</v>
      </c>
      <c r="G185">
        <v>40</v>
      </c>
      <c r="H185">
        <v>6</v>
      </c>
      <c r="I185">
        <f t="shared" si="2"/>
        <v>1</v>
      </c>
      <c r="J185">
        <f t="shared" si="2"/>
        <v>0</v>
      </c>
    </row>
    <row r="186" spans="1:10" x14ac:dyDescent="0.3">
      <c r="A186">
        <v>95.01</v>
      </c>
      <c r="B186">
        <v>0.99</v>
      </c>
      <c r="C186">
        <v>10</v>
      </c>
      <c r="D186">
        <v>0</v>
      </c>
      <c r="F186">
        <v>95.01</v>
      </c>
      <c r="G186">
        <v>0.99</v>
      </c>
      <c r="H186">
        <v>10</v>
      </c>
      <c r="I186">
        <f t="shared" si="2"/>
        <v>1</v>
      </c>
      <c r="J186">
        <f t="shared" si="2"/>
        <v>0</v>
      </c>
    </row>
    <row r="187" spans="1:10" x14ac:dyDescent="0.3">
      <c r="A187">
        <v>133.5</v>
      </c>
      <c r="B187">
        <v>89.99</v>
      </c>
      <c r="C187">
        <v>3</v>
      </c>
      <c r="D187">
        <v>0</v>
      </c>
      <c r="F187">
        <v>133.5</v>
      </c>
      <c r="G187">
        <v>89.99</v>
      </c>
      <c r="H187">
        <v>3</v>
      </c>
      <c r="I187">
        <f t="shared" si="2"/>
        <v>1</v>
      </c>
      <c r="J187">
        <f t="shared" si="2"/>
        <v>0</v>
      </c>
    </row>
    <row r="188" spans="1:10" x14ac:dyDescent="0.3">
      <c r="A188">
        <v>26.1</v>
      </c>
      <c r="B188">
        <v>0.99</v>
      </c>
      <c r="C188">
        <v>6</v>
      </c>
      <c r="D188">
        <v>0</v>
      </c>
      <c r="F188">
        <v>26.1</v>
      </c>
      <c r="G188">
        <v>0.99</v>
      </c>
      <c r="H188">
        <v>6</v>
      </c>
      <c r="I188">
        <f t="shared" si="2"/>
        <v>1</v>
      </c>
      <c r="J188">
        <f t="shared" si="2"/>
        <v>0</v>
      </c>
    </row>
    <row r="189" spans="1:10" x14ac:dyDescent="0.3">
      <c r="A189">
        <v>106</v>
      </c>
      <c r="B189">
        <v>0.99</v>
      </c>
      <c r="C189">
        <v>8</v>
      </c>
      <c r="D189">
        <v>0</v>
      </c>
      <c r="F189">
        <v>106</v>
      </c>
      <c r="G189">
        <v>0.99</v>
      </c>
      <c r="H189">
        <v>8</v>
      </c>
      <c r="I189">
        <f t="shared" si="2"/>
        <v>1</v>
      </c>
      <c r="J189">
        <f t="shared" si="2"/>
        <v>0</v>
      </c>
    </row>
    <row r="190" spans="1:10" x14ac:dyDescent="0.3">
      <c r="A190">
        <v>172.5</v>
      </c>
      <c r="B190">
        <v>5</v>
      </c>
      <c r="C190">
        <v>12</v>
      </c>
      <c r="D190">
        <v>0</v>
      </c>
      <c r="F190">
        <v>172.5</v>
      </c>
      <c r="G190">
        <v>5</v>
      </c>
      <c r="H190">
        <v>12</v>
      </c>
      <c r="I190">
        <f t="shared" si="2"/>
        <v>1</v>
      </c>
      <c r="J190">
        <f t="shared" si="2"/>
        <v>0</v>
      </c>
    </row>
    <row r="191" spans="1:10" x14ac:dyDescent="0.3">
      <c r="A191">
        <v>56.15</v>
      </c>
      <c r="B191">
        <v>9.99</v>
      </c>
      <c r="C191">
        <v>6</v>
      </c>
      <c r="D191">
        <v>0</v>
      </c>
      <c r="F191">
        <v>56.15</v>
      </c>
      <c r="G191">
        <v>9.99</v>
      </c>
      <c r="H191">
        <v>6</v>
      </c>
      <c r="I191">
        <f t="shared" si="2"/>
        <v>1</v>
      </c>
      <c r="J191">
        <f t="shared" si="2"/>
        <v>0</v>
      </c>
    </row>
    <row r="192" spans="1:10" x14ac:dyDescent="0.3">
      <c r="A192">
        <v>120</v>
      </c>
      <c r="B192">
        <v>120</v>
      </c>
      <c r="C192">
        <v>1</v>
      </c>
      <c r="D192">
        <v>0</v>
      </c>
      <c r="F192">
        <v>120</v>
      </c>
      <c r="G192">
        <v>120</v>
      </c>
      <c r="H192">
        <v>1</v>
      </c>
      <c r="I192">
        <f t="shared" si="2"/>
        <v>1</v>
      </c>
      <c r="J192">
        <f t="shared" si="2"/>
        <v>0</v>
      </c>
    </row>
    <row r="193" spans="1:10" x14ac:dyDescent="0.3">
      <c r="A193">
        <v>95</v>
      </c>
      <c r="B193">
        <v>92</v>
      </c>
      <c r="C193">
        <v>2</v>
      </c>
      <c r="D193">
        <v>0</v>
      </c>
      <c r="F193">
        <v>95</v>
      </c>
      <c r="G193">
        <v>92</v>
      </c>
      <c r="H193">
        <v>2</v>
      </c>
      <c r="I193">
        <f t="shared" si="2"/>
        <v>1</v>
      </c>
      <c r="J193">
        <f t="shared" si="2"/>
        <v>0</v>
      </c>
    </row>
    <row r="194" spans="1:10" x14ac:dyDescent="0.3">
      <c r="A194">
        <v>123.51</v>
      </c>
      <c r="B194">
        <v>110</v>
      </c>
      <c r="C194">
        <v>3</v>
      </c>
      <c r="D194">
        <v>0</v>
      </c>
      <c r="F194">
        <v>123.51</v>
      </c>
      <c r="G194">
        <v>110</v>
      </c>
      <c r="H194">
        <v>3</v>
      </c>
      <c r="I194">
        <f t="shared" si="2"/>
        <v>1</v>
      </c>
      <c r="J194">
        <f t="shared" si="2"/>
        <v>0</v>
      </c>
    </row>
    <row r="195" spans="1:10" x14ac:dyDescent="0.3">
      <c r="A195">
        <v>113.75</v>
      </c>
      <c r="B195">
        <v>9.9499999999999993</v>
      </c>
      <c r="C195">
        <v>7</v>
      </c>
      <c r="D195">
        <v>0</v>
      </c>
      <c r="F195">
        <v>113.75</v>
      </c>
      <c r="G195">
        <v>9.9499999999999993</v>
      </c>
      <c r="H195">
        <v>7</v>
      </c>
      <c r="I195">
        <f t="shared" si="2"/>
        <v>1</v>
      </c>
      <c r="J195">
        <f t="shared" si="2"/>
        <v>0</v>
      </c>
    </row>
    <row r="196" spans="1:10" x14ac:dyDescent="0.3">
      <c r="A196">
        <v>55</v>
      </c>
      <c r="B196">
        <v>9.99</v>
      </c>
      <c r="C196">
        <v>6</v>
      </c>
      <c r="D196">
        <v>0</v>
      </c>
      <c r="F196">
        <v>55</v>
      </c>
      <c r="G196">
        <v>9.99</v>
      </c>
      <c r="H196">
        <v>6</v>
      </c>
      <c r="I196">
        <f t="shared" si="2"/>
        <v>1</v>
      </c>
      <c r="J196">
        <f t="shared" si="2"/>
        <v>0</v>
      </c>
    </row>
    <row r="197" spans="1:10" x14ac:dyDescent="0.3">
      <c r="A197">
        <v>107.5</v>
      </c>
      <c r="B197">
        <v>0.99</v>
      </c>
      <c r="C197">
        <v>10</v>
      </c>
      <c r="D197">
        <v>0</v>
      </c>
      <c r="F197">
        <v>107.5</v>
      </c>
      <c r="G197">
        <v>0.99</v>
      </c>
      <c r="H197">
        <v>10</v>
      </c>
      <c r="I197">
        <f t="shared" si="2"/>
        <v>1</v>
      </c>
      <c r="J197">
        <f t="shared" si="2"/>
        <v>0</v>
      </c>
    </row>
    <row r="198" spans="1:10" x14ac:dyDescent="0.3">
      <c r="A198">
        <v>122.5</v>
      </c>
      <c r="B198">
        <v>0.99</v>
      </c>
      <c r="C198">
        <v>8</v>
      </c>
      <c r="D198">
        <v>0</v>
      </c>
      <c r="F198">
        <v>122.5</v>
      </c>
      <c r="G198">
        <v>0.99</v>
      </c>
      <c r="H198">
        <v>8</v>
      </c>
      <c r="I198">
        <f t="shared" si="2"/>
        <v>1</v>
      </c>
      <c r="J198">
        <f t="shared" si="2"/>
        <v>0</v>
      </c>
    </row>
    <row r="199" spans="1:10" x14ac:dyDescent="0.3">
      <c r="A199">
        <v>81</v>
      </c>
      <c r="B199">
        <v>0.01</v>
      </c>
      <c r="C199">
        <v>10</v>
      </c>
      <c r="D199">
        <v>0</v>
      </c>
      <c r="F199">
        <v>81</v>
      </c>
      <c r="G199">
        <v>0.01</v>
      </c>
      <c r="H199">
        <v>10</v>
      </c>
      <c r="I199">
        <f t="shared" si="2"/>
        <v>1</v>
      </c>
      <c r="J199">
        <f t="shared" si="2"/>
        <v>0</v>
      </c>
    </row>
    <row r="200" spans="1:10" x14ac:dyDescent="0.3">
      <c r="A200">
        <v>86.99</v>
      </c>
      <c r="B200">
        <v>0.99</v>
      </c>
      <c r="C200">
        <v>5</v>
      </c>
      <c r="D200">
        <v>0</v>
      </c>
      <c r="F200">
        <v>86.99</v>
      </c>
      <c r="G200">
        <v>0.99</v>
      </c>
      <c r="H200">
        <v>5</v>
      </c>
      <c r="I200">
        <f t="shared" ref="I200:J263" si="3">IF($D200=I$5,1,0)</f>
        <v>1</v>
      </c>
      <c r="J200">
        <f t="shared" si="3"/>
        <v>0</v>
      </c>
    </row>
    <row r="201" spans="1:10" x14ac:dyDescent="0.3">
      <c r="A201">
        <v>147.59</v>
      </c>
      <c r="B201">
        <v>0.99</v>
      </c>
      <c r="C201">
        <v>6</v>
      </c>
      <c r="D201">
        <v>0</v>
      </c>
      <c r="F201">
        <v>147.59</v>
      </c>
      <c r="G201">
        <v>0.99</v>
      </c>
      <c r="H201">
        <v>6</v>
      </c>
      <c r="I201">
        <f t="shared" si="3"/>
        <v>1</v>
      </c>
      <c r="J201">
        <f t="shared" si="3"/>
        <v>0</v>
      </c>
    </row>
    <row r="202" spans="1:10" x14ac:dyDescent="0.3">
      <c r="A202">
        <v>79.5</v>
      </c>
      <c r="B202">
        <v>0.01</v>
      </c>
      <c r="C202">
        <v>10</v>
      </c>
      <c r="D202">
        <v>0</v>
      </c>
      <c r="F202">
        <v>79.5</v>
      </c>
      <c r="G202">
        <v>0.01</v>
      </c>
      <c r="H202">
        <v>10</v>
      </c>
      <c r="I202">
        <f t="shared" si="3"/>
        <v>1</v>
      </c>
      <c r="J202">
        <f t="shared" si="3"/>
        <v>0</v>
      </c>
    </row>
    <row r="203" spans="1:10" x14ac:dyDescent="0.3">
      <c r="A203">
        <v>50.98</v>
      </c>
      <c r="B203">
        <v>0.99</v>
      </c>
      <c r="C203">
        <v>3</v>
      </c>
      <c r="D203">
        <v>0</v>
      </c>
      <c r="F203">
        <v>50.98</v>
      </c>
      <c r="G203">
        <v>0.99</v>
      </c>
      <c r="H203">
        <v>3</v>
      </c>
      <c r="I203">
        <f t="shared" si="3"/>
        <v>1</v>
      </c>
      <c r="J203">
        <f t="shared" si="3"/>
        <v>0</v>
      </c>
    </row>
    <row r="204" spans="1:10" x14ac:dyDescent="0.3">
      <c r="A204">
        <v>91</v>
      </c>
      <c r="B204">
        <v>0.98</v>
      </c>
      <c r="C204">
        <v>10</v>
      </c>
      <c r="D204">
        <v>0</v>
      </c>
      <c r="F204">
        <v>91</v>
      </c>
      <c r="G204">
        <v>0.98</v>
      </c>
      <c r="H204">
        <v>10</v>
      </c>
      <c r="I204">
        <f t="shared" si="3"/>
        <v>1</v>
      </c>
      <c r="J204">
        <f t="shared" si="3"/>
        <v>0</v>
      </c>
    </row>
    <row r="205" spans="1:10" x14ac:dyDescent="0.3">
      <c r="A205">
        <v>152.5</v>
      </c>
      <c r="B205">
        <v>0.99</v>
      </c>
      <c r="C205">
        <v>9</v>
      </c>
      <c r="D205">
        <v>0</v>
      </c>
      <c r="F205">
        <v>152.5</v>
      </c>
      <c r="G205">
        <v>0.99</v>
      </c>
      <c r="H205">
        <v>9</v>
      </c>
      <c r="I205">
        <f t="shared" si="3"/>
        <v>1</v>
      </c>
      <c r="J205">
        <f t="shared" si="3"/>
        <v>0</v>
      </c>
    </row>
    <row r="206" spans="1:10" x14ac:dyDescent="0.3">
      <c r="A206">
        <v>130</v>
      </c>
      <c r="B206">
        <v>89.99</v>
      </c>
      <c r="C206">
        <v>5</v>
      </c>
      <c r="D206">
        <v>0</v>
      </c>
      <c r="F206">
        <v>130</v>
      </c>
      <c r="G206">
        <v>89.99</v>
      </c>
      <c r="H206">
        <v>5</v>
      </c>
      <c r="I206">
        <f t="shared" si="3"/>
        <v>1</v>
      </c>
      <c r="J206">
        <f t="shared" si="3"/>
        <v>0</v>
      </c>
    </row>
    <row r="207" spans="1:10" x14ac:dyDescent="0.3">
      <c r="A207">
        <v>66</v>
      </c>
      <c r="B207">
        <v>49.99</v>
      </c>
      <c r="C207">
        <v>2</v>
      </c>
      <c r="D207">
        <v>0</v>
      </c>
      <c r="F207">
        <v>66</v>
      </c>
      <c r="G207">
        <v>49.99</v>
      </c>
      <c r="H207">
        <v>2</v>
      </c>
      <c r="I207">
        <f t="shared" si="3"/>
        <v>1</v>
      </c>
      <c r="J207">
        <f t="shared" si="3"/>
        <v>0</v>
      </c>
    </row>
    <row r="208" spans="1:10" x14ac:dyDescent="0.3">
      <c r="A208">
        <v>85</v>
      </c>
      <c r="B208">
        <v>0.99</v>
      </c>
      <c r="C208">
        <v>9</v>
      </c>
      <c r="D208">
        <v>0</v>
      </c>
      <c r="F208">
        <v>85</v>
      </c>
      <c r="G208">
        <v>0.99</v>
      </c>
      <c r="H208">
        <v>9</v>
      </c>
      <c r="I208">
        <f t="shared" si="3"/>
        <v>1</v>
      </c>
      <c r="J208">
        <f t="shared" si="3"/>
        <v>0</v>
      </c>
    </row>
    <row r="209" spans="1:10" x14ac:dyDescent="0.3">
      <c r="A209">
        <v>125.5</v>
      </c>
      <c r="B209">
        <v>0.88</v>
      </c>
      <c r="C209">
        <v>10</v>
      </c>
      <c r="D209">
        <v>0</v>
      </c>
      <c r="F209">
        <v>125.5</v>
      </c>
      <c r="G209">
        <v>0.88</v>
      </c>
      <c r="H209">
        <v>10</v>
      </c>
      <c r="I209">
        <f t="shared" si="3"/>
        <v>1</v>
      </c>
      <c r="J209">
        <f t="shared" si="3"/>
        <v>0</v>
      </c>
    </row>
    <row r="210" spans="1:10" x14ac:dyDescent="0.3">
      <c r="A210">
        <v>50</v>
      </c>
      <c r="B210">
        <v>9.99</v>
      </c>
      <c r="C210">
        <v>3</v>
      </c>
      <c r="D210">
        <v>0</v>
      </c>
      <c r="F210">
        <v>50</v>
      </c>
      <c r="G210">
        <v>9.99</v>
      </c>
      <c r="H210">
        <v>3</v>
      </c>
      <c r="I210">
        <f t="shared" si="3"/>
        <v>1</v>
      </c>
      <c r="J210">
        <f t="shared" si="3"/>
        <v>0</v>
      </c>
    </row>
    <row r="211" spans="1:10" x14ac:dyDescent="0.3">
      <c r="A211">
        <v>63.62</v>
      </c>
      <c r="B211">
        <v>30</v>
      </c>
      <c r="C211">
        <v>2</v>
      </c>
      <c r="D211">
        <v>0</v>
      </c>
      <c r="F211">
        <v>63.62</v>
      </c>
      <c r="G211">
        <v>30</v>
      </c>
      <c r="H211">
        <v>2</v>
      </c>
      <c r="I211">
        <f t="shared" si="3"/>
        <v>1</v>
      </c>
      <c r="J211">
        <f t="shared" si="3"/>
        <v>0</v>
      </c>
    </row>
    <row r="212" spans="1:10" x14ac:dyDescent="0.3">
      <c r="A212">
        <v>137.5</v>
      </c>
      <c r="B212">
        <v>0.99</v>
      </c>
      <c r="C212">
        <v>9</v>
      </c>
      <c r="D212">
        <v>0</v>
      </c>
      <c r="F212">
        <v>137.5</v>
      </c>
      <c r="G212">
        <v>0.99</v>
      </c>
      <c r="H212">
        <v>9</v>
      </c>
      <c r="I212">
        <f t="shared" si="3"/>
        <v>1</v>
      </c>
      <c r="J212">
        <f t="shared" si="3"/>
        <v>0</v>
      </c>
    </row>
    <row r="213" spans="1:10" x14ac:dyDescent="0.3">
      <c r="A213">
        <v>50</v>
      </c>
      <c r="B213">
        <v>35</v>
      </c>
      <c r="C213">
        <v>2</v>
      </c>
      <c r="D213">
        <v>0</v>
      </c>
      <c r="F213">
        <v>50</v>
      </c>
      <c r="G213">
        <v>35</v>
      </c>
      <c r="H213">
        <v>2</v>
      </c>
      <c r="I213">
        <f t="shared" si="3"/>
        <v>1</v>
      </c>
      <c r="J213">
        <f t="shared" si="3"/>
        <v>0</v>
      </c>
    </row>
    <row r="214" spans="1:10" x14ac:dyDescent="0.3">
      <c r="A214">
        <v>76</v>
      </c>
      <c r="B214">
        <v>0.95</v>
      </c>
      <c r="C214">
        <v>5</v>
      </c>
      <c r="D214">
        <v>0</v>
      </c>
      <c r="F214">
        <v>76</v>
      </c>
      <c r="G214">
        <v>0.95</v>
      </c>
      <c r="H214">
        <v>5</v>
      </c>
      <c r="I214">
        <f t="shared" si="3"/>
        <v>1</v>
      </c>
      <c r="J214">
        <f t="shared" si="3"/>
        <v>0</v>
      </c>
    </row>
    <row r="215" spans="1:10" x14ac:dyDescent="0.3">
      <c r="A215">
        <v>130</v>
      </c>
      <c r="B215">
        <v>130</v>
      </c>
      <c r="C215">
        <v>1</v>
      </c>
      <c r="D215">
        <v>0</v>
      </c>
      <c r="F215">
        <v>130</v>
      </c>
      <c r="G215">
        <v>130</v>
      </c>
      <c r="H215">
        <v>1</v>
      </c>
      <c r="I215">
        <f t="shared" si="3"/>
        <v>1</v>
      </c>
      <c r="J215">
        <f t="shared" si="3"/>
        <v>0</v>
      </c>
    </row>
    <row r="216" spans="1:10" x14ac:dyDescent="0.3">
      <c r="A216">
        <v>107.5</v>
      </c>
      <c r="B216">
        <v>9.99</v>
      </c>
      <c r="C216">
        <v>9</v>
      </c>
      <c r="D216">
        <v>0</v>
      </c>
      <c r="F216">
        <v>107.5</v>
      </c>
      <c r="G216">
        <v>9.99</v>
      </c>
      <c r="H216">
        <v>9</v>
      </c>
      <c r="I216">
        <f t="shared" si="3"/>
        <v>1</v>
      </c>
      <c r="J216">
        <f t="shared" si="3"/>
        <v>0</v>
      </c>
    </row>
    <row r="217" spans="1:10" x14ac:dyDescent="0.3">
      <c r="A217">
        <v>93</v>
      </c>
      <c r="B217">
        <v>0.98</v>
      </c>
      <c r="C217">
        <v>8</v>
      </c>
      <c r="D217">
        <v>0</v>
      </c>
      <c r="F217">
        <v>93</v>
      </c>
      <c r="G217">
        <v>0.98</v>
      </c>
      <c r="H217">
        <v>8</v>
      </c>
      <c r="I217">
        <f t="shared" si="3"/>
        <v>1</v>
      </c>
      <c r="J217">
        <f t="shared" si="3"/>
        <v>0</v>
      </c>
    </row>
    <row r="218" spans="1:10" x14ac:dyDescent="0.3">
      <c r="A218">
        <v>49</v>
      </c>
      <c r="B218">
        <v>49</v>
      </c>
      <c r="C218">
        <v>1</v>
      </c>
      <c r="D218">
        <v>0</v>
      </c>
      <c r="F218">
        <v>49</v>
      </c>
      <c r="G218">
        <v>49</v>
      </c>
      <c r="H218">
        <v>1</v>
      </c>
      <c r="I218">
        <f t="shared" si="3"/>
        <v>1</v>
      </c>
      <c r="J218">
        <f t="shared" si="3"/>
        <v>0</v>
      </c>
    </row>
    <row r="219" spans="1:10" x14ac:dyDescent="0.3">
      <c r="A219">
        <v>129.94999999999999</v>
      </c>
      <c r="B219">
        <v>129.94999999999999</v>
      </c>
      <c r="C219">
        <v>1</v>
      </c>
      <c r="D219">
        <v>0</v>
      </c>
      <c r="F219">
        <v>129.94999999999999</v>
      </c>
      <c r="G219">
        <v>129.94999999999999</v>
      </c>
      <c r="H219">
        <v>1</v>
      </c>
      <c r="I219">
        <f t="shared" si="3"/>
        <v>1</v>
      </c>
      <c r="J219">
        <f t="shared" si="3"/>
        <v>0</v>
      </c>
    </row>
    <row r="220" spans="1:10" x14ac:dyDescent="0.3">
      <c r="A220">
        <v>120.39</v>
      </c>
      <c r="B220">
        <v>75.239999999999995</v>
      </c>
      <c r="C220">
        <v>9</v>
      </c>
      <c r="D220">
        <v>0</v>
      </c>
      <c r="F220">
        <v>120.39</v>
      </c>
      <c r="G220">
        <v>75.239999999999995</v>
      </c>
      <c r="H220">
        <v>9</v>
      </c>
      <c r="I220">
        <f t="shared" si="3"/>
        <v>1</v>
      </c>
      <c r="J220">
        <f t="shared" si="3"/>
        <v>0</v>
      </c>
    </row>
    <row r="221" spans="1:10" x14ac:dyDescent="0.3">
      <c r="A221">
        <v>112.5</v>
      </c>
      <c r="B221">
        <v>0.99</v>
      </c>
      <c r="C221">
        <v>12</v>
      </c>
      <c r="D221">
        <v>0</v>
      </c>
      <c r="F221">
        <v>112.5</v>
      </c>
      <c r="G221">
        <v>0.99</v>
      </c>
      <c r="H221">
        <v>12</v>
      </c>
      <c r="I221">
        <f t="shared" si="3"/>
        <v>1</v>
      </c>
      <c r="J221">
        <f t="shared" si="3"/>
        <v>0</v>
      </c>
    </row>
    <row r="222" spans="1:10" x14ac:dyDescent="0.3">
      <c r="A222">
        <v>51</v>
      </c>
      <c r="B222">
        <v>49.99</v>
      </c>
      <c r="C222">
        <v>2</v>
      </c>
      <c r="D222">
        <v>0</v>
      </c>
      <c r="F222">
        <v>51</v>
      </c>
      <c r="G222">
        <v>49.99</v>
      </c>
      <c r="H222">
        <v>2</v>
      </c>
      <c r="I222">
        <f t="shared" si="3"/>
        <v>1</v>
      </c>
      <c r="J222">
        <f t="shared" si="3"/>
        <v>0</v>
      </c>
    </row>
    <row r="223" spans="1:10" x14ac:dyDescent="0.3">
      <c r="A223">
        <v>48.01</v>
      </c>
      <c r="B223">
        <v>0.99</v>
      </c>
      <c r="C223">
        <v>7</v>
      </c>
      <c r="D223">
        <v>0</v>
      </c>
      <c r="F223">
        <v>48.01</v>
      </c>
      <c r="G223">
        <v>0.99</v>
      </c>
      <c r="H223">
        <v>7</v>
      </c>
      <c r="I223">
        <f t="shared" si="3"/>
        <v>1</v>
      </c>
      <c r="J223">
        <f t="shared" si="3"/>
        <v>0</v>
      </c>
    </row>
    <row r="224" spans="1:10" x14ac:dyDescent="0.3">
      <c r="A224">
        <v>139.99</v>
      </c>
      <c r="B224">
        <v>139.99</v>
      </c>
      <c r="C224">
        <v>1</v>
      </c>
      <c r="D224">
        <v>0</v>
      </c>
      <c r="F224">
        <v>139.99</v>
      </c>
      <c r="G224">
        <v>139.99</v>
      </c>
      <c r="H224">
        <v>1</v>
      </c>
      <c r="I224">
        <f t="shared" si="3"/>
        <v>1</v>
      </c>
      <c r="J224">
        <f t="shared" si="3"/>
        <v>0</v>
      </c>
    </row>
    <row r="225" spans="1:10" x14ac:dyDescent="0.3">
      <c r="A225">
        <v>126.5</v>
      </c>
      <c r="B225">
        <v>0.99</v>
      </c>
      <c r="C225">
        <v>9</v>
      </c>
      <c r="D225">
        <v>0</v>
      </c>
      <c r="F225">
        <v>126.5</v>
      </c>
      <c r="G225">
        <v>0.99</v>
      </c>
      <c r="H225">
        <v>9</v>
      </c>
      <c r="I225">
        <f t="shared" si="3"/>
        <v>1</v>
      </c>
      <c r="J225">
        <f t="shared" si="3"/>
        <v>0</v>
      </c>
    </row>
    <row r="226" spans="1:10" x14ac:dyDescent="0.3">
      <c r="A226">
        <v>116.5</v>
      </c>
      <c r="B226">
        <v>0.99</v>
      </c>
      <c r="C226">
        <v>17</v>
      </c>
      <c r="D226">
        <v>0</v>
      </c>
      <c r="F226">
        <v>116.5</v>
      </c>
      <c r="G226">
        <v>0.99</v>
      </c>
      <c r="H226">
        <v>17</v>
      </c>
      <c r="I226">
        <f t="shared" si="3"/>
        <v>1</v>
      </c>
      <c r="J226">
        <f t="shared" si="3"/>
        <v>0</v>
      </c>
    </row>
    <row r="227" spans="1:10" x14ac:dyDescent="0.3">
      <c r="A227">
        <v>77.13</v>
      </c>
      <c r="B227">
        <v>0.75</v>
      </c>
      <c r="C227">
        <v>11</v>
      </c>
      <c r="D227">
        <v>0</v>
      </c>
      <c r="F227">
        <v>77.13</v>
      </c>
      <c r="G227">
        <v>0.75</v>
      </c>
      <c r="H227">
        <v>11</v>
      </c>
      <c r="I227">
        <f t="shared" si="3"/>
        <v>1</v>
      </c>
      <c r="J227">
        <f t="shared" si="3"/>
        <v>0</v>
      </c>
    </row>
    <row r="228" spans="1:10" x14ac:dyDescent="0.3">
      <c r="A228">
        <v>169</v>
      </c>
      <c r="B228">
        <v>169</v>
      </c>
      <c r="C228">
        <v>1</v>
      </c>
      <c r="D228">
        <v>0</v>
      </c>
      <c r="F228">
        <v>169</v>
      </c>
      <c r="G228">
        <v>169</v>
      </c>
      <c r="H228">
        <v>1</v>
      </c>
      <c r="I228">
        <f t="shared" si="3"/>
        <v>1</v>
      </c>
      <c r="J228">
        <f t="shared" si="3"/>
        <v>0</v>
      </c>
    </row>
    <row r="229" spans="1:10" x14ac:dyDescent="0.3">
      <c r="A229">
        <v>250</v>
      </c>
      <c r="B229">
        <v>250</v>
      </c>
      <c r="C229">
        <v>1</v>
      </c>
      <c r="D229">
        <v>0</v>
      </c>
      <c r="F229">
        <v>250</v>
      </c>
      <c r="G229">
        <v>250</v>
      </c>
      <c r="H229">
        <v>1</v>
      </c>
      <c r="I229">
        <f t="shared" si="3"/>
        <v>1</v>
      </c>
      <c r="J229">
        <f t="shared" si="3"/>
        <v>0</v>
      </c>
    </row>
    <row r="230" spans="1:10" x14ac:dyDescent="0.3">
      <c r="A230">
        <v>117.5</v>
      </c>
      <c r="B230">
        <v>75</v>
      </c>
      <c r="C230">
        <v>3</v>
      </c>
      <c r="D230">
        <v>0</v>
      </c>
      <c r="F230">
        <v>117.5</v>
      </c>
      <c r="G230">
        <v>75</v>
      </c>
      <c r="H230">
        <v>3</v>
      </c>
      <c r="I230">
        <f t="shared" si="3"/>
        <v>1</v>
      </c>
      <c r="J230">
        <f t="shared" si="3"/>
        <v>0</v>
      </c>
    </row>
    <row r="231" spans="1:10" x14ac:dyDescent="0.3">
      <c r="A231">
        <v>26</v>
      </c>
      <c r="B231">
        <v>0.01</v>
      </c>
      <c r="C231">
        <v>6</v>
      </c>
      <c r="D231">
        <v>0</v>
      </c>
      <c r="F231">
        <v>26</v>
      </c>
      <c r="G231">
        <v>0.01</v>
      </c>
      <c r="H231">
        <v>6</v>
      </c>
      <c r="I231">
        <f t="shared" si="3"/>
        <v>1</v>
      </c>
      <c r="J231">
        <f t="shared" si="3"/>
        <v>0</v>
      </c>
    </row>
    <row r="232" spans="1:10" x14ac:dyDescent="0.3">
      <c r="A232">
        <v>114.6</v>
      </c>
      <c r="B232">
        <v>0.99</v>
      </c>
      <c r="C232">
        <v>11</v>
      </c>
      <c r="D232">
        <v>0</v>
      </c>
      <c r="F232">
        <v>114.6</v>
      </c>
      <c r="G232">
        <v>0.99</v>
      </c>
      <c r="H232">
        <v>11</v>
      </c>
      <c r="I232">
        <f t="shared" si="3"/>
        <v>1</v>
      </c>
      <c r="J232">
        <f t="shared" si="3"/>
        <v>0</v>
      </c>
    </row>
    <row r="233" spans="1:10" x14ac:dyDescent="0.3">
      <c r="A233">
        <v>185.94</v>
      </c>
      <c r="B233">
        <v>0.99</v>
      </c>
      <c r="C233">
        <v>10</v>
      </c>
      <c r="D233">
        <v>0</v>
      </c>
      <c r="F233">
        <v>185.94</v>
      </c>
      <c r="G233">
        <v>0.99</v>
      </c>
      <c r="H233">
        <v>10</v>
      </c>
      <c r="I233">
        <f t="shared" si="3"/>
        <v>1</v>
      </c>
      <c r="J233">
        <f t="shared" si="3"/>
        <v>0</v>
      </c>
    </row>
    <row r="234" spans="1:10" x14ac:dyDescent="0.3">
      <c r="A234">
        <v>26.75</v>
      </c>
      <c r="B234">
        <v>0.99</v>
      </c>
      <c r="C234">
        <v>5</v>
      </c>
      <c r="D234">
        <v>0</v>
      </c>
      <c r="F234">
        <v>26.75</v>
      </c>
      <c r="G234">
        <v>0.99</v>
      </c>
      <c r="H234">
        <v>5</v>
      </c>
      <c r="I234">
        <f t="shared" si="3"/>
        <v>1</v>
      </c>
      <c r="J234">
        <f t="shared" si="3"/>
        <v>0</v>
      </c>
    </row>
    <row r="235" spans="1:10" x14ac:dyDescent="0.3">
      <c r="A235">
        <v>97</v>
      </c>
      <c r="B235">
        <v>0.99</v>
      </c>
      <c r="C235">
        <v>7</v>
      </c>
      <c r="D235">
        <v>0</v>
      </c>
      <c r="F235">
        <v>97</v>
      </c>
      <c r="G235">
        <v>0.99</v>
      </c>
      <c r="H235">
        <v>7</v>
      </c>
      <c r="I235">
        <f t="shared" si="3"/>
        <v>1</v>
      </c>
      <c r="J235">
        <f t="shared" si="3"/>
        <v>0</v>
      </c>
    </row>
    <row r="236" spans="1:10" x14ac:dyDescent="0.3">
      <c r="A236">
        <v>74.650000000000006</v>
      </c>
      <c r="B236">
        <v>0.01</v>
      </c>
      <c r="C236">
        <v>9</v>
      </c>
      <c r="D236">
        <v>0</v>
      </c>
      <c r="F236">
        <v>74.650000000000006</v>
      </c>
      <c r="G236">
        <v>0.01</v>
      </c>
      <c r="H236">
        <v>9</v>
      </c>
      <c r="I236">
        <f t="shared" si="3"/>
        <v>1</v>
      </c>
      <c r="J236">
        <f t="shared" si="3"/>
        <v>0</v>
      </c>
    </row>
    <row r="237" spans="1:10" x14ac:dyDescent="0.3">
      <c r="A237">
        <v>75</v>
      </c>
      <c r="B237">
        <v>75</v>
      </c>
      <c r="C237">
        <v>1</v>
      </c>
      <c r="D237">
        <v>0</v>
      </c>
      <c r="F237">
        <v>75</v>
      </c>
      <c r="G237">
        <v>75</v>
      </c>
      <c r="H237">
        <v>1</v>
      </c>
      <c r="I237">
        <f t="shared" si="3"/>
        <v>1</v>
      </c>
      <c r="J237">
        <f t="shared" si="3"/>
        <v>0</v>
      </c>
    </row>
    <row r="238" spans="1:10" x14ac:dyDescent="0.3">
      <c r="A238">
        <v>165.57</v>
      </c>
      <c r="B238">
        <v>75.209999999999994</v>
      </c>
      <c r="C238">
        <v>7</v>
      </c>
      <c r="D238">
        <v>0</v>
      </c>
      <c r="F238">
        <v>165.57</v>
      </c>
      <c r="G238">
        <v>75.209999999999994</v>
      </c>
      <c r="H238">
        <v>7</v>
      </c>
      <c r="I238">
        <f t="shared" si="3"/>
        <v>1</v>
      </c>
      <c r="J238">
        <f t="shared" si="3"/>
        <v>0</v>
      </c>
    </row>
    <row r="239" spans="1:10" x14ac:dyDescent="0.3">
      <c r="A239">
        <v>130</v>
      </c>
      <c r="B239">
        <v>9.9499999999999993</v>
      </c>
      <c r="C239">
        <v>9</v>
      </c>
      <c r="D239">
        <v>0</v>
      </c>
      <c r="F239">
        <v>130</v>
      </c>
      <c r="G239">
        <v>9.9499999999999993</v>
      </c>
      <c r="H239">
        <v>9</v>
      </c>
      <c r="I239">
        <f t="shared" si="3"/>
        <v>1</v>
      </c>
      <c r="J239">
        <f t="shared" si="3"/>
        <v>0</v>
      </c>
    </row>
    <row r="240" spans="1:10" x14ac:dyDescent="0.3">
      <c r="A240">
        <v>108.5</v>
      </c>
      <c r="B240">
        <v>89.99</v>
      </c>
      <c r="C240">
        <v>3</v>
      </c>
      <c r="D240">
        <v>0</v>
      </c>
      <c r="F240">
        <v>108.5</v>
      </c>
      <c r="G240">
        <v>89.99</v>
      </c>
      <c r="H240">
        <v>3</v>
      </c>
      <c r="I240">
        <f t="shared" si="3"/>
        <v>1</v>
      </c>
      <c r="J240">
        <f t="shared" si="3"/>
        <v>0</v>
      </c>
    </row>
    <row r="241" spans="1:10" x14ac:dyDescent="0.3">
      <c r="A241">
        <v>90</v>
      </c>
      <c r="B241">
        <v>0.01</v>
      </c>
      <c r="C241">
        <v>8</v>
      </c>
      <c r="D241">
        <v>0</v>
      </c>
      <c r="F241">
        <v>90</v>
      </c>
      <c r="G241">
        <v>0.01</v>
      </c>
      <c r="H241">
        <v>8</v>
      </c>
      <c r="I241">
        <f t="shared" si="3"/>
        <v>1</v>
      </c>
      <c r="J241">
        <f t="shared" si="3"/>
        <v>0</v>
      </c>
    </row>
    <row r="242" spans="1:10" x14ac:dyDescent="0.3">
      <c r="A242">
        <v>41</v>
      </c>
      <c r="B242">
        <v>1</v>
      </c>
      <c r="C242">
        <v>7</v>
      </c>
      <c r="D242">
        <v>0</v>
      </c>
      <c r="F242">
        <v>41</v>
      </c>
      <c r="G242">
        <v>1</v>
      </c>
      <c r="H242">
        <v>7</v>
      </c>
      <c r="I242">
        <f t="shared" si="3"/>
        <v>1</v>
      </c>
      <c r="J242">
        <f t="shared" si="3"/>
        <v>0</v>
      </c>
    </row>
    <row r="243" spans="1:10" x14ac:dyDescent="0.3">
      <c r="A243">
        <v>149.99</v>
      </c>
      <c r="B243">
        <v>149.99</v>
      </c>
      <c r="C243">
        <v>1</v>
      </c>
      <c r="D243">
        <v>0</v>
      </c>
      <c r="F243">
        <v>149.99</v>
      </c>
      <c r="G243">
        <v>149.99</v>
      </c>
      <c r="H243">
        <v>1</v>
      </c>
      <c r="I243">
        <f t="shared" si="3"/>
        <v>1</v>
      </c>
      <c r="J243">
        <f t="shared" si="3"/>
        <v>0</v>
      </c>
    </row>
    <row r="244" spans="1:10" x14ac:dyDescent="0.3">
      <c r="A244">
        <v>49</v>
      </c>
      <c r="B244">
        <v>49</v>
      </c>
      <c r="C244">
        <v>1</v>
      </c>
      <c r="D244">
        <v>0</v>
      </c>
      <c r="F244">
        <v>49</v>
      </c>
      <c r="G244">
        <v>49</v>
      </c>
      <c r="H244">
        <v>1</v>
      </c>
      <c r="I244">
        <f t="shared" si="3"/>
        <v>1</v>
      </c>
      <c r="J244">
        <f t="shared" si="3"/>
        <v>0</v>
      </c>
    </row>
    <row r="245" spans="1:10" x14ac:dyDescent="0.3">
      <c r="A245">
        <v>51</v>
      </c>
      <c r="B245">
        <v>0.99</v>
      </c>
      <c r="C245">
        <v>5</v>
      </c>
      <c r="D245">
        <v>0</v>
      </c>
      <c r="F245">
        <v>51</v>
      </c>
      <c r="G245">
        <v>0.99</v>
      </c>
      <c r="H245">
        <v>5</v>
      </c>
      <c r="I245">
        <f t="shared" si="3"/>
        <v>1</v>
      </c>
      <c r="J245">
        <f t="shared" si="3"/>
        <v>0</v>
      </c>
    </row>
    <row r="246" spans="1:10" x14ac:dyDescent="0.3">
      <c r="A246">
        <v>44.99</v>
      </c>
      <c r="B246">
        <v>44.99</v>
      </c>
      <c r="C246">
        <v>1</v>
      </c>
      <c r="D246">
        <v>0</v>
      </c>
      <c r="F246">
        <v>44.99</v>
      </c>
      <c r="G246">
        <v>44.99</v>
      </c>
      <c r="H246">
        <v>1</v>
      </c>
      <c r="I246">
        <f t="shared" si="3"/>
        <v>1</v>
      </c>
      <c r="J246">
        <f t="shared" si="3"/>
        <v>0</v>
      </c>
    </row>
    <row r="247" spans="1:10" x14ac:dyDescent="0.3">
      <c r="A247">
        <v>122.5</v>
      </c>
      <c r="B247">
        <v>0.99</v>
      </c>
      <c r="C247">
        <v>8</v>
      </c>
      <c r="D247">
        <v>0</v>
      </c>
      <c r="F247">
        <v>122.5</v>
      </c>
      <c r="G247">
        <v>0.99</v>
      </c>
      <c r="H247">
        <v>8</v>
      </c>
      <c r="I247">
        <f t="shared" si="3"/>
        <v>1</v>
      </c>
      <c r="J247">
        <f t="shared" si="3"/>
        <v>0</v>
      </c>
    </row>
    <row r="248" spans="1:10" x14ac:dyDescent="0.3">
      <c r="A248">
        <v>63</v>
      </c>
      <c r="B248">
        <v>0.99</v>
      </c>
      <c r="C248">
        <v>10</v>
      </c>
      <c r="D248">
        <v>0</v>
      </c>
      <c r="F248">
        <v>63</v>
      </c>
      <c r="G248">
        <v>0.99</v>
      </c>
      <c r="H248">
        <v>10</v>
      </c>
      <c r="I248">
        <f t="shared" si="3"/>
        <v>1</v>
      </c>
      <c r="J248">
        <f t="shared" si="3"/>
        <v>0</v>
      </c>
    </row>
    <row r="249" spans="1:10" x14ac:dyDescent="0.3">
      <c r="A249">
        <v>104.5</v>
      </c>
      <c r="B249">
        <v>0.99</v>
      </c>
      <c r="C249">
        <v>9</v>
      </c>
      <c r="D249">
        <v>0</v>
      </c>
      <c r="F249">
        <v>104.5</v>
      </c>
      <c r="G249">
        <v>0.99</v>
      </c>
      <c r="H249">
        <v>9</v>
      </c>
      <c r="I249">
        <f t="shared" si="3"/>
        <v>1</v>
      </c>
      <c r="J249">
        <f t="shared" si="3"/>
        <v>0</v>
      </c>
    </row>
    <row r="250" spans="1:10" x14ac:dyDescent="0.3">
      <c r="A250">
        <v>177.5</v>
      </c>
      <c r="B250">
        <v>0.99</v>
      </c>
      <c r="C250">
        <v>11</v>
      </c>
      <c r="D250">
        <v>0</v>
      </c>
      <c r="F250">
        <v>177.5</v>
      </c>
      <c r="G250">
        <v>0.99</v>
      </c>
      <c r="H250">
        <v>11</v>
      </c>
      <c r="I250">
        <f t="shared" si="3"/>
        <v>1</v>
      </c>
      <c r="J250">
        <f t="shared" si="3"/>
        <v>0</v>
      </c>
    </row>
    <row r="251" spans="1:10" x14ac:dyDescent="0.3">
      <c r="A251">
        <v>74</v>
      </c>
      <c r="B251">
        <v>0.99</v>
      </c>
      <c r="C251">
        <v>4</v>
      </c>
      <c r="D251">
        <v>0</v>
      </c>
      <c r="F251">
        <v>74</v>
      </c>
      <c r="G251">
        <v>0.99</v>
      </c>
      <c r="H251">
        <v>4</v>
      </c>
      <c r="I251">
        <f t="shared" si="3"/>
        <v>1</v>
      </c>
      <c r="J251">
        <f t="shared" si="3"/>
        <v>0</v>
      </c>
    </row>
    <row r="252" spans="1:10" x14ac:dyDescent="0.3">
      <c r="A252">
        <v>117</v>
      </c>
      <c r="B252">
        <v>0.01</v>
      </c>
      <c r="C252">
        <v>20</v>
      </c>
      <c r="D252">
        <v>0</v>
      </c>
      <c r="F252">
        <v>117</v>
      </c>
      <c r="G252">
        <v>0.01</v>
      </c>
      <c r="H252">
        <v>20</v>
      </c>
      <c r="I252">
        <f t="shared" si="3"/>
        <v>1</v>
      </c>
      <c r="J252">
        <f t="shared" si="3"/>
        <v>0</v>
      </c>
    </row>
    <row r="253" spans="1:10" x14ac:dyDescent="0.3">
      <c r="A253">
        <v>85</v>
      </c>
      <c r="B253">
        <v>0.99</v>
      </c>
      <c r="C253">
        <v>10</v>
      </c>
      <c r="D253">
        <v>0</v>
      </c>
      <c r="F253">
        <v>85</v>
      </c>
      <c r="G253">
        <v>0.99</v>
      </c>
      <c r="H253">
        <v>10</v>
      </c>
      <c r="I253">
        <f t="shared" si="3"/>
        <v>1</v>
      </c>
      <c r="J253">
        <f t="shared" si="3"/>
        <v>0</v>
      </c>
    </row>
    <row r="254" spans="1:10" x14ac:dyDescent="0.3">
      <c r="A254">
        <v>71</v>
      </c>
      <c r="B254">
        <v>0.01</v>
      </c>
      <c r="C254">
        <v>7</v>
      </c>
      <c r="D254">
        <v>0</v>
      </c>
      <c r="F254">
        <v>71</v>
      </c>
      <c r="G254">
        <v>0.01</v>
      </c>
      <c r="H254">
        <v>7</v>
      </c>
      <c r="I254">
        <f t="shared" si="3"/>
        <v>1</v>
      </c>
      <c r="J254">
        <f t="shared" si="3"/>
        <v>0</v>
      </c>
    </row>
    <row r="255" spans="1:10" x14ac:dyDescent="0.3">
      <c r="A255">
        <v>131.5</v>
      </c>
      <c r="B255">
        <v>9.9499999999999993</v>
      </c>
      <c r="C255">
        <v>9</v>
      </c>
      <c r="D255">
        <v>0</v>
      </c>
      <c r="F255">
        <v>131.5</v>
      </c>
      <c r="G255">
        <v>9.9499999999999993</v>
      </c>
      <c r="H255">
        <v>9</v>
      </c>
      <c r="I255">
        <f t="shared" si="3"/>
        <v>1</v>
      </c>
      <c r="J255">
        <f t="shared" si="3"/>
        <v>0</v>
      </c>
    </row>
    <row r="256" spans="1:10" x14ac:dyDescent="0.3">
      <c r="A256">
        <v>49.99</v>
      </c>
      <c r="B256">
        <v>49.99</v>
      </c>
      <c r="C256">
        <v>1</v>
      </c>
      <c r="D256">
        <v>0</v>
      </c>
      <c r="F256">
        <v>49.99</v>
      </c>
      <c r="G256">
        <v>49.99</v>
      </c>
      <c r="H256">
        <v>1</v>
      </c>
      <c r="I256">
        <f t="shared" si="3"/>
        <v>1</v>
      </c>
      <c r="J256">
        <f t="shared" si="3"/>
        <v>0</v>
      </c>
    </row>
    <row r="257" spans="1:10" x14ac:dyDescent="0.3">
      <c r="A257">
        <v>115</v>
      </c>
      <c r="B257">
        <v>19.989999999999998</v>
      </c>
      <c r="C257">
        <v>7</v>
      </c>
      <c r="D257">
        <v>0</v>
      </c>
      <c r="F257">
        <v>115</v>
      </c>
      <c r="G257">
        <v>19.989999999999998</v>
      </c>
      <c r="H257">
        <v>7</v>
      </c>
      <c r="I257">
        <f t="shared" si="3"/>
        <v>1</v>
      </c>
      <c r="J257">
        <f t="shared" si="3"/>
        <v>0</v>
      </c>
    </row>
    <row r="258" spans="1:10" x14ac:dyDescent="0.3">
      <c r="A258">
        <v>130</v>
      </c>
      <c r="B258">
        <v>0.99</v>
      </c>
      <c r="C258">
        <v>12</v>
      </c>
      <c r="D258">
        <v>0</v>
      </c>
      <c r="F258">
        <v>130</v>
      </c>
      <c r="G258">
        <v>0.99</v>
      </c>
      <c r="H258">
        <v>12</v>
      </c>
      <c r="I258">
        <f t="shared" si="3"/>
        <v>1</v>
      </c>
      <c r="J258">
        <f t="shared" si="3"/>
        <v>0</v>
      </c>
    </row>
    <row r="259" spans="1:10" x14ac:dyDescent="0.3">
      <c r="A259">
        <v>103.5</v>
      </c>
      <c r="B259">
        <v>0.99</v>
      </c>
      <c r="C259">
        <v>8</v>
      </c>
      <c r="D259">
        <v>0</v>
      </c>
      <c r="F259">
        <v>103.5</v>
      </c>
      <c r="G259">
        <v>0.99</v>
      </c>
      <c r="H259">
        <v>8</v>
      </c>
      <c r="I259">
        <f t="shared" si="3"/>
        <v>1</v>
      </c>
      <c r="J259">
        <f t="shared" si="3"/>
        <v>0</v>
      </c>
    </row>
    <row r="260" spans="1:10" x14ac:dyDescent="0.3">
      <c r="A260">
        <v>143.49</v>
      </c>
      <c r="B260">
        <v>9.9499999999999993</v>
      </c>
      <c r="C260">
        <v>6</v>
      </c>
      <c r="D260">
        <v>0</v>
      </c>
      <c r="F260">
        <v>143.49</v>
      </c>
      <c r="G260">
        <v>9.9499999999999993</v>
      </c>
      <c r="H260">
        <v>6</v>
      </c>
      <c r="I260">
        <f t="shared" si="3"/>
        <v>1</v>
      </c>
      <c r="J260">
        <f t="shared" si="3"/>
        <v>0</v>
      </c>
    </row>
    <row r="261" spans="1:10" x14ac:dyDescent="0.3">
      <c r="A261">
        <v>129</v>
      </c>
      <c r="B261">
        <v>129</v>
      </c>
      <c r="C261">
        <v>1</v>
      </c>
      <c r="D261">
        <v>0</v>
      </c>
      <c r="F261">
        <v>129</v>
      </c>
      <c r="G261">
        <v>129</v>
      </c>
      <c r="H261">
        <v>1</v>
      </c>
      <c r="I261">
        <f t="shared" si="3"/>
        <v>1</v>
      </c>
      <c r="J261">
        <f t="shared" si="3"/>
        <v>0</v>
      </c>
    </row>
    <row r="262" spans="1:10" x14ac:dyDescent="0.3">
      <c r="A262">
        <v>47.21</v>
      </c>
      <c r="B262">
        <v>0.01</v>
      </c>
      <c r="C262">
        <v>6</v>
      </c>
      <c r="D262">
        <v>0</v>
      </c>
      <c r="F262">
        <v>47.21</v>
      </c>
      <c r="G262">
        <v>0.01</v>
      </c>
      <c r="H262">
        <v>6</v>
      </c>
      <c r="I262">
        <f t="shared" si="3"/>
        <v>1</v>
      </c>
      <c r="J262">
        <f t="shared" si="3"/>
        <v>0</v>
      </c>
    </row>
    <row r="263" spans="1:10" x14ac:dyDescent="0.3">
      <c r="A263">
        <v>47.01</v>
      </c>
      <c r="B263">
        <v>0.99</v>
      </c>
      <c r="C263">
        <v>7</v>
      </c>
      <c r="D263">
        <v>0</v>
      </c>
      <c r="F263">
        <v>47.01</v>
      </c>
      <c r="G263">
        <v>0.99</v>
      </c>
      <c r="H263">
        <v>7</v>
      </c>
      <c r="I263">
        <f t="shared" si="3"/>
        <v>1</v>
      </c>
      <c r="J263">
        <f t="shared" si="3"/>
        <v>0</v>
      </c>
    </row>
    <row r="264" spans="1:10" x14ac:dyDescent="0.3">
      <c r="A264">
        <v>52</v>
      </c>
      <c r="B264">
        <v>0.01</v>
      </c>
      <c r="C264">
        <v>10</v>
      </c>
      <c r="D264">
        <v>0</v>
      </c>
      <c r="F264">
        <v>52</v>
      </c>
      <c r="G264">
        <v>0.01</v>
      </c>
      <c r="H264">
        <v>10</v>
      </c>
      <c r="I264">
        <f t="shared" ref="I264:J327" si="4">IF($D264=I$5,1,0)</f>
        <v>1</v>
      </c>
      <c r="J264">
        <f t="shared" si="4"/>
        <v>0</v>
      </c>
    </row>
    <row r="265" spans="1:10" x14ac:dyDescent="0.3">
      <c r="A265">
        <v>26.01</v>
      </c>
      <c r="B265">
        <v>0.01</v>
      </c>
      <c r="C265">
        <v>5</v>
      </c>
      <c r="D265">
        <v>0</v>
      </c>
      <c r="F265">
        <v>26.01</v>
      </c>
      <c r="G265">
        <v>0.01</v>
      </c>
      <c r="H265">
        <v>5</v>
      </c>
      <c r="I265">
        <f t="shared" si="4"/>
        <v>1</v>
      </c>
      <c r="J265">
        <f t="shared" si="4"/>
        <v>0</v>
      </c>
    </row>
    <row r="266" spans="1:10" x14ac:dyDescent="0.3">
      <c r="A266">
        <v>103.84</v>
      </c>
      <c r="B266">
        <v>9.99</v>
      </c>
      <c r="C266">
        <v>6</v>
      </c>
      <c r="D266">
        <v>0</v>
      </c>
      <c r="F266">
        <v>103.84</v>
      </c>
      <c r="G266">
        <v>9.99</v>
      </c>
      <c r="H266">
        <v>6</v>
      </c>
      <c r="I266">
        <f t="shared" si="4"/>
        <v>1</v>
      </c>
      <c r="J266">
        <f t="shared" si="4"/>
        <v>0</v>
      </c>
    </row>
    <row r="267" spans="1:10" x14ac:dyDescent="0.3">
      <c r="A267">
        <v>54.77</v>
      </c>
      <c r="B267">
        <v>40</v>
      </c>
      <c r="C267">
        <v>5</v>
      </c>
      <c r="D267">
        <v>0</v>
      </c>
      <c r="F267">
        <v>54.77</v>
      </c>
      <c r="G267">
        <v>40</v>
      </c>
      <c r="H267">
        <v>5</v>
      </c>
      <c r="I267">
        <f t="shared" si="4"/>
        <v>1</v>
      </c>
      <c r="J267">
        <f t="shared" si="4"/>
        <v>0</v>
      </c>
    </row>
    <row r="268" spans="1:10" x14ac:dyDescent="0.3">
      <c r="A268">
        <v>138.27000000000001</v>
      </c>
      <c r="B268">
        <v>99.99</v>
      </c>
      <c r="C268">
        <v>6</v>
      </c>
      <c r="D268">
        <v>0</v>
      </c>
      <c r="F268">
        <v>138.27000000000001</v>
      </c>
      <c r="G268">
        <v>99.99</v>
      </c>
      <c r="H268">
        <v>6</v>
      </c>
      <c r="I268">
        <f t="shared" si="4"/>
        <v>1</v>
      </c>
      <c r="J268">
        <f t="shared" si="4"/>
        <v>0</v>
      </c>
    </row>
    <row r="269" spans="1:10" x14ac:dyDescent="0.3">
      <c r="A269">
        <v>171.18</v>
      </c>
      <c r="B269">
        <v>0.01</v>
      </c>
      <c r="C269">
        <v>10</v>
      </c>
      <c r="D269">
        <v>0</v>
      </c>
      <c r="F269">
        <v>171.18</v>
      </c>
      <c r="G269">
        <v>0.01</v>
      </c>
      <c r="H269">
        <v>10</v>
      </c>
      <c r="I269">
        <f t="shared" si="4"/>
        <v>1</v>
      </c>
      <c r="J269">
        <f t="shared" si="4"/>
        <v>0</v>
      </c>
    </row>
    <row r="270" spans="1:10" x14ac:dyDescent="0.3">
      <c r="A270">
        <v>56</v>
      </c>
      <c r="B270">
        <v>19.989999999999998</v>
      </c>
      <c r="C270">
        <v>7</v>
      </c>
      <c r="D270">
        <v>0</v>
      </c>
      <c r="F270">
        <v>56</v>
      </c>
      <c r="G270">
        <v>19.989999999999998</v>
      </c>
      <c r="H270">
        <v>7</v>
      </c>
      <c r="I270">
        <f t="shared" si="4"/>
        <v>1</v>
      </c>
      <c r="J270">
        <f t="shared" si="4"/>
        <v>0</v>
      </c>
    </row>
    <row r="271" spans="1:10" x14ac:dyDescent="0.3">
      <c r="A271">
        <v>120</v>
      </c>
      <c r="B271">
        <v>120</v>
      </c>
      <c r="C271">
        <v>1</v>
      </c>
      <c r="D271">
        <v>0</v>
      </c>
      <c r="F271">
        <v>120</v>
      </c>
      <c r="G271">
        <v>120</v>
      </c>
      <c r="H271">
        <v>1</v>
      </c>
      <c r="I271">
        <f t="shared" si="4"/>
        <v>1</v>
      </c>
      <c r="J271">
        <f t="shared" si="4"/>
        <v>0</v>
      </c>
    </row>
    <row r="272" spans="1:10" x14ac:dyDescent="0.3">
      <c r="A272">
        <v>119</v>
      </c>
      <c r="B272">
        <v>119</v>
      </c>
      <c r="C272">
        <v>1</v>
      </c>
      <c r="D272">
        <v>0</v>
      </c>
      <c r="F272">
        <v>119</v>
      </c>
      <c r="G272">
        <v>119</v>
      </c>
      <c r="H272">
        <v>1</v>
      </c>
      <c r="I272">
        <f t="shared" si="4"/>
        <v>1</v>
      </c>
      <c r="J272">
        <f t="shared" si="4"/>
        <v>0</v>
      </c>
    </row>
    <row r="273" spans="1:10" x14ac:dyDescent="0.3">
      <c r="A273">
        <v>112.5</v>
      </c>
      <c r="B273">
        <v>69.989999999999995</v>
      </c>
      <c r="C273">
        <v>3</v>
      </c>
      <c r="D273">
        <v>0</v>
      </c>
      <c r="F273">
        <v>112.5</v>
      </c>
      <c r="G273">
        <v>69.989999999999995</v>
      </c>
      <c r="H273">
        <v>3</v>
      </c>
      <c r="I273">
        <f t="shared" si="4"/>
        <v>1</v>
      </c>
      <c r="J273">
        <f t="shared" si="4"/>
        <v>0</v>
      </c>
    </row>
    <row r="274" spans="1:10" x14ac:dyDescent="0.3">
      <c r="A274">
        <v>104.09</v>
      </c>
      <c r="B274">
        <v>99.95</v>
      </c>
      <c r="C274">
        <v>2</v>
      </c>
      <c r="D274">
        <v>0</v>
      </c>
      <c r="F274">
        <v>104.09</v>
      </c>
      <c r="G274">
        <v>99.95</v>
      </c>
      <c r="H274">
        <v>2</v>
      </c>
      <c r="I274">
        <f t="shared" si="4"/>
        <v>1</v>
      </c>
      <c r="J274">
        <f t="shared" si="4"/>
        <v>0</v>
      </c>
    </row>
    <row r="275" spans="1:10" x14ac:dyDescent="0.3">
      <c r="A275">
        <v>105.5</v>
      </c>
      <c r="B275">
        <v>0.99</v>
      </c>
      <c r="C275">
        <v>7</v>
      </c>
      <c r="D275">
        <v>0</v>
      </c>
      <c r="F275">
        <v>105.5</v>
      </c>
      <c r="G275">
        <v>0.99</v>
      </c>
      <c r="H275">
        <v>7</v>
      </c>
      <c r="I275">
        <f t="shared" si="4"/>
        <v>1</v>
      </c>
      <c r="J275">
        <f t="shared" si="4"/>
        <v>0</v>
      </c>
    </row>
    <row r="276" spans="1:10" x14ac:dyDescent="0.3">
      <c r="A276">
        <v>84</v>
      </c>
      <c r="B276">
        <v>0.99</v>
      </c>
      <c r="C276">
        <v>9</v>
      </c>
      <c r="D276">
        <v>0</v>
      </c>
      <c r="F276">
        <v>84</v>
      </c>
      <c r="G276">
        <v>0.99</v>
      </c>
      <c r="H276">
        <v>9</v>
      </c>
      <c r="I276">
        <f t="shared" si="4"/>
        <v>1</v>
      </c>
      <c r="J276">
        <f t="shared" si="4"/>
        <v>0</v>
      </c>
    </row>
    <row r="277" spans="1:10" x14ac:dyDescent="0.3">
      <c r="A277">
        <v>71</v>
      </c>
      <c r="B277">
        <v>9.99</v>
      </c>
      <c r="C277">
        <v>5</v>
      </c>
      <c r="D277">
        <v>0</v>
      </c>
      <c r="F277">
        <v>71</v>
      </c>
      <c r="G277">
        <v>9.99</v>
      </c>
      <c r="H277">
        <v>5</v>
      </c>
      <c r="I277">
        <f t="shared" si="4"/>
        <v>1</v>
      </c>
      <c r="J277">
        <f t="shared" si="4"/>
        <v>0</v>
      </c>
    </row>
    <row r="278" spans="1:10" x14ac:dyDescent="0.3">
      <c r="A278">
        <v>100</v>
      </c>
      <c r="B278">
        <v>100</v>
      </c>
      <c r="C278">
        <v>1</v>
      </c>
      <c r="D278">
        <v>0</v>
      </c>
      <c r="F278">
        <v>100</v>
      </c>
      <c r="G278">
        <v>100</v>
      </c>
      <c r="H278">
        <v>1</v>
      </c>
      <c r="I278">
        <f t="shared" si="4"/>
        <v>1</v>
      </c>
      <c r="J278">
        <f t="shared" si="4"/>
        <v>0</v>
      </c>
    </row>
    <row r="279" spans="1:10" x14ac:dyDescent="0.3">
      <c r="A279">
        <v>68.989999999999995</v>
      </c>
      <c r="B279">
        <v>9.99</v>
      </c>
      <c r="C279">
        <v>7</v>
      </c>
      <c r="D279">
        <v>0</v>
      </c>
      <c r="F279">
        <v>68.989999999999995</v>
      </c>
      <c r="G279">
        <v>9.99</v>
      </c>
      <c r="H279">
        <v>7</v>
      </c>
      <c r="I279">
        <f t="shared" si="4"/>
        <v>1</v>
      </c>
      <c r="J279">
        <f t="shared" si="4"/>
        <v>0</v>
      </c>
    </row>
    <row r="280" spans="1:10" x14ac:dyDescent="0.3">
      <c r="A280">
        <v>99</v>
      </c>
      <c r="B280">
        <v>99</v>
      </c>
      <c r="C280">
        <v>1</v>
      </c>
      <c r="D280">
        <v>0</v>
      </c>
      <c r="F280">
        <v>99</v>
      </c>
      <c r="G280">
        <v>99</v>
      </c>
      <c r="H280">
        <v>1</v>
      </c>
      <c r="I280">
        <f t="shared" si="4"/>
        <v>1</v>
      </c>
      <c r="J280">
        <f t="shared" si="4"/>
        <v>0</v>
      </c>
    </row>
    <row r="281" spans="1:10" x14ac:dyDescent="0.3">
      <c r="A281">
        <v>99</v>
      </c>
      <c r="B281">
        <v>0.99</v>
      </c>
      <c r="C281">
        <v>6</v>
      </c>
      <c r="D281">
        <v>0</v>
      </c>
      <c r="F281">
        <v>99</v>
      </c>
      <c r="G281">
        <v>0.99</v>
      </c>
      <c r="H281">
        <v>6</v>
      </c>
      <c r="I281">
        <f t="shared" si="4"/>
        <v>1</v>
      </c>
      <c r="J281">
        <f t="shared" si="4"/>
        <v>0</v>
      </c>
    </row>
    <row r="282" spans="1:10" x14ac:dyDescent="0.3">
      <c r="A282">
        <v>99.99</v>
      </c>
      <c r="B282">
        <v>99.99</v>
      </c>
      <c r="C282">
        <v>1</v>
      </c>
      <c r="D282">
        <v>0</v>
      </c>
      <c r="F282">
        <v>99.99</v>
      </c>
      <c r="G282">
        <v>99.99</v>
      </c>
      <c r="H282">
        <v>1</v>
      </c>
      <c r="I282">
        <f t="shared" si="4"/>
        <v>1</v>
      </c>
      <c r="J282">
        <f t="shared" si="4"/>
        <v>0</v>
      </c>
    </row>
    <row r="283" spans="1:10" x14ac:dyDescent="0.3">
      <c r="A283">
        <v>113.5</v>
      </c>
      <c r="B283">
        <v>0.99</v>
      </c>
      <c r="C283">
        <v>13</v>
      </c>
      <c r="D283">
        <v>0</v>
      </c>
      <c r="F283">
        <v>113.5</v>
      </c>
      <c r="G283">
        <v>0.99</v>
      </c>
      <c r="H283">
        <v>13</v>
      </c>
      <c r="I283">
        <f t="shared" si="4"/>
        <v>1</v>
      </c>
      <c r="J283">
        <f t="shared" si="4"/>
        <v>0</v>
      </c>
    </row>
    <row r="284" spans="1:10" x14ac:dyDescent="0.3">
      <c r="A284">
        <v>140.94999999999999</v>
      </c>
      <c r="B284">
        <v>140.94999999999999</v>
      </c>
      <c r="C284">
        <v>1</v>
      </c>
      <c r="D284">
        <v>0</v>
      </c>
      <c r="F284">
        <v>140.94999999999999</v>
      </c>
      <c r="G284">
        <v>140.94999999999999</v>
      </c>
      <c r="H284">
        <v>1</v>
      </c>
      <c r="I284">
        <f t="shared" si="4"/>
        <v>1</v>
      </c>
      <c r="J284">
        <f t="shared" si="4"/>
        <v>0</v>
      </c>
    </row>
    <row r="285" spans="1:10" x14ac:dyDescent="0.3">
      <c r="A285">
        <v>103.45</v>
      </c>
      <c r="B285">
        <v>99.95</v>
      </c>
      <c r="C285">
        <v>2</v>
      </c>
      <c r="D285">
        <v>0</v>
      </c>
      <c r="F285">
        <v>103.45</v>
      </c>
      <c r="G285">
        <v>99.95</v>
      </c>
      <c r="H285">
        <v>2</v>
      </c>
      <c r="I285">
        <f t="shared" si="4"/>
        <v>1</v>
      </c>
      <c r="J285">
        <f t="shared" si="4"/>
        <v>0</v>
      </c>
    </row>
    <row r="286" spans="1:10" x14ac:dyDescent="0.3">
      <c r="A286">
        <v>214.45</v>
      </c>
      <c r="B286">
        <v>0.74</v>
      </c>
      <c r="C286">
        <v>6</v>
      </c>
      <c r="D286">
        <v>0</v>
      </c>
      <c r="F286">
        <v>214.45</v>
      </c>
      <c r="G286">
        <v>0.74</v>
      </c>
      <c r="H286">
        <v>6</v>
      </c>
      <c r="I286">
        <f t="shared" si="4"/>
        <v>1</v>
      </c>
      <c r="J286">
        <f t="shared" si="4"/>
        <v>0</v>
      </c>
    </row>
    <row r="287" spans="1:10" x14ac:dyDescent="0.3">
      <c r="A287">
        <v>61</v>
      </c>
      <c r="B287">
        <v>0.99</v>
      </c>
      <c r="C287">
        <v>9</v>
      </c>
      <c r="D287">
        <v>0</v>
      </c>
      <c r="F287">
        <v>61</v>
      </c>
      <c r="G287">
        <v>0.99</v>
      </c>
      <c r="H287">
        <v>9</v>
      </c>
      <c r="I287">
        <f t="shared" si="4"/>
        <v>1</v>
      </c>
      <c r="J287">
        <f t="shared" si="4"/>
        <v>0</v>
      </c>
    </row>
    <row r="288" spans="1:10" x14ac:dyDescent="0.3">
      <c r="A288">
        <v>86</v>
      </c>
      <c r="B288">
        <v>0.01</v>
      </c>
      <c r="C288">
        <v>7</v>
      </c>
      <c r="D288">
        <v>0</v>
      </c>
      <c r="F288">
        <v>86</v>
      </c>
      <c r="G288">
        <v>0.01</v>
      </c>
      <c r="H288">
        <v>7</v>
      </c>
      <c r="I288">
        <f t="shared" si="4"/>
        <v>1</v>
      </c>
      <c r="J288">
        <f t="shared" si="4"/>
        <v>0</v>
      </c>
    </row>
    <row r="289" spans="1:10" x14ac:dyDescent="0.3">
      <c r="A289">
        <v>66</v>
      </c>
      <c r="B289">
        <v>0.99</v>
      </c>
      <c r="C289">
        <v>9</v>
      </c>
      <c r="D289">
        <v>0</v>
      </c>
      <c r="F289">
        <v>66</v>
      </c>
      <c r="G289">
        <v>0.99</v>
      </c>
      <c r="H289">
        <v>9</v>
      </c>
      <c r="I289">
        <f t="shared" si="4"/>
        <v>1</v>
      </c>
      <c r="J289">
        <f t="shared" si="4"/>
        <v>0</v>
      </c>
    </row>
    <row r="290" spans="1:10" x14ac:dyDescent="0.3">
      <c r="A290">
        <v>37</v>
      </c>
      <c r="B290">
        <v>0.99</v>
      </c>
      <c r="C290">
        <v>6</v>
      </c>
      <c r="D290">
        <v>0</v>
      </c>
      <c r="F290">
        <v>37</v>
      </c>
      <c r="G290">
        <v>0.99</v>
      </c>
      <c r="H290">
        <v>6</v>
      </c>
      <c r="I290">
        <f t="shared" si="4"/>
        <v>1</v>
      </c>
      <c r="J290">
        <f t="shared" si="4"/>
        <v>0</v>
      </c>
    </row>
    <row r="291" spans="1:10" x14ac:dyDescent="0.3">
      <c r="A291">
        <v>76</v>
      </c>
      <c r="B291">
        <v>15</v>
      </c>
      <c r="C291">
        <v>7</v>
      </c>
      <c r="D291">
        <v>0</v>
      </c>
      <c r="F291">
        <v>76</v>
      </c>
      <c r="G291">
        <v>15</v>
      </c>
      <c r="H291">
        <v>7</v>
      </c>
      <c r="I291">
        <f t="shared" si="4"/>
        <v>1</v>
      </c>
      <c r="J291">
        <f t="shared" si="4"/>
        <v>0</v>
      </c>
    </row>
    <row r="292" spans="1:10" x14ac:dyDescent="0.3">
      <c r="A292">
        <v>202.41</v>
      </c>
      <c r="B292">
        <v>49.95</v>
      </c>
      <c r="C292">
        <v>6</v>
      </c>
      <c r="D292">
        <v>0</v>
      </c>
      <c r="F292">
        <v>202.41</v>
      </c>
      <c r="G292">
        <v>49.95</v>
      </c>
      <c r="H292">
        <v>6</v>
      </c>
      <c r="I292">
        <f t="shared" si="4"/>
        <v>1</v>
      </c>
      <c r="J292">
        <f t="shared" si="4"/>
        <v>0</v>
      </c>
    </row>
    <row r="293" spans="1:10" x14ac:dyDescent="0.3">
      <c r="A293">
        <v>93</v>
      </c>
      <c r="B293">
        <v>9.99</v>
      </c>
      <c r="C293">
        <v>11</v>
      </c>
      <c r="D293">
        <v>0</v>
      </c>
      <c r="F293">
        <v>93</v>
      </c>
      <c r="G293">
        <v>9.99</v>
      </c>
      <c r="H293">
        <v>11</v>
      </c>
      <c r="I293">
        <f t="shared" si="4"/>
        <v>1</v>
      </c>
      <c r="J293">
        <f t="shared" si="4"/>
        <v>0</v>
      </c>
    </row>
    <row r="294" spans="1:10" x14ac:dyDescent="0.3">
      <c r="A294">
        <v>98.88</v>
      </c>
      <c r="B294">
        <v>0.99</v>
      </c>
      <c r="C294">
        <v>13</v>
      </c>
      <c r="D294">
        <v>0</v>
      </c>
      <c r="F294">
        <v>98.88</v>
      </c>
      <c r="G294">
        <v>0.99</v>
      </c>
      <c r="H294">
        <v>13</v>
      </c>
      <c r="I294">
        <f t="shared" si="4"/>
        <v>1</v>
      </c>
      <c r="J294">
        <f t="shared" si="4"/>
        <v>0</v>
      </c>
    </row>
    <row r="295" spans="1:10" x14ac:dyDescent="0.3">
      <c r="A295">
        <v>182.5</v>
      </c>
      <c r="B295">
        <v>0.99</v>
      </c>
      <c r="C295">
        <v>9</v>
      </c>
      <c r="D295">
        <v>0</v>
      </c>
      <c r="F295">
        <v>182.5</v>
      </c>
      <c r="G295">
        <v>0.99</v>
      </c>
      <c r="H295">
        <v>9</v>
      </c>
      <c r="I295">
        <f t="shared" si="4"/>
        <v>1</v>
      </c>
      <c r="J295">
        <f t="shared" si="4"/>
        <v>0</v>
      </c>
    </row>
    <row r="296" spans="1:10" x14ac:dyDescent="0.3">
      <c r="A296">
        <v>76.73</v>
      </c>
      <c r="B296">
        <v>66.91</v>
      </c>
      <c r="C296">
        <v>3</v>
      </c>
      <c r="D296">
        <v>0</v>
      </c>
      <c r="F296">
        <v>76.73</v>
      </c>
      <c r="G296">
        <v>66.91</v>
      </c>
      <c r="H296">
        <v>3</v>
      </c>
      <c r="I296">
        <f t="shared" si="4"/>
        <v>1</v>
      </c>
      <c r="J296">
        <f t="shared" si="4"/>
        <v>0</v>
      </c>
    </row>
    <row r="297" spans="1:10" x14ac:dyDescent="0.3">
      <c r="A297">
        <v>75</v>
      </c>
      <c r="B297">
        <v>75</v>
      </c>
      <c r="C297">
        <v>1</v>
      </c>
      <c r="D297">
        <v>0</v>
      </c>
      <c r="F297">
        <v>75</v>
      </c>
      <c r="G297">
        <v>75</v>
      </c>
      <c r="H297">
        <v>1</v>
      </c>
      <c r="I297">
        <f t="shared" si="4"/>
        <v>1</v>
      </c>
      <c r="J297">
        <f t="shared" si="4"/>
        <v>0</v>
      </c>
    </row>
    <row r="298" spans="1:10" x14ac:dyDescent="0.3">
      <c r="A298">
        <v>153.87</v>
      </c>
      <c r="B298">
        <v>30.1</v>
      </c>
      <c r="C298">
        <v>10</v>
      </c>
      <c r="D298">
        <v>0</v>
      </c>
      <c r="F298">
        <v>153.87</v>
      </c>
      <c r="G298">
        <v>30.1</v>
      </c>
      <c r="H298">
        <v>10</v>
      </c>
      <c r="I298">
        <f t="shared" si="4"/>
        <v>1</v>
      </c>
      <c r="J298">
        <f t="shared" si="4"/>
        <v>0</v>
      </c>
    </row>
    <row r="299" spans="1:10" x14ac:dyDescent="0.3">
      <c r="A299">
        <v>99</v>
      </c>
      <c r="B299">
        <v>0.99</v>
      </c>
      <c r="C299">
        <v>10</v>
      </c>
      <c r="D299">
        <v>0</v>
      </c>
      <c r="F299">
        <v>99</v>
      </c>
      <c r="G299">
        <v>0.99</v>
      </c>
      <c r="H299">
        <v>10</v>
      </c>
      <c r="I299">
        <f t="shared" si="4"/>
        <v>1</v>
      </c>
      <c r="J299">
        <f t="shared" si="4"/>
        <v>0</v>
      </c>
    </row>
    <row r="300" spans="1:10" x14ac:dyDescent="0.3">
      <c r="A300">
        <v>43</v>
      </c>
      <c r="B300">
        <v>0.99</v>
      </c>
      <c r="C300">
        <v>5</v>
      </c>
      <c r="D300">
        <v>0</v>
      </c>
      <c r="F300">
        <v>43</v>
      </c>
      <c r="G300">
        <v>0.99</v>
      </c>
      <c r="H300">
        <v>5</v>
      </c>
      <c r="I300">
        <f t="shared" si="4"/>
        <v>1</v>
      </c>
      <c r="J300">
        <f t="shared" si="4"/>
        <v>0</v>
      </c>
    </row>
    <row r="301" spans="1:10" x14ac:dyDescent="0.3">
      <c r="A301">
        <v>36</v>
      </c>
      <c r="B301">
        <v>0.01</v>
      </c>
      <c r="C301">
        <v>10</v>
      </c>
      <c r="D301">
        <v>0</v>
      </c>
      <c r="F301">
        <v>36</v>
      </c>
      <c r="G301">
        <v>0.01</v>
      </c>
      <c r="H301">
        <v>10</v>
      </c>
      <c r="I301">
        <f t="shared" si="4"/>
        <v>1</v>
      </c>
      <c r="J301">
        <f t="shared" si="4"/>
        <v>0</v>
      </c>
    </row>
    <row r="302" spans="1:10" x14ac:dyDescent="0.3">
      <c r="A302">
        <v>91</v>
      </c>
      <c r="B302">
        <v>9.99</v>
      </c>
      <c r="C302">
        <v>11</v>
      </c>
      <c r="D302">
        <v>0</v>
      </c>
      <c r="F302">
        <v>91</v>
      </c>
      <c r="G302">
        <v>9.99</v>
      </c>
      <c r="H302">
        <v>11</v>
      </c>
      <c r="I302">
        <f t="shared" si="4"/>
        <v>1</v>
      </c>
      <c r="J302">
        <f t="shared" si="4"/>
        <v>0</v>
      </c>
    </row>
    <row r="303" spans="1:10" x14ac:dyDescent="0.3">
      <c r="A303">
        <v>122.5</v>
      </c>
      <c r="B303">
        <v>24.99</v>
      </c>
      <c r="C303">
        <v>12</v>
      </c>
      <c r="D303">
        <v>0</v>
      </c>
      <c r="F303">
        <v>122.5</v>
      </c>
      <c r="G303">
        <v>24.99</v>
      </c>
      <c r="H303">
        <v>12</v>
      </c>
      <c r="I303">
        <f t="shared" si="4"/>
        <v>1</v>
      </c>
      <c r="J303">
        <f t="shared" si="4"/>
        <v>0</v>
      </c>
    </row>
    <row r="304" spans="1:10" x14ac:dyDescent="0.3">
      <c r="A304">
        <v>96</v>
      </c>
      <c r="B304">
        <v>60</v>
      </c>
      <c r="C304">
        <v>4</v>
      </c>
      <c r="D304">
        <v>0</v>
      </c>
      <c r="F304">
        <v>96</v>
      </c>
      <c r="G304">
        <v>60</v>
      </c>
      <c r="H304">
        <v>4</v>
      </c>
      <c r="I304">
        <f t="shared" si="4"/>
        <v>1</v>
      </c>
      <c r="J304">
        <f t="shared" si="4"/>
        <v>0</v>
      </c>
    </row>
    <row r="305" spans="1:10" x14ac:dyDescent="0.3">
      <c r="A305">
        <v>149.99</v>
      </c>
      <c r="B305">
        <v>149.99</v>
      </c>
      <c r="C305">
        <v>1</v>
      </c>
      <c r="D305">
        <v>0</v>
      </c>
      <c r="F305">
        <v>149.99</v>
      </c>
      <c r="G305">
        <v>149.99</v>
      </c>
      <c r="H305">
        <v>1</v>
      </c>
      <c r="I305">
        <f t="shared" si="4"/>
        <v>1</v>
      </c>
      <c r="J305">
        <f t="shared" si="4"/>
        <v>0</v>
      </c>
    </row>
    <row r="306" spans="1:10" x14ac:dyDescent="0.3">
      <c r="A306">
        <v>174.95</v>
      </c>
      <c r="B306">
        <v>37.619999999999997</v>
      </c>
      <c r="C306">
        <v>13</v>
      </c>
      <c r="D306">
        <v>0</v>
      </c>
      <c r="F306">
        <v>174.95</v>
      </c>
      <c r="G306">
        <v>37.619999999999997</v>
      </c>
      <c r="H306">
        <v>13</v>
      </c>
      <c r="I306">
        <f t="shared" si="4"/>
        <v>1</v>
      </c>
      <c r="J306">
        <f t="shared" si="4"/>
        <v>0</v>
      </c>
    </row>
    <row r="307" spans="1:10" x14ac:dyDescent="0.3">
      <c r="A307">
        <v>149.94999999999999</v>
      </c>
      <c r="B307">
        <v>40</v>
      </c>
      <c r="C307">
        <v>2</v>
      </c>
      <c r="D307">
        <v>0</v>
      </c>
      <c r="F307">
        <v>149.94999999999999</v>
      </c>
      <c r="G307">
        <v>40</v>
      </c>
      <c r="H307">
        <v>2</v>
      </c>
      <c r="I307">
        <f t="shared" si="4"/>
        <v>1</v>
      </c>
      <c r="J307">
        <f t="shared" si="4"/>
        <v>0</v>
      </c>
    </row>
    <row r="308" spans="1:10" x14ac:dyDescent="0.3">
      <c r="A308">
        <v>132.5</v>
      </c>
      <c r="B308">
        <v>0.99</v>
      </c>
      <c r="C308">
        <v>13</v>
      </c>
      <c r="D308">
        <v>0</v>
      </c>
      <c r="F308">
        <v>132.5</v>
      </c>
      <c r="G308">
        <v>0.99</v>
      </c>
      <c r="H308">
        <v>13</v>
      </c>
      <c r="I308">
        <f t="shared" si="4"/>
        <v>1</v>
      </c>
      <c r="J308">
        <f t="shared" si="4"/>
        <v>0</v>
      </c>
    </row>
    <row r="309" spans="1:10" x14ac:dyDescent="0.3">
      <c r="A309">
        <v>169.99</v>
      </c>
      <c r="B309">
        <v>169.99</v>
      </c>
      <c r="C309">
        <v>1</v>
      </c>
      <c r="D309">
        <v>0</v>
      </c>
      <c r="F309">
        <v>169.99</v>
      </c>
      <c r="G309">
        <v>169.99</v>
      </c>
      <c r="H309">
        <v>1</v>
      </c>
      <c r="I309">
        <f t="shared" si="4"/>
        <v>1</v>
      </c>
      <c r="J309">
        <f t="shared" si="4"/>
        <v>0</v>
      </c>
    </row>
    <row r="310" spans="1:10" x14ac:dyDescent="0.3">
      <c r="A310">
        <v>86</v>
      </c>
      <c r="B310">
        <v>0.99</v>
      </c>
      <c r="C310">
        <v>5</v>
      </c>
      <c r="D310">
        <v>0</v>
      </c>
      <c r="F310">
        <v>86</v>
      </c>
      <c r="G310">
        <v>0.99</v>
      </c>
      <c r="H310">
        <v>5</v>
      </c>
      <c r="I310">
        <f t="shared" si="4"/>
        <v>1</v>
      </c>
      <c r="J310">
        <f t="shared" si="4"/>
        <v>0</v>
      </c>
    </row>
    <row r="311" spans="1:10" x14ac:dyDescent="0.3">
      <c r="A311">
        <v>127.5</v>
      </c>
      <c r="B311">
        <v>25</v>
      </c>
      <c r="C311">
        <v>3</v>
      </c>
      <c r="D311">
        <v>0</v>
      </c>
      <c r="F311">
        <v>127.5</v>
      </c>
      <c r="G311">
        <v>25</v>
      </c>
      <c r="H311">
        <v>3</v>
      </c>
      <c r="I311">
        <f t="shared" si="4"/>
        <v>1</v>
      </c>
      <c r="J311">
        <f t="shared" si="4"/>
        <v>0</v>
      </c>
    </row>
    <row r="312" spans="1:10" x14ac:dyDescent="0.3">
      <c r="A312">
        <v>32.11</v>
      </c>
      <c r="B312">
        <v>0.99</v>
      </c>
      <c r="C312">
        <v>10</v>
      </c>
      <c r="D312">
        <v>0</v>
      </c>
      <c r="F312">
        <v>32.11</v>
      </c>
      <c r="G312">
        <v>0.99</v>
      </c>
      <c r="H312">
        <v>10</v>
      </c>
      <c r="I312">
        <f t="shared" si="4"/>
        <v>1</v>
      </c>
      <c r="J312">
        <f t="shared" si="4"/>
        <v>0</v>
      </c>
    </row>
    <row r="313" spans="1:10" x14ac:dyDescent="0.3">
      <c r="A313">
        <v>42</v>
      </c>
      <c r="B313">
        <v>0.99</v>
      </c>
      <c r="C313">
        <v>6</v>
      </c>
      <c r="D313">
        <v>0</v>
      </c>
      <c r="F313">
        <v>42</v>
      </c>
      <c r="G313">
        <v>0.99</v>
      </c>
      <c r="H313">
        <v>6</v>
      </c>
      <c r="I313">
        <f t="shared" si="4"/>
        <v>1</v>
      </c>
      <c r="J313">
        <f t="shared" si="4"/>
        <v>0</v>
      </c>
    </row>
    <row r="314" spans="1:10" x14ac:dyDescent="0.3">
      <c r="A314">
        <v>36</v>
      </c>
      <c r="B314">
        <v>20</v>
      </c>
      <c r="C314">
        <v>4</v>
      </c>
      <c r="D314">
        <v>0</v>
      </c>
      <c r="F314">
        <v>36</v>
      </c>
      <c r="G314">
        <v>20</v>
      </c>
      <c r="H314">
        <v>4</v>
      </c>
      <c r="I314">
        <f t="shared" si="4"/>
        <v>1</v>
      </c>
      <c r="J314">
        <f t="shared" si="4"/>
        <v>0</v>
      </c>
    </row>
    <row r="315" spans="1:10" x14ac:dyDescent="0.3">
      <c r="A315">
        <v>96</v>
      </c>
      <c r="B315">
        <v>0.99</v>
      </c>
      <c r="C315">
        <v>11</v>
      </c>
      <c r="D315">
        <v>0</v>
      </c>
      <c r="F315">
        <v>96</v>
      </c>
      <c r="G315">
        <v>0.99</v>
      </c>
      <c r="H315">
        <v>11</v>
      </c>
      <c r="I315">
        <f t="shared" si="4"/>
        <v>1</v>
      </c>
      <c r="J315">
        <f t="shared" si="4"/>
        <v>0</v>
      </c>
    </row>
    <row r="316" spans="1:10" x14ac:dyDescent="0.3">
      <c r="A316">
        <v>98.57</v>
      </c>
      <c r="B316">
        <v>0.99</v>
      </c>
      <c r="C316">
        <v>10</v>
      </c>
      <c r="D316">
        <v>0</v>
      </c>
      <c r="F316">
        <v>98.57</v>
      </c>
      <c r="G316">
        <v>0.99</v>
      </c>
      <c r="H316">
        <v>10</v>
      </c>
      <c r="I316">
        <f t="shared" si="4"/>
        <v>1</v>
      </c>
      <c r="J316">
        <f t="shared" si="4"/>
        <v>0</v>
      </c>
    </row>
    <row r="317" spans="1:10" x14ac:dyDescent="0.3">
      <c r="A317">
        <v>60</v>
      </c>
      <c r="B317">
        <v>60</v>
      </c>
      <c r="C317">
        <v>1</v>
      </c>
      <c r="D317">
        <v>0</v>
      </c>
      <c r="F317">
        <v>60</v>
      </c>
      <c r="G317">
        <v>60</v>
      </c>
      <c r="H317">
        <v>1</v>
      </c>
      <c r="I317">
        <f t="shared" si="4"/>
        <v>1</v>
      </c>
      <c r="J317">
        <f t="shared" si="4"/>
        <v>0</v>
      </c>
    </row>
    <row r="318" spans="1:10" x14ac:dyDescent="0.3">
      <c r="A318">
        <v>95</v>
      </c>
      <c r="B318">
        <v>20</v>
      </c>
      <c r="C318">
        <v>7</v>
      </c>
      <c r="D318">
        <v>0</v>
      </c>
      <c r="F318">
        <v>95</v>
      </c>
      <c r="G318">
        <v>20</v>
      </c>
      <c r="H318">
        <v>7</v>
      </c>
      <c r="I318">
        <f t="shared" si="4"/>
        <v>1</v>
      </c>
      <c r="J318">
        <f t="shared" si="4"/>
        <v>0</v>
      </c>
    </row>
    <row r="319" spans="1:10" x14ac:dyDescent="0.3">
      <c r="A319">
        <v>79</v>
      </c>
      <c r="B319">
        <v>79</v>
      </c>
      <c r="C319">
        <v>1</v>
      </c>
      <c r="D319">
        <v>0</v>
      </c>
      <c r="F319">
        <v>79</v>
      </c>
      <c r="G319">
        <v>79</v>
      </c>
      <c r="H319">
        <v>1</v>
      </c>
      <c r="I319">
        <f t="shared" si="4"/>
        <v>1</v>
      </c>
      <c r="J319">
        <f t="shared" si="4"/>
        <v>0</v>
      </c>
    </row>
    <row r="320" spans="1:10" x14ac:dyDescent="0.3">
      <c r="A320">
        <v>26.01</v>
      </c>
      <c r="B320">
        <v>1</v>
      </c>
      <c r="C320">
        <v>3</v>
      </c>
      <c r="D320">
        <v>0</v>
      </c>
      <c r="F320">
        <v>26.01</v>
      </c>
      <c r="G320">
        <v>1</v>
      </c>
      <c r="H320">
        <v>3</v>
      </c>
      <c r="I320">
        <f t="shared" si="4"/>
        <v>1</v>
      </c>
      <c r="J320">
        <f t="shared" si="4"/>
        <v>0</v>
      </c>
    </row>
    <row r="321" spans="1:10" x14ac:dyDescent="0.3">
      <c r="A321">
        <v>191.88</v>
      </c>
      <c r="B321">
        <v>0.01</v>
      </c>
      <c r="C321">
        <v>16</v>
      </c>
      <c r="D321">
        <v>0</v>
      </c>
      <c r="F321">
        <v>191.88</v>
      </c>
      <c r="G321">
        <v>0.01</v>
      </c>
      <c r="H321">
        <v>16</v>
      </c>
      <c r="I321">
        <f t="shared" si="4"/>
        <v>1</v>
      </c>
      <c r="J321">
        <f t="shared" si="4"/>
        <v>0</v>
      </c>
    </row>
    <row r="322" spans="1:10" x14ac:dyDescent="0.3">
      <c r="A322">
        <v>76.23</v>
      </c>
      <c r="B322">
        <v>0.01</v>
      </c>
      <c r="C322">
        <v>9</v>
      </c>
      <c r="D322">
        <v>0</v>
      </c>
      <c r="F322">
        <v>76.23</v>
      </c>
      <c r="G322">
        <v>0.01</v>
      </c>
      <c r="H322">
        <v>9</v>
      </c>
      <c r="I322">
        <f t="shared" si="4"/>
        <v>1</v>
      </c>
      <c r="J322">
        <f t="shared" si="4"/>
        <v>0</v>
      </c>
    </row>
    <row r="323" spans="1:10" x14ac:dyDescent="0.3">
      <c r="A323">
        <v>131</v>
      </c>
      <c r="B323">
        <v>0.99</v>
      </c>
      <c r="C323">
        <v>19</v>
      </c>
      <c r="D323">
        <v>0</v>
      </c>
      <c r="F323">
        <v>131</v>
      </c>
      <c r="G323">
        <v>0.99</v>
      </c>
      <c r="H323">
        <v>19</v>
      </c>
      <c r="I323">
        <f t="shared" si="4"/>
        <v>1</v>
      </c>
      <c r="J323">
        <f t="shared" si="4"/>
        <v>0</v>
      </c>
    </row>
    <row r="324" spans="1:10" x14ac:dyDescent="0.3">
      <c r="A324">
        <v>90</v>
      </c>
      <c r="B324">
        <v>0.01</v>
      </c>
      <c r="C324">
        <v>7</v>
      </c>
      <c r="D324">
        <v>0</v>
      </c>
      <c r="F324">
        <v>90</v>
      </c>
      <c r="G324">
        <v>0.01</v>
      </c>
      <c r="H324">
        <v>7</v>
      </c>
      <c r="I324">
        <f t="shared" si="4"/>
        <v>1</v>
      </c>
      <c r="J324">
        <f t="shared" si="4"/>
        <v>0</v>
      </c>
    </row>
    <row r="325" spans="1:10" x14ac:dyDescent="0.3">
      <c r="A325">
        <v>26.99</v>
      </c>
      <c r="B325">
        <v>0.99</v>
      </c>
      <c r="C325">
        <v>8</v>
      </c>
      <c r="D325">
        <v>0</v>
      </c>
      <c r="F325">
        <v>26.99</v>
      </c>
      <c r="G325">
        <v>0.99</v>
      </c>
      <c r="H325">
        <v>8</v>
      </c>
      <c r="I325">
        <f t="shared" si="4"/>
        <v>1</v>
      </c>
      <c r="J325">
        <f t="shared" si="4"/>
        <v>0</v>
      </c>
    </row>
    <row r="326" spans="1:10" x14ac:dyDescent="0.3">
      <c r="A326">
        <v>132.5</v>
      </c>
      <c r="B326">
        <v>0.99</v>
      </c>
      <c r="C326">
        <v>8</v>
      </c>
      <c r="D326">
        <v>0</v>
      </c>
      <c r="F326">
        <v>132.5</v>
      </c>
      <c r="G326">
        <v>0.99</v>
      </c>
      <c r="H326">
        <v>8</v>
      </c>
      <c r="I326">
        <f t="shared" si="4"/>
        <v>1</v>
      </c>
      <c r="J326">
        <f t="shared" si="4"/>
        <v>0</v>
      </c>
    </row>
    <row r="327" spans="1:10" x14ac:dyDescent="0.3">
      <c r="A327">
        <v>105.5</v>
      </c>
      <c r="B327">
        <v>49.99</v>
      </c>
      <c r="C327">
        <v>4</v>
      </c>
      <c r="D327">
        <v>0</v>
      </c>
      <c r="F327">
        <v>105.5</v>
      </c>
      <c r="G327">
        <v>49.99</v>
      </c>
      <c r="H327">
        <v>4</v>
      </c>
      <c r="I327">
        <f t="shared" si="4"/>
        <v>1</v>
      </c>
      <c r="J327">
        <f t="shared" si="4"/>
        <v>0</v>
      </c>
    </row>
    <row r="328" spans="1:10" x14ac:dyDescent="0.3">
      <c r="A328">
        <v>107.5</v>
      </c>
      <c r="B328">
        <v>29.99</v>
      </c>
      <c r="C328">
        <v>8</v>
      </c>
      <c r="D328">
        <v>0</v>
      </c>
      <c r="F328">
        <v>107.5</v>
      </c>
      <c r="G328">
        <v>29.99</v>
      </c>
      <c r="H328">
        <v>8</v>
      </c>
      <c r="I328">
        <f t="shared" ref="I328:J391" si="5">IF($D328=I$5,1,0)</f>
        <v>1</v>
      </c>
      <c r="J328">
        <f t="shared" si="5"/>
        <v>0</v>
      </c>
    </row>
    <row r="329" spans="1:10" x14ac:dyDescent="0.3">
      <c r="A329">
        <v>35</v>
      </c>
      <c r="B329">
        <v>0.99</v>
      </c>
      <c r="C329">
        <v>7</v>
      </c>
      <c r="D329">
        <v>0</v>
      </c>
      <c r="F329">
        <v>35</v>
      </c>
      <c r="G329">
        <v>0.99</v>
      </c>
      <c r="H329">
        <v>7</v>
      </c>
      <c r="I329">
        <f t="shared" si="5"/>
        <v>1</v>
      </c>
      <c r="J329">
        <f t="shared" si="5"/>
        <v>0</v>
      </c>
    </row>
    <row r="330" spans="1:10" x14ac:dyDescent="0.3">
      <c r="A330">
        <v>94.57</v>
      </c>
      <c r="B330">
        <v>4.99</v>
      </c>
      <c r="C330">
        <v>6</v>
      </c>
      <c r="D330">
        <v>0</v>
      </c>
      <c r="F330">
        <v>94.57</v>
      </c>
      <c r="G330">
        <v>4.99</v>
      </c>
      <c r="H330">
        <v>6</v>
      </c>
      <c r="I330">
        <f t="shared" si="5"/>
        <v>1</v>
      </c>
      <c r="J330">
        <f t="shared" si="5"/>
        <v>0</v>
      </c>
    </row>
    <row r="331" spans="1:10" x14ac:dyDescent="0.3">
      <c r="A331">
        <v>66.05</v>
      </c>
      <c r="B331">
        <v>1</v>
      </c>
      <c r="C331">
        <v>5</v>
      </c>
      <c r="D331">
        <v>0</v>
      </c>
      <c r="F331">
        <v>66.05</v>
      </c>
      <c r="G331">
        <v>1</v>
      </c>
      <c r="H331">
        <v>5</v>
      </c>
      <c r="I331">
        <f t="shared" si="5"/>
        <v>1</v>
      </c>
      <c r="J331">
        <f t="shared" si="5"/>
        <v>0</v>
      </c>
    </row>
    <row r="332" spans="1:10" x14ac:dyDescent="0.3">
      <c r="A332">
        <v>117.5</v>
      </c>
      <c r="B332">
        <v>99.95</v>
      </c>
      <c r="C332">
        <v>2</v>
      </c>
      <c r="D332">
        <v>0</v>
      </c>
      <c r="F332">
        <v>117.5</v>
      </c>
      <c r="G332">
        <v>99.95</v>
      </c>
      <c r="H332">
        <v>2</v>
      </c>
      <c r="I332">
        <f t="shared" si="5"/>
        <v>1</v>
      </c>
      <c r="J332">
        <f t="shared" si="5"/>
        <v>0</v>
      </c>
    </row>
    <row r="333" spans="1:10" x14ac:dyDescent="0.3">
      <c r="A333">
        <v>128.38</v>
      </c>
      <c r="B333">
        <v>0.99</v>
      </c>
      <c r="C333">
        <v>9</v>
      </c>
      <c r="D333">
        <v>0</v>
      </c>
      <c r="F333">
        <v>128.38</v>
      </c>
      <c r="G333">
        <v>0.99</v>
      </c>
      <c r="H333">
        <v>9</v>
      </c>
      <c r="I333">
        <f t="shared" si="5"/>
        <v>1</v>
      </c>
      <c r="J333">
        <f t="shared" si="5"/>
        <v>0</v>
      </c>
    </row>
    <row r="334" spans="1:10" x14ac:dyDescent="0.3">
      <c r="A334">
        <v>107.53</v>
      </c>
      <c r="B334">
        <v>0.99</v>
      </c>
      <c r="C334">
        <v>6</v>
      </c>
      <c r="D334">
        <v>0</v>
      </c>
      <c r="F334">
        <v>107.53</v>
      </c>
      <c r="G334">
        <v>0.99</v>
      </c>
      <c r="H334">
        <v>6</v>
      </c>
      <c r="I334">
        <f t="shared" si="5"/>
        <v>1</v>
      </c>
      <c r="J334">
        <f t="shared" si="5"/>
        <v>0</v>
      </c>
    </row>
    <row r="335" spans="1:10" x14ac:dyDescent="0.3">
      <c r="A335">
        <v>90.91</v>
      </c>
      <c r="B335">
        <v>0.99</v>
      </c>
      <c r="C335">
        <v>8</v>
      </c>
      <c r="D335">
        <v>0</v>
      </c>
      <c r="F335">
        <v>90.91</v>
      </c>
      <c r="G335">
        <v>0.99</v>
      </c>
      <c r="H335">
        <v>8</v>
      </c>
      <c r="I335">
        <f t="shared" si="5"/>
        <v>1</v>
      </c>
      <c r="J335">
        <f t="shared" si="5"/>
        <v>0</v>
      </c>
    </row>
    <row r="336" spans="1:10" x14ac:dyDescent="0.3">
      <c r="A336">
        <v>132.5</v>
      </c>
      <c r="B336">
        <v>9.9499999999999993</v>
      </c>
      <c r="C336">
        <v>7</v>
      </c>
      <c r="D336">
        <v>0</v>
      </c>
      <c r="F336">
        <v>132.5</v>
      </c>
      <c r="G336">
        <v>9.9499999999999993</v>
      </c>
      <c r="H336">
        <v>7</v>
      </c>
      <c r="I336">
        <f t="shared" si="5"/>
        <v>1</v>
      </c>
      <c r="J336">
        <f t="shared" si="5"/>
        <v>0</v>
      </c>
    </row>
    <row r="337" spans="1:10" x14ac:dyDescent="0.3">
      <c r="A337">
        <v>237.02</v>
      </c>
      <c r="B337">
        <v>0.74</v>
      </c>
      <c r="C337">
        <v>10</v>
      </c>
      <c r="D337">
        <v>0</v>
      </c>
      <c r="F337">
        <v>237.02</v>
      </c>
      <c r="G337">
        <v>0.74</v>
      </c>
      <c r="H337">
        <v>10</v>
      </c>
      <c r="I337">
        <f t="shared" si="5"/>
        <v>1</v>
      </c>
      <c r="J337">
        <f t="shared" si="5"/>
        <v>0</v>
      </c>
    </row>
    <row r="338" spans="1:10" x14ac:dyDescent="0.3">
      <c r="A338">
        <v>132.5</v>
      </c>
      <c r="B338">
        <v>0.99</v>
      </c>
      <c r="C338">
        <v>10</v>
      </c>
      <c r="D338">
        <v>0</v>
      </c>
      <c r="F338">
        <v>132.5</v>
      </c>
      <c r="G338">
        <v>0.99</v>
      </c>
      <c r="H338">
        <v>10</v>
      </c>
      <c r="I338">
        <f t="shared" si="5"/>
        <v>1</v>
      </c>
      <c r="J338">
        <f t="shared" si="5"/>
        <v>0</v>
      </c>
    </row>
    <row r="339" spans="1:10" x14ac:dyDescent="0.3">
      <c r="A339">
        <v>85</v>
      </c>
      <c r="B339">
        <v>85</v>
      </c>
      <c r="C339">
        <v>1</v>
      </c>
      <c r="D339">
        <v>0</v>
      </c>
      <c r="F339">
        <v>85</v>
      </c>
      <c r="G339">
        <v>85</v>
      </c>
      <c r="H339">
        <v>1</v>
      </c>
      <c r="I339">
        <f t="shared" si="5"/>
        <v>1</v>
      </c>
      <c r="J339">
        <f t="shared" si="5"/>
        <v>0</v>
      </c>
    </row>
    <row r="340" spans="1:10" x14ac:dyDescent="0.3">
      <c r="A340">
        <v>112.5</v>
      </c>
      <c r="B340">
        <v>0.99</v>
      </c>
      <c r="C340">
        <v>7</v>
      </c>
      <c r="D340">
        <v>0</v>
      </c>
      <c r="F340">
        <v>112.5</v>
      </c>
      <c r="G340">
        <v>0.99</v>
      </c>
      <c r="H340">
        <v>7</v>
      </c>
      <c r="I340">
        <f t="shared" si="5"/>
        <v>1</v>
      </c>
      <c r="J340">
        <f t="shared" si="5"/>
        <v>0</v>
      </c>
    </row>
    <row r="341" spans="1:10" x14ac:dyDescent="0.3">
      <c r="A341">
        <v>125</v>
      </c>
      <c r="B341">
        <v>9.99</v>
      </c>
      <c r="C341">
        <v>9</v>
      </c>
      <c r="D341">
        <v>0</v>
      </c>
      <c r="F341">
        <v>125</v>
      </c>
      <c r="G341">
        <v>9.99</v>
      </c>
      <c r="H341">
        <v>9</v>
      </c>
      <c r="I341">
        <f t="shared" si="5"/>
        <v>1</v>
      </c>
      <c r="J341">
        <f t="shared" si="5"/>
        <v>0</v>
      </c>
    </row>
    <row r="342" spans="1:10" x14ac:dyDescent="0.3">
      <c r="A342">
        <v>100</v>
      </c>
      <c r="B342">
        <v>0.01</v>
      </c>
      <c r="C342">
        <v>8</v>
      </c>
      <c r="D342">
        <v>0</v>
      </c>
      <c r="F342">
        <v>100</v>
      </c>
      <c r="G342">
        <v>0.01</v>
      </c>
      <c r="H342">
        <v>8</v>
      </c>
      <c r="I342">
        <f t="shared" si="5"/>
        <v>1</v>
      </c>
      <c r="J342">
        <f t="shared" si="5"/>
        <v>0</v>
      </c>
    </row>
    <row r="343" spans="1:10" x14ac:dyDescent="0.3">
      <c r="A343">
        <v>155</v>
      </c>
      <c r="B343">
        <v>45</v>
      </c>
      <c r="C343">
        <v>1</v>
      </c>
      <c r="D343">
        <v>0</v>
      </c>
      <c r="F343">
        <v>155</v>
      </c>
      <c r="G343">
        <v>45</v>
      </c>
      <c r="H343">
        <v>1</v>
      </c>
      <c r="I343">
        <f t="shared" si="5"/>
        <v>1</v>
      </c>
      <c r="J343">
        <f t="shared" si="5"/>
        <v>0</v>
      </c>
    </row>
    <row r="344" spans="1:10" x14ac:dyDescent="0.3">
      <c r="A344">
        <v>76</v>
      </c>
      <c r="B344">
        <v>0.99</v>
      </c>
      <c r="C344">
        <v>9</v>
      </c>
      <c r="D344">
        <v>0</v>
      </c>
      <c r="F344">
        <v>76</v>
      </c>
      <c r="G344">
        <v>0.99</v>
      </c>
      <c r="H344">
        <v>9</v>
      </c>
      <c r="I344">
        <f t="shared" si="5"/>
        <v>1</v>
      </c>
      <c r="J344">
        <f t="shared" si="5"/>
        <v>0</v>
      </c>
    </row>
    <row r="345" spans="1:10" x14ac:dyDescent="0.3">
      <c r="A345">
        <v>68.2</v>
      </c>
      <c r="B345">
        <v>67.2</v>
      </c>
      <c r="C345">
        <v>2</v>
      </c>
      <c r="D345">
        <v>0</v>
      </c>
      <c r="F345">
        <v>68.2</v>
      </c>
      <c r="G345">
        <v>67.2</v>
      </c>
      <c r="H345">
        <v>2</v>
      </c>
      <c r="I345">
        <f t="shared" si="5"/>
        <v>1</v>
      </c>
      <c r="J345">
        <f t="shared" si="5"/>
        <v>0</v>
      </c>
    </row>
    <row r="346" spans="1:10" x14ac:dyDescent="0.3">
      <c r="A346">
        <v>105</v>
      </c>
      <c r="B346">
        <v>0.01</v>
      </c>
      <c r="C346">
        <v>9</v>
      </c>
      <c r="D346">
        <v>0</v>
      </c>
      <c r="F346">
        <v>105</v>
      </c>
      <c r="G346">
        <v>0.01</v>
      </c>
      <c r="H346">
        <v>9</v>
      </c>
      <c r="I346">
        <f t="shared" si="5"/>
        <v>1</v>
      </c>
      <c r="J346">
        <f t="shared" si="5"/>
        <v>0</v>
      </c>
    </row>
    <row r="347" spans="1:10" x14ac:dyDescent="0.3">
      <c r="A347">
        <v>102.5</v>
      </c>
      <c r="B347">
        <v>0.99</v>
      </c>
      <c r="C347">
        <v>5</v>
      </c>
      <c r="D347">
        <v>0</v>
      </c>
      <c r="F347">
        <v>102.5</v>
      </c>
      <c r="G347">
        <v>0.99</v>
      </c>
      <c r="H347">
        <v>5</v>
      </c>
      <c r="I347">
        <f t="shared" si="5"/>
        <v>1</v>
      </c>
      <c r="J347">
        <f t="shared" si="5"/>
        <v>0</v>
      </c>
    </row>
    <row r="348" spans="1:10" x14ac:dyDescent="0.3">
      <c r="A348">
        <v>91</v>
      </c>
      <c r="B348">
        <v>0.99</v>
      </c>
      <c r="C348">
        <v>6</v>
      </c>
      <c r="D348">
        <v>0</v>
      </c>
      <c r="F348">
        <v>91</v>
      </c>
      <c r="G348">
        <v>0.99</v>
      </c>
      <c r="H348">
        <v>6</v>
      </c>
      <c r="I348">
        <f t="shared" si="5"/>
        <v>1</v>
      </c>
      <c r="J348">
        <f t="shared" si="5"/>
        <v>0</v>
      </c>
    </row>
    <row r="349" spans="1:10" x14ac:dyDescent="0.3">
      <c r="A349">
        <v>149.99</v>
      </c>
      <c r="B349">
        <v>149.99</v>
      </c>
      <c r="C349">
        <v>1</v>
      </c>
      <c r="D349">
        <v>0</v>
      </c>
      <c r="F349">
        <v>149.99</v>
      </c>
      <c r="G349">
        <v>149.99</v>
      </c>
      <c r="H349">
        <v>1</v>
      </c>
      <c r="I349">
        <f t="shared" si="5"/>
        <v>1</v>
      </c>
      <c r="J349">
        <f t="shared" si="5"/>
        <v>0</v>
      </c>
    </row>
    <row r="350" spans="1:10" x14ac:dyDescent="0.3">
      <c r="A350">
        <v>51.05</v>
      </c>
      <c r="B350">
        <v>0.99</v>
      </c>
      <c r="C350">
        <v>7</v>
      </c>
      <c r="D350">
        <v>0</v>
      </c>
      <c r="F350">
        <v>51.05</v>
      </c>
      <c r="G350">
        <v>0.99</v>
      </c>
      <c r="H350">
        <v>7</v>
      </c>
      <c r="I350">
        <f t="shared" si="5"/>
        <v>1</v>
      </c>
      <c r="J350">
        <f t="shared" si="5"/>
        <v>0</v>
      </c>
    </row>
    <row r="351" spans="1:10" x14ac:dyDescent="0.3">
      <c r="A351">
        <v>124</v>
      </c>
      <c r="B351">
        <v>50</v>
      </c>
      <c r="C351">
        <v>6</v>
      </c>
      <c r="D351">
        <v>0</v>
      </c>
      <c r="F351">
        <v>124</v>
      </c>
      <c r="G351">
        <v>50</v>
      </c>
      <c r="H351">
        <v>6</v>
      </c>
      <c r="I351">
        <f t="shared" si="5"/>
        <v>1</v>
      </c>
      <c r="J351">
        <f t="shared" si="5"/>
        <v>0</v>
      </c>
    </row>
    <row r="352" spans="1:10" x14ac:dyDescent="0.3">
      <c r="A352">
        <v>121</v>
      </c>
      <c r="B352">
        <v>9.99</v>
      </c>
      <c r="C352">
        <v>11</v>
      </c>
      <c r="D352">
        <v>0</v>
      </c>
      <c r="F352">
        <v>121</v>
      </c>
      <c r="G352">
        <v>9.99</v>
      </c>
      <c r="H352">
        <v>11</v>
      </c>
      <c r="I352">
        <f t="shared" si="5"/>
        <v>1</v>
      </c>
      <c r="J352">
        <f t="shared" si="5"/>
        <v>0</v>
      </c>
    </row>
    <row r="353" spans="1:10" x14ac:dyDescent="0.3">
      <c r="A353">
        <v>123.5</v>
      </c>
      <c r="B353">
        <v>9.9499999999999993</v>
      </c>
      <c r="C353">
        <v>5</v>
      </c>
      <c r="D353">
        <v>0</v>
      </c>
      <c r="F353">
        <v>123.5</v>
      </c>
      <c r="G353">
        <v>9.9499999999999993</v>
      </c>
      <c r="H353">
        <v>5</v>
      </c>
      <c r="I353">
        <f t="shared" si="5"/>
        <v>1</v>
      </c>
      <c r="J353">
        <f t="shared" si="5"/>
        <v>0</v>
      </c>
    </row>
    <row r="354" spans="1:10" x14ac:dyDescent="0.3">
      <c r="A354">
        <v>89</v>
      </c>
      <c r="B354">
        <v>89</v>
      </c>
      <c r="C354">
        <v>1</v>
      </c>
      <c r="D354">
        <v>0</v>
      </c>
      <c r="F354">
        <v>89</v>
      </c>
      <c r="G354">
        <v>89</v>
      </c>
      <c r="H354">
        <v>1</v>
      </c>
      <c r="I354">
        <f t="shared" si="5"/>
        <v>1</v>
      </c>
      <c r="J354">
        <f t="shared" si="5"/>
        <v>0</v>
      </c>
    </row>
    <row r="355" spans="1:10" x14ac:dyDescent="0.3">
      <c r="A355">
        <v>109.5</v>
      </c>
      <c r="B355">
        <v>0.01</v>
      </c>
      <c r="C355">
        <v>9</v>
      </c>
      <c r="D355">
        <v>1</v>
      </c>
      <c r="F355">
        <v>109.5</v>
      </c>
      <c r="G355">
        <v>0.01</v>
      </c>
      <c r="H355">
        <v>9</v>
      </c>
      <c r="I355">
        <f t="shared" si="5"/>
        <v>0</v>
      </c>
      <c r="J355">
        <f t="shared" si="5"/>
        <v>0</v>
      </c>
    </row>
    <row r="356" spans="1:10" x14ac:dyDescent="0.3">
      <c r="A356">
        <v>127.5</v>
      </c>
      <c r="B356">
        <v>25</v>
      </c>
      <c r="C356">
        <v>7</v>
      </c>
      <c r="D356">
        <v>1</v>
      </c>
      <c r="F356">
        <v>127.5</v>
      </c>
      <c r="G356">
        <v>25</v>
      </c>
      <c r="H356">
        <v>7</v>
      </c>
      <c r="I356">
        <f t="shared" si="5"/>
        <v>0</v>
      </c>
      <c r="J356">
        <f t="shared" si="5"/>
        <v>0</v>
      </c>
    </row>
    <row r="357" spans="1:10" x14ac:dyDescent="0.3">
      <c r="A357">
        <v>86</v>
      </c>
      <c r="B357">
        <v>0.99</v>
      </c>
      <c r="C357">
        <v>10</v>
      </c>
      <c r="D357">
        <v>1</v>
      </c>
      <c r="F357">
        <v>86</v>
      </c>
      <c r="G357">
        <v>0.99</v>
      </c>
      <c r="H357">
        <v>10</v>
      </c>
      <c r="I357">
        <f t="shared" si="5"/>
        <v>0</v>
      </c>
      <c r="J357">
        <f t="shared" si="5"/>
        <v>0</v>
      </c>
    </row>
    <row r="358" spans="1:10" x14ac:dyDescent="0.3">
      <c r="A358">
        <v>120</v>
      </c>
      <c r="B358">
        <v>120</v>
      </c>
      <c r="C358">
        <v>1</v>
      </c>
      <c r="D358">
        <v>1</v>
      </c>
      <c r="F358">
        <v>120</v>
      </c>
      <c r="G358">
        <v>120</v>
      </c>
      <c r="H358">
        <v>1</v>
      </c>
      <c r="I358">
        <f t="shared" si="5"/>
        <v>0</v>
      </c>
      <c r="J358">
        <f t="shared" si="5"/>
        <v>0</v>
      </c>
    </row>
    <row r="359" spans="1:10" x14ac:dyDescent="0.3">
      <c r="A359">
        <v>91</v>
      </c>
      <c r="B359">
        <v>89</v>
      </c>
      <c r="C359">
        <v>2</v>
      </c>
      <c r="D359">
        <v>1</v>
      </c>
      <c r="F359">
        <v>91</v>
      </c>
      <c r="G359">
        <v>89</v>
      </c>
      <c r="H359">
        <v>2</v>
      </c>
      <c r="I359">
        <f t="shared" si="5"/>
        <v>0</v>
      </c>
      <c r="J359">
        <f t="shared" si="5"/>
        <v>0</v>
      </c>
    </row>
    <row r="360" spans="1:10" x14ac:dyDescent="0.3">
      <c r="A360">
        <v>108.49</v>
      </c>
      <c r="B360">
        <v>5</v>
      </c>
      <c r="C360">
        <v>4</v>
      </c>
      <c r="D360">
        <v>1</v>
      </c>
      <c r="F360">
        <v>108.49</v>
      </c>
      <c r="G360">
        <v>5</v>
      </c>
      <c r="H360">
        <v>4</v>
      </c>
      <c r="I360">
        <f t="shared" si="5"/>
        <v>0</v>
      </c>
      <c r="J360">
        <f t="shared" si="5"/>
        <v>0</v>
      </c>
    </row>
    <row r="361" spans="1:10" x14ac:dyDescent="0.3">
      <c r="A361">
        <v>113.5</v>
      </c>
      <c r="B361">
        <v>20</v>
      </c>
      <c r="C361">
        <v>8</v>
      </c>
      <c r="D361">
        <v>1</v>
      </c>
      <c r="F361">
        <v>113.5</v>
      </c>
      <c r="G361">
        <v>20</v>
      </c>
      <c r="H361">
        <v>8</v>
      </c>
      <c r="I361">
        <f t="shared" si="5"/>
        <v>0</v>
      </c>
      <c r="J361">
        <f t="shared" si="5"/>
        <v>0</v>
      </c>
    </row>
    <row r="362" spans="1:10" x14ac:dyDescent="0.3">
      <c r="A362">
        <v>115</v>
      </c>
      <c r="B362">
        <v>50</v>
      </c>
      <c r="C362">
        <v>4</v>
      </c>
      <c r="D362">
        <v>1</v>
      </c>
      <c r="F362">
        <v>115</v>
      </c>
      <c r="G362">
        <v>50</v>
      </c>
      <c r="H362">
        <v>4</v>
      </c>
      <c r="I362">
        <f t="shared" si="5"/>
        <v>0</v>
      </c>
      <c r="J362">
        <f t="shared" si="5"/>
        <v>0</v>
      </c>
    </row>
    <row r="363" spans="1:10" x14ac:dyDescent="0.3">
      <c r="A363">
        <v>100.99</v>
      </c>
      <c r="B363">
        <v>49.95</v>
      </c>
      <c r="C363">
        <v>7</v>
      </c>
      <c r="D363">
        <v>1</v>
      </c>
      <c r="F363">
        <v>100.99</v>
      </c>
      <c r="G363">
        <v>49.95</v>
      </c>
      <c r="H363">
        <v>7</v>
      </c>
      <c r="I363">
        <f t="shared" si="5"/>
        <v>0</v>
      </c>
      <c r="J363">
        <f t="shared" si="5"/>
        <v>0</v>
      </c>
    </row>
    <row r="364" spans="1:10" x14ac:dyDescent="0.3">
      <c r="A364">
        <v>179.48</v>
      </c>
      <c r="B364">
        <v>9</v>
      </c>
      <c r="C364">
        <v>11</v>
      </c>
      <c r="D364">
        <v>1</v>
      </c>
      <c r="F364">
        <v>179.48</v>
      </c>
      <c r="G364">
        <v>9</v>
      </c>
      <c r="H364">
        <v>11</v>
      </c>
      <c r="I364">
        <f t="shared" si="5"/>
        <v>0</v>
      </c>
      <c r="J364">
        <f t="shared" si="5"/>
        <v>0</v>
      </c>
    </row>
    <row r="365" spans="1:10" x14ac:dyDescent="0.3">
      <c r="A365">
        <v>147.5</v>
      </c>
      <c r="B365">
        <v>40</v>
      </c>
      <c r="C365">
        <v>9</v>
      </c>
      <c r="D365">
        <v>1</v>
      </c>
      <c r="F365">
        <v>147.5</v>
      </c>
      <c r="G365">
        <v>40</v>
      </c>
      <c r="H365">
        <v>9</v>
      </c>
      <c r="I365">
        <f t="shared" si="5"/>
        <v>0</v>
      </c>
      <c r="J365">
        <f t="shared" si="5"/>
        <v>0</v>
      </c>
    </row>
    <row r="366" spans="1:10" x14ac:dyDescent="0.3">
      <c r="A366">
        <v>80</v>
      </c>
      <c r="B366">
        <v>80</v>
      </c>
      <c r="C366">
        <v>1</v>
      </c>
      <c r="D366">
        <v>1</v>
      </c>
      <c r="F366">
        <v>80</v>
      </c>
      <c r="G366">
        <v>80</v>
      </c>
      <c r="H366">
        <v>1</v>
      </c>
      <c r="I366">
        <f t="shared" si="5"/>
        <v>0</v>
      </c>
      <c r="J366">
        <f t="shared" si="5"/>
        <v>0</v>
      </c>
    </row>
    <row r="367" spans="1:10" x14ac:dyDescent="0.3">
      <c r="A367">
        <v>118.5</v>
      </c>
      <c r="B367">
        <v>75</v>
      </c>
      <c r="C367">
        <v>7</v>
      </c>
      <c r="D367">
        <v>1</v>
      </c>
      <c r="F367">
        <v>118.5</v>
      </c>
      <c r="G367">
        <v>75</v>
      </c>
      <c r="H367">
        <v>7</v>
      </c>
      <c r="I367">
        <f t="shared" si="5"/>
        <v>0</v>
      </c>
      <c r="J367">
        <f t="shared" si="5"/>
        <v>0</v>
      </c>
    </row>
    <row r="368" spans="1:10" x14ac:dyDescent="0.3">
      <c r="A368">
        <v>140</v>
      </c>
      <c r="B368">
        <v>140</v>
      </c>
      <c r="C368">
        <v>1</v>
      </c>
      <c r="D368">
        <v>1</v>
      </c>
      <c r="F368">
        <v>140</v>
      </c>
      <c r="G368">
        <v>140</v>
      </c>
      <c r="H368">
        <v>1</v>
      </c>
      <c r="I368">
        <f t="shared" si="5"/>
        <v>0</v>
      </c>
      <c r="J368">
        <f t="shared" si="5"/>
        <v>0</v>
      </c>
    </row>
    <row r="369" spans="1:10" x14ac:dyDescent="0.3">
      <c r="A369">
        <v>187.5</v>
      </c>
      <c r="B369">
        <v>0.99</v>
      </c>
      <c r="C369">
        <v>9</v>
      </c>
      <c r="D369">
        <v>1</v>
      </c>
      <c r="F369">
        <v>187.5</v>
      </c>
      <c r="G369">
        <v>0.99</v>
      </c>
      <c r="H369">
        <v>9</v>
      </c>
      <c r="I369">
        <f t="shared" si="5"/>
        <v>0</v>
      </c>
      <c r="J369">
        <f t="shared" si="5"/>
        <v>0</v>
      </c>
    </row>
    <row r="370" spans="1:10" x14ac:dyDescent="0.3">
      <c r="A370">
        <v>119.95</v>
      </c>
      <c r="B370">
        <v>119.95</v>
      </c>
      <c r="C370">
        <v>1</v>
      </c>
      <c r="D370">
        <v>1</v>
      </c>
      <c r="F370">
        <v>119.95</v>
      </c>
      <c r="G370">
        <v>119.95</v>
      </c>
      <c r="H370">
        <v>1</v>
      </c>
      <c r="I370">
        <f t="shared" si="5"/>
        <v>0</v>
      </c>
      <c r="J370">
        <f t="shared" si="5"/>
        <v>0</v>
      </c>
    </row>
    <row r="371" spans="1:10" x14ac:dyDescent="0.3">
      <c r="A371">
        <v>74.5</v>
      </c>
      <c r="B371">
        <v>0.99</v>
      </c>
      <c r="C371">
        <v>13</v>
      </c>
      <c r="D371">
        <v>1</v>
      </c>
      <c r="F371">
        <v>74.5</v>
      </c>
      <c r="G371">
        <v>0.99</v>
      </c>
      <c r="H371">
        <v>13</v>
      </c>
      <c r="I371">
        <f t="shared" si="5"/>
        <v>0</v>
      </c>
      <c r="J371">
        <f t="shared" si="5"/>
        <v>0</v>
      </c>
    </row>
    <row r="372" spans="1:10" x14ac:dyDescent="0.3">
      <c r="A372">
        <v>110.5</v>
      </c>
      <c r="B372">
        <v>0.01</v>
      </c>
      <c r="C372">
        <v>16</v>
      </c>
      <c r="D372">
        <v>1</v>
      </c>
      <c r="F372">
        <v>110.5</v>
      </c>
      <c r="G372">
        <v>0.01</v>
      </c>
      <c r="H372">
        <v>16</v>
      </c>
      <c r="I372">
        <f t="shared" si="5"/>
        <v>0</v>
      </c>
      <c r="J372">
        <f t="shared" si="5"/>
        <v>0</v>
      </c>
    </row>
    <row r="373" spans="1:10" x14ac:dyDescent="0.3">
      <c r="A373">
        <v>163</v>
      </c>
      <c r="B373">
        <v>1</v>
      </c>
      <c r="C373">
        <v>11</v>
      </c>
      <c r="D373">
        <v>1</v>
      </c>
      <c r="F373">
        <v>163</v>
      </c>
      <c r="G373">
        <v>1</v>
      </c>
      <c r="H373">
        <v>11</v>
      </c>
      <c r="I373">
        <f t="shared" si="5"/>
        <v>0</v>
      </c>
      <c r="J373">
        <f t="shared" si="5"/>
        <v>0</v>
      </c>
    </row>
    <row r="374" spans="1:10" x14ac:dyDescent="0.3">
      <c r="A374">
        <v>107.5</v>
      </c>
      <c r="B374">
        <v>0.98</v>
      </c>
      <c r="C374">
        <v>8</v>
      </c>
      <c r="D374">
        <v>1</v>
      </c>
      <c r="F374">
        <v>107.5</v>
      </c>
      <c r="G374">
        <v>0.98</v>
      </c>
      <c r="H374">
        <v>8</v>
      </c>
      <c r="I374">
        <f t="shared" si="5"/>
        <v>0</v>
      </c>
      <c r="J374">
        <f t="shared" si="5"/>
        <v>0</v>
      </c>
    </row>
    <row r="375" spans="1:10" x14ac:dyDescent="0.3">
      <c r="A375">
        <v>108</v>
      </c>
      <c r="B375">
        <v>100</v>
      </c>
      <c r="C375">
        <v>3</v>
      </c>
      <c r="D375">
        <v>1</v>
      </c>
      <c r="F375">
        <v>108</v>
      </c>
      <c r="G375">
        <v>100</v>
      </c>
      <c r="H375">
        <v>3</v>
      </c>
      <c r="I375">
        <f t="shared" si="5"/>
        <v>0</v>
      </c>
      <c r="J375">
        <f t="shared" si="5"/>
        <v>0</v>
      </c>
    </row>
    <row r="376" spans="1:10" x14ac:dyDescent="0.3">
      <c r="A376">
        <v>100</v>
      </c>
      <c r="B376">
        <v>100</v>
      </c>
      <c r="C376">
        <v>1</v>
      </c>
      <c r="D376">
        <v>1</v>
      </c>
      <c r="F376">
        <v>100</v>
      </c>
      <c r="G376">
        <v>100</v>
      </c>
      <c r="H376">
        <v>1</v>
      </c>
      <c r="I376">
        <f t="shared" si="5"/>
        <v>0</v>
      </c>
      <c r="J376">
        <f t="shared" si="5"/>
        <v>0</v>
      </c>
    </row>
    <row r="377" spans="1:10" x14ac:dyDescent="0.3">
      <c r="A377">
        <v>127.5</v>
      </c>
      <c r="B377">
        <v>0.98</v>
      </c>
      <c r="C377">
        <v>6</v>
      </c>
      <c r="D377">
        <v>1</v>
      </c>
      <c r="F377">
        <v>127.5</v>
      </c>
      <c r="G377">
        <v>0.98</v>
      </c>
      <c r="H377">
        <v>6</v>
      </c>
      <c r="I377">
        <f t="shared" si="5"/>
        <v>0</v>
      </c>
      <c r="J377">
        <f t="shared" si="5"/>
        <v>0</v>
      </c>
    </row>
    <row r="378" spans="1:10" x14ac:dyDescent="0.3">
      <c r="A378">
        <v>189.5</v>
      </c>
      <c r="B378">
        <v>179.99</v>
      </c>
      <c r="C378">
        <v>3</v>
      </c>
      <c r="D378">
        <v>1</v>
      </c>
      <c r="F378">
        <v>189.5</v>
      </c>
      <c r="G378">
        <v>179.99</v>
      </c>
      <c r="H378">
        <v>3</v>
      </c>
      <c r="I378">
        <f t="shared" si="5"/>
        <v>0</v>
      </c>
      <c r="J378">
        <f t="shared" si="5"/>
        <v>0</v>
      </c>
    </row>
    <row r="379" spans="1:10" x14ac:dyDescent="0.3">
      <c r="A379">
        <v>142.5</v>
      </c>
      <c r="B379">
        <v>1</v>
      </c>
      <c r="C379">
        <v>10</v>
      </c>
      <c r="D379">
        <v>1</v>
      </c>
      <c r="F379">
        <v>142.5</v>
      </c>
      <c r="G379">
        <v>1</v>
      </c>
      <c r="H379">
        <v>10</v>
      </c>
      <c r="I379">
        <f t="shared" si="5"/>
        <v>0</v>
      </c>
      <c r="J379">
        <f t="shared" si="5"/>
        <v>0</v>
      </c>
    </row>
    <row r="380" spans="1:10" x14ac:dyDescent="0.3">
      <c r="A380">
        <v>110</v>
      </c>
      <c r="B380">
        <v>65</v>
      </c>
      <c r="C380">
        <v>5</v>
      </c>
      <c r="D380">
        <v>1</v>
      </c>
      <c r="F380">
        <v>110</v>
      </c>
      <c r="G380">
        <v>65</v>
      </c>
      <c r="H380">
        <v>5</v>
      </c>
      <c r="I380">
        <f t="shared" si="5"/>
        <v>0</v>
      </c>
      <c r="J380">
        <f t="shared" si="5"/>
        <v>0</v>
      </c>
    </row>
    <row r="381" spans="1:10" x14ac:dyDescent="0.3">
      <c r="A381">
        <v>79.989999999999995</v>
      </c>
      <c r="B381">
        <v>79.989999999999995</v>
      </c>
      <c r="C381">
        <v>1</v>
      </c>
      <c r="D381">
        <v>1</v>
      </c>
      <c r="F381">
        <v>79.989999999999995</v>
      </c>
      <c r="G381">
        <v>79.989999999999995</v>
      </c>
      <c r="H381">
        <v>1</v>
      </c>
      <c r="I381">
        <f t="shared" si="5"/>
        <v>0</v>
      </c>
      <c r="J381">
        <f t="shared" si="5"/>
        <v>0</v>
      </c>
    </row>
    <row r="382" spans="1:10" x14ac:dyDescent="0.3">
      <c r="A382">
        <v>103.5</v>
      </c>
      <c r="B382">
        <v>0.99</v>
      </c>
      <c r="C382">
        <v>12</v>
      </c>
      <c r="D382">
        <v>1</v>
      </c>
      <c r="F382">
        <v>103.5</v>
      </c>
      <c r="G382">
        <v>0.99</v>
      </c>
      <c r="H382">
        <v>12</v>
      </c>
      <c r="I382">
        <f t="shared" si="5"/>
        <v>0</v>
      </c>
      <c r="J382">
        <f t="shared" si="5"/>
        <v>0</v>
      </c>
    </row>
    <row r="383" spans="1:10" x14ac:dyDescent="0.3">
      <c r="A383">
        <v>179.99</v>
      </c>
      <c r="B383">
        <v>179.99</v>
      </c>
      <c r="C383">
        <v>1</v>
      </c>
      <c r="D383">
        <v>1</v>
      </c>
      <c r="F383">
        <v>179.99</v>
      </c>
      <c r="G383">
        <v>179.99</v>
      </c>
      <c r="H383">
        <v>1</v>
      </c>
      <c r="I383">
        <f t="shared" si="5"/>
        <v>0</v>
      </c>
      <c r="J383">
        <f t="shared" si="5"/>
        <v>0</v>
      </c>
    </row>
    <row r="384" spans="1:10" x14ac:dyDescent="0.3">
      <c r="A384">
        <v>179.99</v>
      </c>
      <c r="B384">
        <v>179.99</v>
      </c>
      <c r="C384">
        <v>1</v>
      </c>
      <c r="D384">
        <v>1</v>
      </c>
      <c r="F384">
        <v>179.99</v>
      </c>
      <c r="G384">
        <v>179.99</v>
      </c>
      <c r="H384">
        <v>1</v>
      </c>
      <c r="I384">
        <f t="shared" si="5"/>
        <v>0</v>
      </c>
      <c r="J384">
        <f t="shared" si="5"/>
        <v>0</v>
      </c>
    </row>
    <row r="385" spans="1:10" x14ac:dyDescent="0.3">
      <c r="A385">
        <v>96</v>
      </c>
      <c r="B385">
        <v>50</v>
      </c>
      <c r="C385">
        <v>3</v>
      </c>
      <c r="D385">
        <v>1</v>
      </c>
      <c r="F385">
        <v>96</v>
      </c>
      <c r="G385">
        <v>50</v>
      </c>
      <c r="H385">
        <v>3</v>
      </c>
      <c r="I385">
        <f t="shared" si="5"/>
        <v>0</v>
      </c>
      <c r="J385">
        <f t="shared" si="5"/>
        <v>0</v>
      </c>
    </row>
    <row r="386" spans="1:10" x14ac:dyDescent="0.3">
      <c r="A386">
        <v>76</v>
      </c>
      <c r="B386">
        <v>19.95</v>
      </c>
      <c r="C386">
        <v>7</v>
      </c>
      <c r="D386">
        <v>1</v>
      </c>
      <c r="F386">
        <v>76</v>
      </c>
      <c r="G386">
        <v>19.95</v>
      </c>
      <c r="H386">
        <v>7</v>
      </c>
      <c r="I386">
        <f t="shared" si="5"/>
        <v>0</v>
      </c>
      <c r="J386">
        <f t="shared" si="5"/>
        <v>0</v>
      </c>
    </row>
    <row r="387" spans="1:10" x14ac:dyDescent="0.3">
      <c r="A387">
        <v>149.5</v>
      </c>
      <c r="B387">
        <v>25</v>
      </c>
      <c r="C387">
        <v>6</v>
      </c>
      <c r="D387">
        <v>1</v>
      </c>
      <c r="F387">
        <v>149.5</v>
      </c>
      <c r="G387">
        <v>25</v>
      </c>
      <c r="H387">
        <v>6</v>
      </c>
      <c r="I387">
        <f t="shared" si="5"/>
        <v>0</v>
      </c>
      <c r="J387">
        <f t="shared" si="5"/>
        <v>0</v>
      </c>
    </row>
    <row r="388" spans="1:10" x14ac:dyDescent="0.3">
      <c r="A388">
        <v>96</v>
      </c>
      <c r="B388">
        <v>90</v>
      </c>
      <c r="C388">
        <v>2</v>
      </c>
      <c r="D388">
        <v>1</v>
      </c>
      <c r="F388">
        <v>96</v>
      </c>
      <c r="G388">
        <v>90</v>
      </c>
      <c r="H388">
        <v>2</v>
      </c>
      <c r="I388">
        <f t="shared" si="5"/>
        <v>0</v>
      </c>
      <c r="J388">
        <f t="shared" si="5"/>
        <v>0</v>
      </c>
    </row>
    <row r="389" spans="1:10" x14ac:dyDescent="0.3">
      <c r="A389">
        <v>108.5</v>
      </c>
      <c r="B389">
        <v>1</v>
      </c>
      <c r="C389">
        <v>8</v>
      </c>
      <c r="D389">
        <v>1</v>
      </c>
      <c r="F389">
        <v>108.5</v>
      </c>
      <c r="G389">
        <v>1</v>
      </c>
      <c r="H389">
        <v>8</v>
      </c>
      <c r="I389">
        <f t="shared" si="5"/>
        <v>0</v>
      </c>
      <c r="J389">
        <f t="shared" si="5"/>
        <v>0</v>
      </c>
    </row>
    <row r="390" spans="1:10" x14ac:dyDescent="0.3">
      <c r="A390">
        <v>194.5</v>
      </c>
      <c r="B390">
        <v>9.99</v>
      </c>
      <c r="C390">
        <v>14</v>
      </c>
      <c r="D390">
        <v>1</v>
      </c>
      <c r="F390">
        <v>194.5</v>
      </c>
      <c r="G390">
        <v>9.99</v>
      </c>
      <c r="H390">
        <v>14</v>
      </c>
      <c r="I390">
        <f t="shared" si="5"/>
        <v>0</v>
      </c>
      <c r="J390">
        <f t="shared" si="5"/>
        <v>0</v>
      </c>
    </row>
    <row r="391" spans="1:10" x14ac:dyDescent="0.3">
      <c r="A391">
        <v>147.5</v>
      </c>
      <c r="B391">
        <v>0.99</v>
      </c>
      <c r="C391">
        <v>9</v>
      </c>
      <c r="D391">
        <v>1</v>
      </c>
      <c r="F391">
        <v>147.5</v>
      </c>
      <c r="G391">
        <v>0.99</v>
      </c>
      <c r="H391">
        <v>9</v>
      </c>
      <c r="I391">
        <f t="shared" si="5"/>
        <v>0</v>
      </c>
      <c r="J391">
        <f t="shared" si="5"/>
        <v>0</v>
      </c>
    </row>
    <row r="392" spans="1:10" x14ac:dyDescent="0.3">
      <c r="A392">
        <v>132.5</v>
      </c>
      <c r="B392">
        <v>1</v>
      </c>
      <c r="C392">
        <v>10</v>
      </c>
      <c r="D392">
        <v>1</v>
      </c>
      <c r="F392">
        <v>132.5</v>
      </c>
      <c r="G392">
        <v>1</v>
      </c>
      <c r="H392">
        <v>10</v>
      </c>
      <c r="I392">
        <f t="shared" ref="I392:J455" si="6">IF($D392=I$5,1,0)</f>
        <v>0</v>
      </c>
      <c r="J392">
        <f t="shared" si="6"/>
        <v>0</v>
      </c>
    </row>
    <row r="393" spans="1:10" x14ac:dyDescent="0.3">
      <c r="A393">
        <v>240.55</v>
      </c>
      <c r="B393">
        <v>75</v>
      </c>
      <c r="C393">
        <v>11</v>
      </c>
      <c r="D393">
        <v>1</v>
      </c>
      <c r="F393">
        <v>240.55</v>
      </c>
      <c r="G393">
        <v>75</v>
      </c>
      <c r="H393">
        <v>11</v>
      </c>
      <c r="I393">
        <f t="shared" si="6"/>
        <v>0</v>
      </c>
      <c r="J393">
        <f t="shared" si="6"/>
        <v>0</v>
      </c>
    </row>
    <row r="394" spans="1:10" x14ac:dyDescent="0.3">
      <c r="A394">
        <v>110</v>
      </c>
      <c r="B394">
        <v>110</v>
      </c>
      <c r="C394">
        <v>1</v>
      </c>
      <c r="D394">
        <v>1</v>
      </c>
      <c r="F394">
        <v>110</v>
      </c>
      <c r="G394">
        <v>110</v>
      </c>
      <c r="H394">
        <v>1</v>
      </c>
      <c r="I394">
        <f t="shared" si="6"/>
        <v>0</v>
      </c>
      <c r="J394">
        <f t="shared" si="6"/>
        <v>0</v>
      </c>
    </row>
    <row r="395" spans="1:10" x14ac:dyDescent="0.3">
      <c r="A395">
        <v>140</v>
      </c>
      <c r="B395">
        <v>140</v>
      </c>
      <c r="C395">
        <v>1</v>
      </c>
      <c r="D395">
        <v>1</v>
      </c>
      <c r="F395">
        <v>140</v>
      </c>
      <c r="G395">
        <v>140</v>
      </c>
      <c r="H395">
        <v>1</v>
      </c>
      <c r="I395">
        <f t="shared" si="6"/>
        <v>0</v>
      </c>
      <c r="J395">
        <f t="shared" si="6"/>
        <v>0</v>
      </c>
    </row>
    <row r="396" spans="1:10" x14ac:dyDescent="0.3">
      <c r="A396">
        <v>96</v>
      </c>
      <c r="B396">
        <v>79.989999999999995</v>
      </c>
      <c r="C396">
        <v>4</v>
      </c>
      <c r="D396">
        <v>1</v>
      </c>
      <c r="F396">
        <v>96</v>
      </c>
      <c r="G396">
        <v>79.989999999999995</v>
      </c>
      <c r="H396">
        <v>4</v>
      </c>
      <c r="I396">
        <f t="shared" si="6"/>
        <v>0</v>
      </c>
      <c r="J396">
        <f t="shared" si="6"/>
        <v>0</v>
      </c>
    </row>
    <row r="397" spans="1:10" x14ac:dyDescent="0.3">
      <c r="A397">
        <v>179.99</v>
      </c>
      <c r="B397">
        <v>179.99</v>
      </c>
      <c r="C397">
        <v>1</v>
      </c>
      <c r="D397">
        <v>1</v>
      </c>
      <c r="F397">
        <v>179.99</v>
      </c>
      <c r="G397">
        <v>179.99</v>
      </c>
      <c r="H397">
        <v>1</v>
      </c>
      <c r="I397">
        <f t="shared" si="6"/>
        <v>0</v>
      </c>
      <c r="J397">
        <f t="shared" si="6"/>
        <v>0</v>
      </c>
    </row>
    <row r="398" spans="1:10" x14ac:dyDescent="0.3">
      <c r="A398">
        <v>135</v>
      </c>
      <c r="B398">
        <v>0.99</v>
      </c>
      <c r="C398">
        <v>8</v>
      </c>
      <c r="D398">
        <v>1</v>
      </c>
      <c r="F398">
        <v>135</v>
      </c>
      <c r="G398">
        <v>0.99</v>
      </c>
      <c r="H398">
        <v>8</v>
      </c>
      <c r="I398">
        <f t="shared" si="6"/>
        <v>0</v>
      </c>
      <c r="J398">
        <f t="shared" si="6"/>
        <v>0</v>
      </c>
    </row>
    <row r="399" spans="1:10" x14ac:dyDescent="0.3">
      <c r="A399">
        <v>100</v>
      </c>
      <c r="B399">
        <v>0.01</v>
      </c>
      <c r="C399">
        <v>9</v>
      </c>
      <c r="D399">
        <v>1</v>
      </c>
      <c r="F399">
        <v>100</v>
      </c>
      <c r="G399">
        <v>0.01</v>
      </c>
      <c r="H399">
        <v>9</v>
      </c>
      <c r="I399">
        <f t="shared" si="6"/>
        <v>0</v>
      </c>
      <c r="J399">
        <f t="shared" si="6"/>
        <v>0</v>
      </c>
    </row>
    <row r="400" spans="1:10" x14ac:dyDescent="0.3">
      <c r="A400">
        <v>220</v>
      </c>
      <c r="B400">
        <v>9.99</v>
      </c>
      <c r="C400">
        <v>7</v>
      </c>
      <c r="D400">
        <v>1</v>
      </c>
      <c r="F400">
        <v>220</v>
      </c>
      <c r="G400">
        <v>9.99</v>
      </c>
      <c r="H400">
        <v>7</v>
      </c>
      <c r="I400">
        <f t="shared" si="6"/>
        <v>0</v>
      </c>
      <c r="J400">
        <f t="shared" si="6"/>
        <v>0</v>
      </c>
    </row>
    <row r="401" spans="1:10" x14ac:dyDescent="0.3">
      <c r="A401">
        <v>130.37</v>
      </c>
      <c r="B401">
        <v>9.9499999999999993</v>
      </c>
      <c r="C401">
        <v>5</v>
      </c>
      <c r="D401">
        <v>1</v>
      </c>
      <c r="F401">
        <v>130.37</v>
      </c>
      <c r="G401">
        <v>9.9499999999999993</v>
      </c>
      <c r="H401">
        <v>5</v>
      </c>
      <c r="I401">
        <f t="shared" si="6"/>
        <v>0</v>
      </c>
      <c r="J401">
        <f t="shared" si="6"/>
        <v>0</v>
      </c>
    </row>
    <row r="402" spans="1:10" x14ac:dyDescent="0.3">
      <c r="A402">
        <v>81</v>
      </c>
      <c r="B402">
        <v>0.01</v>
      </c>
      <c r="C402">
        <v>8</v>
      </c>
      <c r="D402">
        <v>1</v>
      </c>
      <c r="F402">
        <v>81</v>
      </c>
      <c r="G402">
        <v>0.01</v>
      </c>
      <c r="H402">
        <v>8</v>
      </c>
      <c r="I402">
        <f t="shared" si="6"/>
        <v>0</v>
      </c>
      <c r="J402">
        <f t="shared" si="6"/>
        <v>0</v>
      </c>
    </row>
    <row r="403" spans="1:10" x14ac:dyDescent="0.3">
      <c r="A403">
        <v>110</v>
      </c>
      <c r="B403">
        <v>110</v>
      </c>
      <c r="C403">
        <v>1</v>
      </c>
      <c r="D403">
        <v>1</v>
      </c>
      <c r="F403">
        <v>110</v>
      </c>
      <c r="G403">
        <v>110</v>
      </c>
      <c r="H403">
        <v>1</v>
      </c>
      <c r="I403">
        <f t="shared" si="6"/>
        <v>0</v>
      </c>
      <c r="J403">
        <f t="shared" si="6"/>
        <v>0</v>
      </c>
    </row>
    <row r="404" spans="1:10" x14ac:dyDescent="0.3">
      <c r="A404">
        <v>177.5</v>
      </c>
      <c r="B404">
        <v>150</v>
      </c>
      <c r="C404">
        <v>2</v>
      </c>
      <c r="D404">
        <v>1</v>
      </c>
      <c r="F404">
        <v>177.5</v>
      </c>
      <c r="G404">
        <v>150</v>
      </c>
      <c r="H404">
        <v>2</v>
      </c>
      <c r="I404">
        <f t="shared" si="6"/>
        <v>0</v>
      </c>
      <c r="J404">
        <f t="shared" si="6"/>
        <v>0</v>
      </c>
    </row>
    <row r="405" spans="1:10" x14ac:dyDescent="0.3">
      <c r="A405">
        <v>140</v>
      </c>
      <c r="B405">
        <v>0.99</v>
      </c>
      <c r="C405">
        <v>12</v>
      </c>
      <c r="D405">
        <v>1</v>
      </c>
      <c r="F405">
        <v>140</v>
      </c>
      <c r="G405">
        <v>0.99</v>
      </c>
      <c r="H405">
        <v>12</v>
      </c>
      <c r="I405">
        <f t="shared" si="6"/>
        <v>0</v>
      </c>
      <c r="J405">
        <f t="shared" si="6"/>
        <v>0</v>
      </c>
    </row>
    <row r="406" spans="1:10" x14ac:dyDescent="0.3">
      <c r="A406">
        <v>125</v>
      </c>
      <c r="B406">
        <v>50</v>
      </c>
      <c r="C406">
        <v>8</v>
      </c>
      <c r="D406">
        <v>1</v>
      </c>
      <c r="F406">
        <v>125</v>
      </c>
      <c r="G406">
        <v>50</v>
      </c>
      <c r="H406">
        <v>8</v>
      </c>
      <c r="I406">
        <f t="shared" si="6"/>
        <v>0</v>
      </c>
      <c r="J406">
        <f t="shared" si="6"/>
        <v>0</v>
      </c>
    </row>
    <row r="407" spans="1:10" x14ac:dyDescent="0.3">
      <c r="A407">
        <v>134</v>
      </c>
      <c r="B407">
        <v>0.99</v>
      </c>
      <c r="C407">
        <v>8</v>
      </c>
      <c r="D407">
        <v>1</v>
      </c>
      <c r="F407">
        <v>134</v>
      </c>
      <c r="G407">
        <v>0.99</v>
      </c>
      <c r="H407">
        <v>8</v>
      </c>
      <c r="I407">
        <f t="shared" si="6"/>
        <v>0</v>
      </c>
      <c r="J407">
        <f t="shared" si="6"/>
        <v>0</v>
      </c>
    </row>
    <row r="408" spans="1:10" x14ac:dyDescent="0.3">
      <c r="A408">
        <v>99.99</v>
      </c>
      <c r="B408">
        <v>99.99</v>
      </c>
      <c r="C408">
        <v>1</v>
      </c>
      <c r="D408">
        <v>1</v>
      </c>
      <c r="F408">
        <v>99.99</v>
      </c>
      <c r="G408">
        <v>99.99</v>
      </c>
      <c r="H408">
        <v>1</v>
      </c>
      <c r="I408">
        <f t="shared" si="6"/>
        <v>0</v>
      </c>
      <c r="J408">
        <f t="shared" si="6"/>
        <v>0</v>
      </c>
    </row>
    <row r="409" spans="1:10" x14ac:dyDescent="0.3">
      <c r="A409">
        <v>140</v>
      </c>
      <c r="B409">
        <v>19.989999999999998</v>
      </c>
      <c r="C409">
        <v>10</v>
      </c>
      <c r="D409">
        <v>1</v>
      </c>
      <c r="F409">
        <v>140</v>
      </c>
      <c r="G409">
        <v>19.989999999999998</v>
      </c>
      <c r="H409">
        <v>10</v>
      </c>
      <c r="I409">
        <f t="shared" si="6"/>
        <v>0</v>
      </c>
      <c r="J409">
        <f t="shared" si="6"/>
        <v>0</v>
      </c>
    </row>
    <row r="410" spans="1:10" x14ac:dyDescent="0.3">
      <c r="A410">
        <v>102.5</v>
      </c>
      <c r="B410">
        <v>0.98</v>
      </c>
      <c r="C410">
        <v>7</v>
      </c>
      <c r="D410">
        <v>1</v>
      </c>
      <c r="F410">
        <v>102.5</v>
      </c>
      <c r="G410">
        <v>0.98</v>
      </c>
      <c r="H410">
        <v>7</v>
      </c>
      <c r="I410">
        <f t="shared" si="6"/>
        <v>0</v>
      </c>
      <c r="J410">
        <f t="shared" si="6"/>
        <v>0</v>
      </c>
    </row>
    <row r="411" spans="1:10" x14ac:dyDescent="0.3">
      <c r="A411">
        <v>102.5</v>
      </c>
      <c r="B411">
        <v>24</v>
      </c>
      <c r="C411">
        <v>6</v>
      </c>
      <c r="D411">
        <v>1</v>
      </c>
      <c r="F411">
        <v>102.5</v>
      </c>
      <c r="G411">
        <v>24</v>
      </c>
      <c r="H411">
        <v>6</v>
      </c>
      <c r="I411">
        <f t="shared" si="6"/>
        <v>0</v>
      </c>
      <c r="J411">
        <f t="shared" si="6"/>
        <v>0</v>
      </c>
    </row>
    <row r="412" spans="1:10" x14ac:dyDescent="0.3">
      <c r="A412">
        <v>137.5</v>
      </c>
      <c r="B412">
        <v>40</v>
      </c>
      <c r="C412">
        <v>9</v>
      </c>
      <c r="D412">
        <v>1</v>
      </c>
      <c r="F412">
        <v>137.5</v>
      </c>
      <c r="G412">
        <v>40</v>
      </c>
      <c r="H412">
        <v>9</v>
      </c>
      <c r="I412">
        <f t="shared" si="6"/>
        <v>0</v>
      </c>
      <c r="J412">
        <f t="shared" si="6"/>
        <v>0</v>
      </c>
    </row>
    <row r="413" spans="1:10" x14ac:dyDescent="0.3">
      <c r="A413">
        <v>179</v>
      </c>
      <c r="B413">
        <v>0.01</v>
      </c>
      <c r="C413">
        <v>14</v>
      </c>
      <c r="D413">
        <v>1</v>
      </c>
      <c r="F413">
        <v>179</v>
      </c>
      <c r="G413">
        <v>0.01</v>
      </c>
      <c r="H413">
        <v>14</v>
      </c>
      <c r="I413">
        <f t="shared" si="6"/>
        <v>0</v>
      </c>
      <c r="J413">
        <f t="shared" si="6"/>
        <v>0</v>
      </c>
    </row>
    <row r="414" spans="1:10" x14ac:dyDescent="0.3">
      <c r="A414">
        <v>51</v>
      </c>
      <c r="B414">
        <v>0.99</v>
      </c>
      <c r="C414">
        <v>10</v>
      </c>
      <c r="D414">
        <v>1</v>
      </c>
      <c r="F414">
        <v>51</v>
      </c>
      <c r="G414">
        <v>0.99</v>
      </c>
      <c r="H414">
        <v>10</v>
      </c>
      <c r="I414">
        <f t="shared" si="6"/>
        <v>0</v>
      </c>
      <c r="J414">
        <f t="shared" si="6"/>
        <v>0</v>
      </c>
    </row>
    <row r="415" spans="1:10" x14ac:dyDescent="0.3">
      <c r="A415">
        <v>122.5</v>
      </c>
      <c r="B415">
        <v>10</v>
      </c>
      <c r="C415">
        <v>7</v>
      </c>
      <c r="D415">
        <v>1</v>
      </c>
      <c r="F415">
        <v>122.5</v>
      </c>
      <c r="G415">
        <v>10</v>
      </c>
      <c r="H415">
        <v>7</v>
      </c>
      <c r="I415">
        <f t="shared" si="6"/>
        <v>0</v>
      </c>
      <c r="J415">
        <f t="shared" si="6"/>
        <v>0</v>
      </c>
    </row>
    <row r="416" spans="1:10" x14ac:dyDescent="0.3">
      <c r="A416">
        <v>96.05</v>
      </c>
      <c r="B416">
        <v>0.01</v>
      </c>
      <c r="C416">
        <v>5</v>
      </c>
      <c r="D416">
        <v>1</v>
      </c>
      <c r="F416">
        <v>96.05</v>
      </c>
      <c r="G416">
        <v>0.01</v>
      </c>
      <c r="H416">
        <v>5</v>
      </c>
      <c r="I416">
        <f t="shared" si="6"/>
        <v>0</v>
      </c>
      <c r="J416">
        <f t="shared" si="6"/>
        <v>0</v>
      </c>
    </row>
    <row r="417" spans="1:10" x14ac:dyDescent="0.3">
      <c r="A417">
        <v>229.99</v>
      </c>
      <c r="B417">
        <v>229.99</v>
      </c>
      <c r="C417">
        <v>1</v>
      </c>
      <c r="D417">
        <v>1</v>
      </c>
      <c r="F417">
        <v>229.99</v>
      </c>
      <c r="G417">
        <v>229.99</v>
      </c>
      <c r="H417">
        <v>1</v>
      </c>
      <c r="I417">
        <f t="shared" si="6"/>
        <v>0</v>
      </c>
      <c r="J417">
        <f t="shared" si="6"/>
        <v>0</v>
      </c>
    </row>
    <row r="418" spans="1:10" x14ac:dyDescent="0.3">
      <c r="A418">
        <v>100</v>
      </c>
      <c r="B418">
        <v>100</v>
      </c>
      <c r="C418">
        <v>1</v>
      </c>
      <c r="D418">
        <v>1</v>
      </c>
      <c r="F418">
        <v>100</v>
      </c>
      <c r="G418">
        <v>100</v>
      </c>
      <c r="H418">
        <v>1</v>
      </c>
      <c r="I418">
        <f t="shared" si="6"/>
        <v>0</v>
      </c>
      <c r="J418">
        <f t="shared" si="6"/>
        <v>0</v>
      </c>
    </row>
    <row r="419" spans="1:10" x14ac:dyDescent="0.3">
      <c r="A419">
        <v>104.4</v>
      </c>
      <c r="B419">
        <v>99.5</v>
      </c>
      <c r="C419">
        <v>2</v>
      </c>
      <c r="D419">
        <v>1</v>
      </c>
      <c r="F419">
        <v>104.4</v>
      </c>
      <c r="G419">
        <v>99.5</v>
      </c>
      <c r="H419">
        <v>2</v>
      </c>
      <c r="I419">
        <f t="shared" si="6"/>
        <v>0</v>
      </c>
      <c r="J419">
        <f t="shared" si="6"/>
        <v>0</v>
      </c>
    </row>
    <row r="420" spans="1:10" x14ac:dyDescent="0.3">
      <c r="A420">
        <v>103.5</v>
      </c>
      <c r="B420">
        <v>99.99</v>
      </c>
      <c r="C420">
        <v>3</v>
      </c>
      <c r="D420">
        <v>1</v>
      </c>
      <c r="F420">
        <v>103.5</v>
      </c>
      <c r="G420">
        <v>99.99</v>
      </c>
      <c r="H420">
        <v>3</v>
      </c>
      <c r="I420">
        <f t="shared" si="6"/>
        <v>0</v>
      </c>
      <c r="J420">
        <f t="shared" si="6"/>
        <v>0</v>
      </c>
    </row>
    <row r="421" spans="1:10" x14ac:dyDescent="0.3">
      <c r="A421">
        <v>149.99</v>
      </c>
      <c r="B421">
        <v>149.99</v>
      </c>
      <c r="C421">
        <v>1</v>
      </c>
      <c r="D421">
        <v>1</v>
      </c>
      <c r="F421">
        <v>149.99</v>
      </c>
      <c r="G421">
        <v>149.99</v>
      </c>
      <c r="H421">
        <v>1</v>
      </c>
      <c r="I421">
        <f t="shared" si="6"/>
        <v>0</v>
      </c>
      <c r="J421">
        <f t="shared" si="6"/>
        <v>0</v>
      </c>
    </row>
    <row r="422" spans="1:10" x14ac:dyDescent="0.3">
      <c r="A422">
        <v>129.07</v>
      </c>
      <c r="B422">
        <v>9.99</v>
      </c>
      <c r="C422">
        <v>13</v>
      </c>
      <c r="D422">
        <v>1</v>
      </c>
      <c r="F422">
        <v>129.07</v>
      </c>
      <c r="G422">
        <v>9.99</v>
      </c>
      <c r="H422">
        <v>13</v>
      </c>
      <c r="I422">
        <f t="shared" si="6"/>
        <v>0</v>
      </c>
      <c r="J422">
        <f t="shared" si="6"/>
        <v>0</v>
      </c>
    </row>
    <row r="423" spans="1:10" x14ac:dyDescent="0.3">
      <c r="A423">
        <v>105</v>
      </c>
      <c r="B423">
        <v>105</v>
      </c>
      <c r="C423">
        <v>1</v>
      </c>
      <c r="D423">
        <v>1</v>
      </c>
      <c r="F423">
        <v>105</v>
      </c>
      <c r="G423">
        <v>105</v>
      </c>
      <c r="H423">
        <v>1</v>
      </c>
      <c r="I423">
        <f t="shared" si="6"/>
        <v>0</v>
      </c>
      <c r="J423">
        <f t="shared" si="6"/>
        <v>0</v>
      </c>
    </row>
    <row r="424" spans="1:10" x14ac:dyDescent="0.3">
      <c r="A424">
        <v>117.5</v>
      </c>
      <c r="B424">
        <v>50</v>
      </c>
      <c r="C424">
        <v>2</v>
      </c>
      <c r="D424">
        <v>1</v>
      </c>
      <c r="F424">
        <v>117.5</v>
      </c>
      <c r="G424">
        <v>50</v>
      </c>
      <c r="H424">
        <v>2</v>
      </c>
      <c r="I424">
        <f t="shared" si="6"/>
        <v>0</v>
      </c>
      <c r="J424">
        <f t="shared" si="6"/>
        <v>0</v>
      </c>
    </row>
    <row r="425" spans="1:10" x14ac:dyDescent="0.3">
      <c r="A425">
        <v>105</v>
      </c>
      <c r="B425">
        <v>0.99</v>
      </c>
      <c r="C425">
        <v>6</v>
      </c>
      <c r="D425">
        <v>1</v>
      </c>
      <c r="F425">
        <v>105</v>
      </c>
      <c r="G425">
        <v>0.99</v>
      </c>
      <c r="H425">
        <v>6</v>
      </c>
      <c r="I425">
        <f t="shared" si="6"/>
        <v>0</v>
      </c>
      <c r="J425">
        <f t="shared" si="6"/>
        <v>0</v>
      </c>
    </row>
    <row r="426" spans="1:10" x14ac:dyDescent="0.3">
      <c r="A426">
        <v>152</v>
      </c>
      <c r="B426">
        <v>9.99</v>
      </c>
      <c r="C426">
        <v>8</v>
      </c>
      <c r="D426">
        <v>1</v>
      </c>
      <c r="F426">
        <v>152</v>
      </c>
      <c r="G426">
        <v>9.99</v>
      </c>
      <c r="H426">
        <v>8</v>
      </c>
      <c r="I426">
        <f t="shared" si="6"/>
        <v>0</v>
      </c>
      <c r="J426">
        <f t="shared" si="6"/>
        <v>0</v>
      </c>
    </row>
    <row r="427" spans="1:10" x14ac:dyDescent="0.3">
      <c r="A427">
        <v>148.5</v>
      </c>
      <c r="B427">
        <v>25</v>
      </c>
      <c r="C427">
        <v>12</v>
      </c>
      <c r="D427">
        <v>1</v>
      </c>
      <c r="F427">
        <v>148.5</v>
      </c>
      <c r="G427">
        <v>25</v>
      </c>
      <c r="H427">
        <v>12</v>
      </c>
      <c r="I427">
        <f t="shared" si="6"/>
        <v>0</v>
      </c>
      <c r="J427">
        <f t="shared" si="6"/>
        <v>0</v>
      </c>
    </row>
    <row r="428" spans="1:10" x14ac:dyDescent="0.3">
      <c r="A428">
        <v>86</v>
      </c>
      <c r="B428">
        <v>9.9499999999999993</v>
      </c>
      <c r="C428">
        <v>8</v>
      </c>
      <c r="D428">
        <v>1</v>
      </c>
      <c r="F428">
        <v>86</v>
      </c>
      <c r="G428">
        <v>9.9499999999999993</v>
      </c>
      <c r="H428">
        <v>8</v>
      </c>
      <c r="I428">
        <f t="shared" si="6"/>
        <v>0</v>
      </c>
      <c r="J428">
        <f t="shared" si="6"/>
        <v>0</v>
      </c>
    </row>
    <row r="429" spans="1:10" x14ac:dyDescent="0.3">
      <c r="A429">
        <v>63</v>
      </c>
      <c r="B429">
        <v>9.9499999999999993</v>
      </c>
      <c r="C429">
        <v>7</v>
      </c>
      <c r="D429">
        <v>1</v>
      </c>
      <c r="F429">
        <v>63</v>
      </c>
      <c r="G429">
        <v>9.9499999999999993</v>
      </c>
      <c r="H429">
        <v>7</v>
      </c>
      <c r="I429">
        <f t="shared" si="6"/>
        <v>0</v>
      </c>
      <c r="J429">
        <f t="shared" si="6"/>
        <v>0</v>
      </c>
    </row>
    <row r="430" spans="1:10" x14ac:dyDescent="0.3">
      <c r="A430">
        <v>247.5</v>
      </c>
      <c r="B430">
        <v>0.99</v>
      </c>
      <c r="C430">
        <v>9</v>
      </c>
      <c r="D430">
        <v>1</v>
      </c>
      <c r="F430">
        <v>247.5</v>
      </c>
      <c r="G430">
        <v>0.99</v>
      </c>
      <c r="H430">
        <v>9</v>
      </c>
      <c r="I430">
        <f t="shared" si="6"/>
        <v>0</v>
      </c>
      <c r="J430">
        <f t="shared" si="6"/>
        <v>0</v>
      </c>
    </row>
    <row r="431" spans="1:10" x14ac:dyDescent="0.3">
      <c r="A431">
        <v>177.5</v>
      </c>
      <c r="B431">
        <v>0.99</v>
      </c>
      <c r="C431">
        <v>11</v>
      </c>
      <c r="D431">
        <v>1</v>
      </c>
      <c r="F431">
        <v>177.5</v>
      </c>
      <c r="G431">
        <v>0.99</v>
      </c>
      <c r="H431">
        <v>11</v>
      </c>
      <c r="I431">
        <f t="shared" si="6"/>
        <v>0</v>
      </c>
      <c r="J431">
        <f t="shared" si="6"/>
        <v>0</v>
      </c>
    </row>
    <row r="432" spans="1:10" x14ac:dyDescent="0.3">
      <c r="A432">
        <v>105</v>
      </c>
      <c r="B432">
        <v>100</v>
      </c>
      <c r="C432">
        <v>2</v>
      </c>
      <c r="D432">
        <v>1</v>
      </c>
      <c r="F432">
        <v>105</v>
      </c>
      <c r="G432">
        <v>100</v>
      </c>
      <c r="H432">
        <v>2</v>
      </c>
      <c r="I432">
        <f t="shared" si="6"/>
        <v>0</v>
      </c>
      <c r="J432">
        <f t="shared" si="6"/>
        <v>0</v>
      </c>
    </row>
    <row r="433" spans="1:10" x14ac:dyDescent="0.3">
      <c r="A433">
        <v>127.5</v>
      </c>
      <c r="B433">
        <v>9.99</v>
      </c>
      <c r="C433">
        <v>12</v>
      </c>
      <c r="D433">
        <v>1</v>
      </c>
      <c r="F433">
        <v>127.5</v>
      </c>
      <c r="G433">
        <v>9.99</v>
      </c>
      <c r="H433">
        <v>12</v>
      </c>
      <c r="I433">
        <f t="shared" si="6"/>
        <v>0</v>
      </c>
      <c r="J433">
        <f t="shared" si="6"/>
        <v>0</v>
      </c>
    </row>
    <row r="434" spans="1:10" x14ac:dyDescent="0.3">
      <c r="A434">
        <v>215</v>
      </c>
      <c r="B434">
        <v>215</v>
      </c>
      <c r="C434">
        <v>1</v>
      </c>
      <c r="D434">
        <v>1</v>
      </c>
      <c r="F434">
        <v>215</v>
      </c>
      <c r="G434">
        <v>215</v>
      </c>
      <c r="H434">
        <v>1</v>
      </c>
      <c r="I434">
        <f t="shared" si="6"/>
        <v>0</v>
      </c>
      <c r="J434">
        <f t="shared" si="6"/>
        <v>0</v>
      </c>
    </row>
    <row r="435" spans="1:10" x14ac:dyDescent="0.3">
      <c r="A435">
        <v>177.5</v>
      </c>
      <c r="B435">
        <v>49</v>
      </c>
      <c r="C435">
        <v>6</v>
      </c>
      <c r="D435">
        <v>1</v>
      </c>
      <c r="F435">
        <v>177.5</v>
      </c>
      <c r="G435">
        <v>49</v>
      </c>
      <c r="H435">
        <v>6</v>
      </c>
      <c r="I435">
        <f t="shared" si="6"/>
        <v>0</v>
      </c>
      <c r="J435">
        <f t="shared" si="6"/>
        <v>0</v>
      </c>
    </row>
    <row r="436" spans="1:10" x14ac:dyDescent="0.3">
      <c r="A436">
        <v>123.01</v>
      </c>
      <c r="B436">
        <v>0.99</v>
      </c>
      <c r="C436">
        <v>9</v>
      </c>
      <c r="D436">
        <v>1</v>
      </c>
      <c r="F436">
        <v>123.01</v>
      </c>
      <c r="G436">
        <v>0.99</v>
      </c>
      <c r="H436">
        <v>9</v>
      </c>
      <c r="I436">
        <f t="shared" si="6"/>
        <v>0</v>
      </c>
      <c r="J436">
        <f t="shared" si="6"/>
        <v>0</v>
      </c>
    </row>
    <row r="437" spans="1:10" x14ac:dyDescent="0.3">
      <c r="A437">
        <v>91</v>
      </c>
      <c r="B437">
        <v>19.989999999999998</v>
      </c>
      <c r="C437">
        <v>5</v>
      </c>
      <c r="D437">
        <v>1</v>
      </c>
      <c r="F437">
        <v>91</v>
      </c>
      <c r="G437">
        <v>19.989999999999998</v>
      </c>
      <c r="H437">
        <v>5</v>
      </c>
      <c r="I437">
        <f t="shared" si="6"/>
        <v>0</v>
      </c>
      <c r="J437">
        <f t="shared" si="6"/>
        <v>0</v>
      </c>
    </row>
    <row r="438" spans="1:10" x14ac:dyDescent="0.3">
      <c r="A438">
        <v>100</v>
      </c>
      <c r="B438">
        <v>100</v>
      </c>
      <c r="C438">
        <v>1</v>
      </c>
      <c r="D438">
        <v>1</v>
      </c>
      <c r="F438">
        <v>100</v>
      </c>
      <c r="G438">
        <v>100</v>
      </c>
      <c r="H438">
        <v>1</v>
      </c>
      <c r="I438">
        <f t="shared" si="6"/>
        <v>0</v>
      </c>
      <c r="J438">
        <f t="shared" si="6"/>
        <v>0</v>
      </c>
    </row>
    <row r="439" spans="1:10" x14ac:dyDescent="0.3">
      <c r="A439">
        <v>112.5</v>
      </c>
      <c r="B439">
        <v>50</v>
      </c>
      <c r="C439">
        <v>4</v>
      </c>
      <c r="D439">
        <v>1</v>
      </c>
      <c r="F439">
        <v>112.5</v>
      </c>
      <c r="G439">
        <v>50</v>
      </c>
      <c r="H439">
        <v>4</v>
      </c>
      <c r="I439">
        <f t="shared" si="6"/>
        <v>0</v>
      </c>
      <c r="J439">
        <f t="shared" si="6"/>
        <v>0</v>
      </c>
    </row>
    <row r="440" spans="1:10" x14ac:dyDescent="0.3">
      <c r="A440">
        <v>149.99</v>
      </c>
      <c r="B440">
        <v>149.99</v>
      </c>
      <c r="C440">
        <v>1</v>
      </c>
      <c r="D440">
        <v>1</v>
      </c>
      <c r="F440">
        <v>149.99</v>
      </c>
      <c r="G440">
        <v>149.99</v>
      </c>
      <c r="H440">
        <v>1</v>
      </c>
      <c r="I440">
        <f t="shared" si="6"/>
        <v>0</v>
      </c>
      <c r="J440">
        <f t="shared" si="6"/>
        <v>0</v>
      </c>
    </row>
    <row r="441" spans="1:10" x14ac:dyDescent="0.3">
      <c r="A441">
        <v>104.26</v>
      </c>
      <c r="B441">
        <v>0.99</v>
      </c>
      <c r="C441">
        <v>8</v>
      </c>
      <c r="D441">
        <v>1</v>
      </c>
      <c r="F441">
        <v>104.26</v>
      </c>
      <c r="G441">
        <v>0.99</v>
      </c>
      <c r="H441">
        <v>8</v>
      </c>
      <c r="I441">
        <f t="shared" si="6"/>
        <v>0</v>
      </c>
      <c r="J441">
        <f t="shared" si="6"/>
        <v>0</v>
      </c>
    </row>
    <row r="442" spans="1:10" x14ac:dyDescent="0.3">
      <c r="A442">
        <v>182.79</v>
      </c>
      <c r="B442">
        <v>149</v>
      </c>
      <c r="C442">
        <v>2</v>
      </c>
      <c r="D442">
        <v>1</v>
      </c>
      <c r="F442">
        <v>182.79</v>
      </c>
      <c r="G442">
        <v>149</v>
      </c>
      <c r="H442">
        <v>2</v>
      </c>
      <c r="I442">
        <f t="shared" si="6"/>
        <v>0</v>
      </c>
      <c r="J442">
        <f t="shared" si="6"/>
        <v>0</v>
      </c>
    </row>
    <row r="443" spans="1:10" x14ac:dyDescent="0.3">
      <c r="A443">
        <v>90</v>
      </c>
      <c r="B443">
        <v>0.99</v>
      </c>
      <c r="C443">
        <v>10</v>
      </c>
      <c r="D443">
        <v>1</v>
      </c>
      <c r="F443">
        <v>90</v>
      </c>
      <c r="G443">
        <v>0.99</v>
      </c>
      <c r="H443">
        <v>10</v>
      </c>
      <c r="I443">
        <f t="shared" si="6"/>
        <v>0</v>
      </c>
      <c r="J443">
        <f t="shared" si="6"/>
        <v>0</v>
      </c>
    </row>
    <row r="444" spans="1:10" x14ac:dyDescent="0.3">
      <c r="A444">
        <v>125</v>
      </c>
      <c r="B444">
        <v>125</v>
      </c>
      <c r="C444">
        <v>1</v>
      </c>
      <c r="D444">
        <v>1</v>
      </c>
      <c r="F444">
        <v>125</v>
      </c>
      <c r="G444">
        <v>125</v>
      </c>
      <c r="H444">
        <v>1</v>
      </c>
      <c r="I444">
        <f t="shared" si="6"/>
        <v>0</v>
      </c>
      <c r="J444">
        <f t="shared" si="6"/>
        <v>0</v>
      </c>
    </row>
    <row r="445" spans="1:10" x14ac:dyDescent="0.3">
      <c r="A445">
        <v>112.5</v>
      </c>
      <c r="B445">
        <v>0.99</v>
      </c>
      <c r="C445">
        <v>7</v>
      </c>
      <c r="D445">
        <v>1</v>
      </c>
      <c r="F445">
        <v>112.5</v>
      </c>
      <c r="G445">
        <v>0.99</v>
      </c>
      <c r="H445">
        <v>7</v>
      </c>
      <c r="I445">
        <f t="shared" si="6"/>
        <v>0</v>
      </c>
      <c r="J445">
        <f t="shared" si="6"/>
        <v>0</v>
      </c>
    </row>
    <row r="446" spans="1:10" x14ac:dyDescent="0.3">
      <c r="A446">
        <v>151.5</v>
      </c>
      <c r="B446">
        <v>49.95</v>
      </c>
      <c r="C446">
        <v>4</v>
      </c>
      <c r="D446">
        <v>1</v>
      </c>
      <c r="F446">
        <v>151.5</v>
      </c>
      <c r="G446">
        <v>49.95</v>
      </c>
      <c r="H446">
        <v>4</v>
      </c>
      <c r="I446">
        <f t="shared" si="6"/>
        <v>0</v>
      </c>
      <c r="J446">
        <f t="shared" si="6"/>
        <v>0</v>
      </c>
    </row>
    <row r="447" spans="1:10" x14ac:dyDescent="0.3">
      <c r="A447">
        <v>147.5</v>
      </c>
      <c r="B447">
        <v>30</v>
      </c>
      <c r="C447">
        <v>9</v>
      </c>
      <c r="D447">
        <v>1</v>
      </c>
      <c r="F447">
        <v>147.5</v>
      </c>
      <c r="G447">
        <v>30</v>
      </c>
      <c r="H447">
        <v>9</v>
      </c>
      <c r="I447">
        <f t="shared" si="6"/>
        <v>0</v>
      </c>
      <c r="J447">
        <f t="shared" si="6"/>
        <v>0</v>
      </c>
    </row>
    <row r="448" spans="1:10" x14ac:dyDescent="0.3">
      <c r="A448">
        <v>155</v>
      </c>
      <c r="B448">
        <v>0.99</v>
      </c>
      <c r="C448">
        <v>8</v>
      </c>
      <c r="D448">
        <v>1</v>
      </c>
      <c r="F448">
        <v>155</v>
      </c>
      <c r="G448">
        <v>0.99</v>
      </c>
      <c r="H448">
        <v>8</v>
      </c>
      <c r="I448">
        <f t="shared" si="6"/>
        <v>0</v>
      </c>
      <c r="J448">
        <f t="shared" si="6"/>
        <v>0</v>
      </c>
    </row>
    <row r="449" spans="1:10" x14ac:dyDescent="0.3">
      <c r="A449">
        <v>107.5</v>
      </c>
      <c r="B449">
        <v>100</v>
      </c>
      <c r="C449">
        <v>2</v>
      </c>
      <c r="D449">
        <v>1</v>
      </c>
      <c r="F449">
        <v>107.5</v>
      </c>
      <c r="G449">
        <v>100</v>
      </c>
      <c r="H449">
        <v>2</v>
      </c>
      <c r="I449">
        <f t="shared" si="6"/>
        <v>0</v>
      </c>
      <c r="J449">
        <f t="shared" si="6"/>
        <v>0</v>
      </c>
    </row>
    <row r="450" spans="1:10" x14ac:dyDescent="0.3">
      <c r="A450">
        <v>152.5</v>
      </c>
      <c r="B450">
        <v>99.95</v>
      </c>
      <c r="C450">
        <v>5</v>
      </c>
      <c r="D450">
        <v>1</v>
      </c>
      <c r="F450">
        <v>152.5</v>
      </c>
      <c r="G450">
        <v>99.95</v>
      </c>
      <c r="H450">
        <v>5</v>
      </c>
      <c r="I450">
        <f t="shared" si="6"/>
        <v>0</v>
      </c>
      <c r="J450">
        <f t="shared" si="6"/>
        <v>0</v>
      </c>
    </row>
    <row r="451" spans="1:10" x14ac:dyDescent="0.3">
      <c r="A451">
        <v>100</v>
      </c>
      <c r="B451">
        <v>55</v>
      </c>
      <c r="C451">
        <v>9</v>
      </c>
      <c r="D451">
        <v>1</v>
      </c>
      <c r="F451">
        <v>100</v>
      </c>
      <c r="G451">
        <v>55</v>
      </c>
      <c r="H451">
        <v>9</v>
      </c>
      <c r="I451">
        <f t="shared" si="6"/>
        <v>0</v>
      </c>
      <c r="J451">
        <f t="shared" si="6"/>
        <v>0</v>
      </c>
    </row>
    <row r="452" spans="1:10" x14ac:dyDescent="0.3">
      <c r="A452">
        <v>150</v>
      </c>
      <c r="B452">
        <v>50</v>
      </c>
      <c r="C452">
        <v>9</v>
      </c>
      <c r="D452">
        <v>1</v>
      </c>
      <c r="F452">
        <v>150</v>
      </c>
      <c r="G452">
        <v>50</v>
      </c>
      <c r="H452">
        <v>9</v>
      </c>
      <c r="I452">
        <f t="shared" si="6"/>
        <v>0</v>
      </c>
      <c r="J452">
        <f t="shared" si="6"/>
        <v>0</v>
      </c>
    </row>
    <row r="453" spans="1:10" x14ac:dyDescent="0.3">
      <c r="A453">
        <v>149.51</v>
      </c>
      <c r="B453">
        <v>40</v>
      </c>
      <c r="C453">
        <v>8</v>
      </c>
      <c r="D453">
        <v>1</v>
      </c>
      <c r="F453">
        <v>149.51</v>
      </c>
      <c r="G453">
        <v>40</v>
      </c>
      <c r="H453">
        <v>8</v>
      </c>
      <c r="I453">
        <f t="shared" si="6"/>
        <v>0</v>
      </c>
      <c r="J453">
        <f t="shared" si="6"/>
        <v>0</v>
      </c>
    </row>
    <row r="454" spans="1:10" x14ac:dyDescent="0.3">
      <c r="A454">
        <v>129</v>
      </c>
      <c r="B454">
        <v>129</v>
      </c>
      <c r="C454">
        <v>1</v>
      </c>
      <c r="D454">
        <v>1</v>
      </c>
      <c r="F454">
        <v>129</v>
      </c>
      <c r="G454">
        <v>129</v>
      </c>
      <c r="H454">
        <v>1</v>
      </c>
      <c r="I454">
        <f t="shared" si="6"/>
        <v>0</v>
      </c>
      <c r="J454">
        <f t="shared" si="6"/>
        <v>0</v>
      </c>
    </row>
    <row r="455" spans="1:10" x14ac:dyDescent="0.3">
      <c r="A455">
        <v>187.5</v>
      </c>
      <c r="B455">
        <v>120</v>
      </c>
      <c r="C455">
        <v>3</v>
      </c>
      <c r="D455">
        <v>1</v>
      </c>
      <c r="F455">
        <v>187.5</v>
      </c>
      <c r="G455">
        <v>120</v>
      </c>
      <c r="H455">
        <v>3</v>
      </c>
      <c r="I455">
        <f t="shared" si="6"/>
        <v>0</v>
      </c>
      <c r="J455">
        <f t="shared" si="6"/>
        <v>0</v>
      </c>
    </row>
    <row r="456" spans="1:10" x14ac:dyDescent="0.3">
      <c r="A456">
        <v>96</v>
      </c>
      <c r="B456">
        <v>50</v>
      </c>
      <c r="C456">
        <v>4</v>
      </c>
      <c r="D456">
        <v>1</v>
      </c>
      <c r="F456">
        <v>96</v>
      </c>
      <c r="G456">
        <v>50</v>
      </c>
      <c r="H456">
        <v>4</v>
      </c>
      <c r="I456">
        <f t="shared" ref="I456:J519" si="7">IF($D456=I$5,1,0)</f>
        <v>0</v>
      </c>
      <c r="J456">
        <f t="shared" si="7"/>
        <v>0</v>
      </c>
    </row>
    <row r="457" spans="1:10" x14ac:dyDescent="0.3">
      <c r="A457">
        <v>122.5</v>
      </c>
      <c r="B457">
        <v>9.99</v>
      </c>
      <c r="C457">
        <v>7</v>
      </c>
      <c r="D457">
        <v>1</v>
      </c>
      <c r="F457">
        <v>122.5</v>
      </c>
      <c r="G457">
        <v>9.99</v>
      </c>
      <c r="H457">
        <v>7</v>
      </c>
      <c r="I457">
        <f t="shared" si="7"/>
        <v>0</v>
      </c>
      <c r="J457">
        <f t="shared" si="7"/>
        <v>0</v>
      </c>
    </row>
    <row r="458" spans="1:10" x14ac:dyDescent="0.3">
      <c r="A458">
        <v>129</v>
      </c>
      <c r="B458">
        <v>129</v>
      </c>
      <c r="C458">
        <v>1</v>
      </c>
      <c r="D458">
        <v>1</v>
      </c>
      <c r="F458">
        <v>129</v>
      </c>
      <c r="G458">
        <v>129</v>
      </c>
      <c r="H458">
        <v>1</v>
      </c>
      <c r="I458">
        <f t="shared" si="7"/>
        <v>0</v>
      </c>
      <c r="J458">
        <f t="shared" si="7"/>
        <v>0</v>
      </c>
    </row>
    <row r="459" spans="1:10" x14ac:dyDescent="0.3">
      <c r="A459">
        <v>217.5</v>
      </c>
      <c r="B459">
        <v>148</v>
      </c>
      <c r="C459">
        <v>7</v>
      </c>
      <c r="D459">
        <v>1</v>
      </c>
      <c r="F459">
        <v>217.5</v>
      </c>
      <c r="G459">
        <v>148</v>
      </c>
      <c r="H459">
        <v>7</v>
      </c>
      <c r="I459">
        <f t="shared" si="7"/>
        <v>0</v>
      </c>
      <c r="J459">
        <f t="shared" si="7"/>
        <v>0</v>
      </c>
    </row>
    <row r="460" spans="1:10" x14ac:dyDescent="0.3">
      <c r="A460">
        <v>109.99</v>
      </c>
      <c r="B460">
        <v>109.99</v>
      </c>
      <c r="C460">
        <v>1</v>
      </c>
      <c r="D460">
        <v>1</v>
      </c>
      <c r="F460">
        <v>109.99</v>
      </c>
      <c r="G460">
        <v>109.99</v>
      </c>
      <c r="H460">
        <v>1</v>
      </c>
      <c r="I460">
        <f t="shared" si="7"/>
        <v>0</v>
      </c>
      <c r="J460">
        <f t="shared" si="7"/>
        <v>0</v>
      </c>
    </row>
    <row r="461" spans="1:10" x14ac:dyDescent="0.3">
      <c r="A461">
        <v>100</v>
      </c>
      <c r="B461">
        <v>0.99</v>
      </c>
      <c r="C461">
        <v>10</v>
      </c>
      <c r="D461">
        <v>1</v>
      </c>
      <c r="F461">
        <v>100</v>
      </c>
      <c r="G461">
        <v>0.99</v>
      </c>
      <c r="H461">
        <v>10</v>
      </c>
      <c r="I461">
        <f t="shared" si="7"/>
        <v>0</v>
      </c>
      <c r="J461">
        <f t="shared" si="7"/>
        <v>0</v>
      </c>
    </row>
    <row r="462" spans="1:10" x14ac:dyDescent="0.3">
      <c r="A462">
        <v>127.5</v>
      </c>
      <c r="B462">
        <v>19.989999999999998</v>
      </c>
      <c r="C462">
        <v>8</v>
      </c>
      <c r="D462">
        <v>1</v>
      </c>
      <c r="F462">
        <v>127.5</v>
      </c>
      <c r="G462">
        <v>19.989999999999998</v>
      </c>
      <c r="H462">
        <v>8</v>
      </c>
      <c r="I462">
        <f t="shared" si="7"/>
        <v>0</v>
      </c>
      <c r="J462">
        <f t="shared" si="7"/>
        <v>0</v>
      </c>
    </row>
    <row r="463" spans="1:10" x14ac:dyDescent="0.3">
      <c r="A463">
        <v>129</v>
      </c>
      <c r="B463">
        <v>129</v>
      </c>
      <c r="C463">
        <v>1</v>
      </c>
      <c r="D463">
        <v>1</v>
      </c>
      <c r="F463">
        <v>129</v>
      </c>
      <c r="G463">
        <v>129</v>
      </c>
      <c r="H463">
        <v>1</v>
      </c>
      <c r="I463">
        <f t="shared" si="7"/>
        <v>0</v>
      </c>
      <c r="J463">
        <f t="shared" si="7"/>
        <v>0</v>
      </c>
    </row>
    <row r="464" spans="1:10" x14ac:dyDescent="0.3">
      <c r="A464">
        <v>130</v>
      </c>
      <c r="B464">
        <v>25</v>
      </c>
      <c r="C464">
        <v>9</v>
      </c>
      <c r="D464">
        <v>1</v>
      </c>
      <c r="F464">
        <v>130</v>
      </c>
      <c r="G464">
        <v>25</v>
      </c>
      <c r="H464">
        <v>9</v>
      </c>
      <c r="I464">
        <f t="shared" si="7"/>
        <v>0</v>
      </c>
      <c r="J464">
        <f t="shared" si="7"/>
        <v>0</v>
      </c>
    </row>
    <row r="465" spans="1:10" x14ac:dyDescent="0.3">
      <c r="A465">
        <v>100</v>
      </c>
      <c r="B465">
        <v>100</v>
      </c>
      <c r="C465">
        <v>1</v>
      </c>
      <c r="D465">
        <v>1</v>
      </c>
      <c r="F465">
        <v>100</v>
      </c>
      <c r="G465">
        <v>100</v>
      </c>
      <c r="H465">
        <v>1</v>
      </c>
      <c r="I465">
        <f t="shared" si="7"/>
        <v>0</v>
      </c>
      <c r="J465">
        <f t="shared" si="7"/>
        <v>0</v>
      </c>
    </row>
    <row r="466" spans="1:10" x14ac:dyDescent="0.3">
      <c r="A466">
        <v>155.5</v>
      </c>
      <c r="B466">
        <v>79</v>
      </c>
      <c r="C466">
        <v>4</v>
      </c>
      <c r="D466">
        <v>1</v>
      </c>
      <c r="F466">
        <v>155.5</v>
      </c>
      <c r="G466">
        <v>79</v>
      </c>
      <c r="H466">
        <v>4</v>
      </c>
      <c r="I466">
        <f t="shared" si="7"/>
        <v>0</v>
      </c>
      <c r="J466">
        <f t="shared" si="7"/>
        <v>0</v>
      </c>
    </row>
    <row r="467" spans="1:10" x14ac:dyDescent="0.3">
      <c r="A467">
        <v>122.5</v>
      </c>
      <c r="B467">
        <v>0.99</v>
      </c>
      <c r="C467">
        <v>17</v>
      </c>
      <c r="D467">
        <v>1</v>
      </c>
      <c r="F467">
        <v>122.5</v>
      </c>
      <c r="G467">
        <v>0.99</v>
      </c>
      <c r="H467">
        <v>17</v>
      </c>
      <c r="I467">
        <f t="shared" si="7"/>
        <v>0</v>
      </c>
      <c r="J467">
        <f t="shared" si="7"/>
        <v>0</v>
      </c>
    </row>
    <row r="468" spans="1:10" x14ac:dyDescent="0.3">
      <c r="A468">
        <v>87</v>
      </c>
      <c r="B468">
        <v>5</v>
      </c>
      <c r="C468">
        <v>10</v>
      </c>
      <c r="D468">
        <v>1</v>
      </c>
      <c r="F468">
        <v>87</v>
      </c>
      <c r="G468">
        <v>5</v>
      </c>
      <c r="H468">
        <v>10</v>
      </c>
      <c r="I468">
        <f t="shared" si="7"/>
        <v>0</v>
      </c>
      <c r="J468">
        <f t="shared" si="7"/>
        <v>0</v>
      </c>
    </row>
    <row r="469" spans="1:10" x14ac:dyDescent="0.3">
      <c r="A469">
        <v>152.5</v>
      </c>
      <c r="B469">
        <v>0.99</v>
      </c>
      <c r="C469">
        <v>7</v>
      </c>
      <c r="D469">
        <v>1</v>
      </c>
      <c r="F469">
        <v>152.5</v>
      </c>
      <c r="G469">
        <v>0.99</v>
      </c>
      <c r="H469">
        <v>7</v>
      </c>
      <c r="I469">
        <f t="shared" si="7"/>
        <v>0</v>
      </c>
      <c r="J469">
        <f t="shared" si="7"/>
        <v>0</v>
      </c>
    </row>
    <row r="470" spans="1:10" x14ac:dyDescent="0.3">
      <c r="A470">
        <v>139</v>
      </c>
      <c r="B470">
        <v>0.99</v>
      </c>
      <c r="C470">
        <v>5</v>
      </c>
      <c r="D470">
        <v>1</v>
      </c>
      <c r="F470">
        <v>139</v>
      </c>
      <c r="G470">
        <v>0.99</v>
      </c>
      <c r="H470">
        <v>5</v>
      </c>
      <c r="I470">
        <f t="shared" si="7"/>
        <v>0</v>
      </c>
      <c r="J470">
        <f t="shared" si="7"/>
        <v>0</v>
      </c>
    </row>
    <row r="471" spans="1:10" x14ac:dyDescent="0.3">
      <c r="A471">
        <v>167.99</v>
      </c>
      <c r="B471">
        <v>167.99</v>
      </c>
      <c r="C471">
        <v>1</v>
      </c>
      <c r="D471">
        <v>1</v>
      </c>
      <c r="F471">
        <v>167.99</v>
      </c>
      <c r="G471">
        <v>167.99</v>
      </c>
      <c r="H471">
        <v>1</v>
      </c>
      <c r="I471">
        <f t="shared" si="7"/>
        <v>0</v>
      </c>
      <c r="J471">
        <f t="shared" si="7"/>
        <v>0</v>
      </c>
    </row>
    <row r="472" spans="1:10" x14ac:dyDescent="0.3">
      <c r="A472">
        <v>225</v>
      </c>
      <c r="B472">
        <v>30</v>
      </c>
      <c r="C472">
        <v>2</v>
      </c>
      <c r="D472">
        <v>1</v>
      </c>
      <c r="F472">
        <v>225</v>
      </c>
      <c r="G472">
        <v>30</v>
      </c>
      <c r="H472">
        <v>2</v>
      </c>
      <c r="I472">
        <f t="shared" si="7"/>
        <v>0</v>
      </c>
      <c r="J472">
        <f t="shared" si="7"/>
        <v>0</v>
      </c>
    </row>
    <row r="473" spans="1:10" x14ac:dyDescent="0.3">
      <c r="A473">
        <v>150</v>
      </c>
      <c r="B473">
        <v>0.01</v>
      </c>
      <c r="C473">
        <v>8</v>
      </c>
      <c r="D473">
        <v>1</v>
      </c>
      <c r="F473">
        <v>150</v>
      </c>
      <c r="G473">
        <v>0.01</v>
      </c>
      <c r="H473">
        <v>8</v>
      </c>
      <c r="I473">
        <f t="shared" si="7"/>
        <v>0</v>
      </c>
      <c r="J473">
        <f t="shared" si="7"/>
        <v>0</v>
      </c>
    </row>
    <row r="474" spans="1:10" x14ac:dyDescent="0.3">
      <c r="A474">
        <v>112.5</v>
      </c>
      <c r="B474">
        <v>0.99</v>
      </c>
      <c r="C474">
        <v>6</v>
      </c>
      <c r="D474">
        <v>1</v>
      </c>
      <c r="F474">
        <v>112.5</v>
      </c>
      <c r="G474">
        <v>0.99</v>
      </c>
      <c r="H474">
        <v>6</v>
      </c>
      <c r="I474">
        <f t="shared" si="7"/>
        <v>0</v>
      </c>
      <c r="J474">
        <f t="shared" si="7"/>
        <v>0</v>
      </c>
    </row>
    <row r="475" spans="1:10" x14ac:dyDescent="0.3">
      <c r="A475">
        <v>109.16</v>
      </c>
      <c r="B475">
        <v>45</v>
      </c>
      <c r="C475">
        <v>6</v>
      </c>
      <c r="D475">
        <v>1</v>
      </c>
      <c r="F475">
        <v>109.16</v>
      </c>
      <c r="G475">
        <v>45</v>
      </c>
      <c r="H475">
        <v>6</v>
      </c>
      <c r="I475">
        <f t="shared" si="7"/>
        <v>0</v>
      </c>
      <c r="J475">
        <f t="shared" si="7"/>
        <v>0</v>
      </c>
    </row>
    <row r="476" spans="1:10" x14ac:dyDescent="0.3">
      <c r="A476">
        <v>113.5</v>
      </c>
      <c r="B476">
        <v>1</v>
      </c>
      <c r="C476">
        <v>10</v>
      </c>
      <c r="D476">
        <v>1</v>
      </c>
      <c r="F476">
        <v>113.5</v>
      </c>
      <c r="G476">
        <v>1</v>
      </c>
      <c r="H476">
        <v>10</v>
      </c>
      <c r="I476">
        <f t="shared" si="7"/>
        <v>0</v>
      </c>
      <c r="J476">
        <f t="shared" si="7"/>
        <v>0</v>
      </c>
    </row>
    <row r="477" spans="1:10" x14ac:dyDescent="0.3">
      <c r="A477">
        <v>86</v>
      </c>
      <c r="B477">
        <v>0.99</v>
      </c>
      <c r="C477">
        <v>7</v>
      </c>
      <c r="D477">
        <v>1</v>
      </c>
      <c r="F477">
        <v>86</v>
      </c>
      <c r="G477">
        <v>0.99</v>
      </c>
      <c r="H477">
        <v>7</v>
      </c>
      <c r="I477">
        <f t="shared" si="7"/>
        <v>0</v>
      </c>
      <c r="J477">
        <f t="shared" si="7"/>
        <v>0</v>
      </c>
    </row>
    <row r="478" spans="1:10" x14ac:dyDescent="0.3">
      <c r="A478">
        <v>163.5</v>
      </c>
      <c r="B478">
        <v>55</v>
      </c>
      <c r="C478">
        <v>7</v>
      </c>
      <c r="D478">
        <v>1</v>
      </c>
      <c r="F478">
        <v>163.5</v>
      </c>
      <c r="G478">
        <v>55</v>
      </c>
      <c r="H478">
        <v>7</v>
      </c>
      <c r="I478">
        <f t="shared" si="7"/>
        <v>0</v>
      </c>
      <c r="J478">
        <f t="shared" si="7"/>
        <v>0</v>
      </c>
    </row>
    <row r="479" spans="1:10" x14ac:dyDescent="0.3">
      <c r="A479">
        <v>145</v>
      </c>
      <c r="B479">
        <v>55.99</v>
      </c>
      <c r="C479">
        <v>7</v>
      </c>
      <c r="D479">
        <v>1</v>
      </c>
      <c r="F479">
        <v>145</v>
      </c>
      <c r="G479">
        <v>55.99</v>
      </c>
      <c r="H479">
        <v>7</v>
      </c>
      <c r="I479">
        <f t="shared" si="7"/>
        <v>0</v>
      </c>
      <c r="J479">
        <f t="shared" si="7"/>
        <v>0</v>
      </c>
    </row>
    <row r="480" spans="1:10" x14ac:dyDescent="0.3">
      <c r="A480">
        <v>81</v>
      </c>
      <c r="B480">
        <v>0.99</v>
      </c>
      <c r="C480">
        <v>8</v>
      </c>
      <c r="D480">
        <v>1</v>
      </c>
      <c r="F480">
        <v>81</v>
      </c>
      <c r="G480">
        <v>0.99</v>
      </c>
      <c r="H480">
        <v>8</v>
      </c>
      <c r="I480">
        <f t="shared" si="7"/>
        <v>0</v>
      </c>
      <c r="J480">
        <f t="shared" si="7"/>
        <v>0</v>
      </c>
    </row>
    <row r="481" spans="1:10" x14ac:dyDescent="0.3">
      <c r="A481">
        <v>102.5</v>
      </c>
      <c r="B481">
        <v>0.99</v>
      </c>
      <c r="C481">
        <v>5</v>
      </c>
      <c r="D481">
        <v>1</v>
      </c>
      <c r="F481">
        <v>102.5</v>
      </c>
      <c r="G481">
        <v>0.99</v>
      </c>
      <c r="H481">
        <v>5</v>
      </c>
      <c r="I481">
        <f t="shared" si="7"/>
        <v>0</v>
      </c>
      <c r="J481">
        <f t="shared" si="7"/>
        <v>0</v>
      </c>
    </row>
    <row r="482" spans="1:10" x14ac:dyDescent="0.3">
      <c r="A482">
        <v>76</v>
      </c>
      <c r="B482">
        <v>40</v>
      </c>
      <c r="C482">
        <v>4</v>
      </c>
      <c r="D482">
        <v>1</v>
      </c>
      <c r="F482">
        <v>76</v>
      </c>
      <c r="G482">
        <v>40</v>
      </c>
      <c r="H482">
        <v>4</v>
      </c>
      <c r="I482">
        <f t="shared" si="7"/>
        <v>0</v>
      </c>
      <c r="J482">
        <f t="shared" si="7"/>
        <v>0</v>
      </c>
    </row>
    <row r="483" spans="1:10" x14ac:dyDescent="0.3">
      <c r="A483">
        <v>161</v>
      </c>
      <c r="B483">
        <v>49.99</v>
      </c>
      <c r="C483">
        <v>6</v>
      </c>
      <c r="D483">
        <v>1</v>
      </c>
      <c r="F483">
        <v>161</v>
      </c>
      <c r="G483">
        <v>49.99</v>
      </c>
      <c r="H483">
        <v>6</v>
      </c>
      <c r="I483">
        <f t="shared" si="7"/>
        <v>0</v>
      </c>
      <c r="J483">
        <f t="shared" si="7"/>
        <v>0</v>
      </c>
    </row>
    <row r="484" spans="1:10" x14ac:dyDescent="0.3">
      <c r="A484">
        <v>111</v>
      </c>
      <c r="B484">
        <v>0.01</v>
      </c>
      <c r="C484">
        <v>6</v>
      </c>
      <c r="D484">
        <v>1</v>
      </c>
      <c r="F484">
        <v>111</v>
      </c>
      <c r="G484">
        <v>0.01</v>
      </c>
      <c r="H484">
        <v>6</v>
      </c>
      <c r="I484">
        <f t="shared" si="7"/>
        <v>0</v>
      </c>
      <c r="J484">
        <f t="shared" si="7"/>
        <v>0</v>
      </c>
    </row>
    <row r="485" spans="1:10" x14ac:dyDescent="0.3">
      <c r="A485">
        <v>150</v>
      </c>
      <c r="B485">
        <v>150</v>
      </c>
      <c r="C485">
        <v>1</v>
      </c>
      <c r="D485">
        <v>1</v>
      </c>
      <c r="F485">
        <v>150</v>
      </c>
      <c r="G485">
        <v>150</v>
      </c>
      <c r="H485">
        <v>1</v>
      </c>
      <c r="I485">
        <f t="shared" si="7"/>
        <v>0</v>
      </c>
      <c r="J485">
        <f t="shared" si="7"/>
        <v>0</v>
      </c>
    </row>
    <row r="486" spans="1:10" x14ac:dyDescent="0.3">
      <c r="A486">
        <v>112.5</v>
      </c>
      <c r="B486">
        <v>19.989999999999998</v>
      </c>
      <c r="C486">
        <v>10</v>
      </c>
      <c r="D486">
        <v>1</v>
      </c>
      <c r="F486">
        <v>112.5</v>
      </c>
      <c r="G486">
        <v>19.989999999999998</v>
      </c>
      <c r="H486">
        <v>10</v>
      </c>
      <c r="I486">
        <f t="shared" si="7"/>
        <v>0</v>
      </c>
      <c r="J486">
        <f t="shared" si="7"/>
        <v>0</v>
      </c>
    </row>
    <row r="487" spans="1:10" x14ac:dyDescent="0.3">
      <c r="A487">
        <v>115</v>
      </c>
      <c r="B487">
        <v>9.99</v>
      </c>
      <c r="C487">
        <v>4</v>
      </c>
      <c r="D487">
        <v>1</v>
      </c>
      <c r="F487">
        <v>115</v>
      </c>
      <c r="G487">
        <v>9.99</v>
      </c>
      <c r="H487">
        <v>4</v>
      </c>
      <c r="I487">
        <f t="shared" si="7"/>
        <v>0</v>
      </c>
      <c r="J487">
        <f t="shared" si="7"/>
        <v>0</v>
      </c>
    </row>
    <row r="488" spans="1:10" x14ac:dyDescent="0.3">
      <c r="A488">
        <v>122.5</v>
      </c>
      <c r="B488">
        <v>0.99</v>
      </c>
      <c r="C488">
        <v>11</v>
      </c>
      <c r="D488">
        <v>1</v>
      </c>
      <c r="F488">
        <v>122.5</v>
      </c>
      <c r="G488">
        <v>0.99</v>
      </c>
      <c r="H488">
        <v>11</v>
      </c>
      <c r="I488">
        <f t="shared" si="7"/>
        <v>0</v>
      </c>
      <c r="J488">
        <f t="shared" si="7"/>
        <v>0</v>
      </c>
    </row>
    <row r="489" spans="1:10" x14ac:dyDescent="0.3">
      <c r="A489">
        <v>83</v>
      </c>
      <c r="B489">
        <v>50</v>
      </c>
      <c r="C489">
        <v>6</v>
      </c>
      <c r="D489">
        <v>1</v>
      </c>
      <c r="F489">
        <v>83</v>
      </c>
      <c r="G489">
        <v>50</v>
      </c>
      <c r="H489">
        <v>6</v>
      </c>
      <c r="I489">
        <f t="shared" si="7"/>
        <v>0</v>
      </c>
      <c r="J489">
        <f t="shared" si="7"/>
        <v>0</v>
      </c>
    </row>
    <row r="490" spans="1:10" x14ac:dyDescent="0.3">
      <c r="A490">
        <v>100</v>
      </c>
      <c r="B490">
        <v>100</v>
      </c>
      <c r="C490">
        <v>1</v>
      </c>
      <c r="D490">
        <v>1</v>
      </c>
      <c r="F490">
        <v>100</v>
      </c>
      <c r="G490">
        <v>100</v>
      </c>
      <c r="H490">
        <v>1</v>
      </c>
      <c r="I490">
        <f t="shared" si="7"/>
        <v>0</v>
      </c>
      <c r="J490">
        <f t="shared" si="7"/>
        <v>0</v>
      </c>
    </row>
    <row r="491" spans="1:10" x14ac:dyDescent="0.3">
      <c r="A491">
        <v>85</v>
      </c>
      <c r="B491">
        <v>85</v>
      </c>
      <c r="C491">
        <v>1</v>
      </c>
      <c r="D491">
        <v>1</v>
      </c>
      <c r="F491">
        <v>85</v>
      </c>
      <c r="G491">
        <v>85</v>
      </c>
      <c r="H491">
        <v>1</v>
      </c>
      <c r="I491">
        <f t="shared" si="7"/>
        <v>0</v>
      </c>
      <c r="J491">
        <f t="shared" si="7"/>
        <v>0</v>
      </c>
    </row>
    <row r="492" spans="1:10" x14ac:dyDescent="0.3">
      <c r="A492">
        <v>73</v>
      </c>
      <c r="B492">
        <v>60</v>
      </c>
      <c r="C492">
        <v>4</v>
      </c>
      <c r="D492">
        <v>1</v>
      </c>
      <c r="F492">
        <v>73</v>
      </c>
      <c r="G492">
        <v>60</v>
      </c>
      <c r="H492">
        <v>4</v>
      </c>
      <c r="I492">
        <f t="shared" si="7"/>
        <v>0</v>
      </c>
      <c r="J492">
        <f t="shared" si="7"/>
        <v>0</v>
      </c>
    </row>
    <row r="493" spans="1:10" x14ac:dyDescent="0.3">
      <c r="A493">
        <v>79.989999999999995</v>
      </c>
      <c r="B493">
        <v>79.989999999999995</v>
      </c>
      <c r="C493">
        <v>1</v>
      </c>
      <c r="D493">
        <v>1</v>
      </c>
      <c r="F493">
        <v>79.989999999999995</v>
      </c>
      <c r="G493">
        <v>79.989999999999995</v>
      </c>
      <c r="H493">
        <v>1</v>
      </c>
      <c r="I493">
        <f t="shared" si="7"/>
        <v>0</v>
      </c>
      <c r="J493">
        <f t="shared" si="7"/>
        <v>0</v>
      </c>
    </row>
    <row r="494" spans="1:10" x14ac:dyDescent="0.3">
      <c r="A494">
        <v>126.5</v>
      </c>
      <c r="B494">
        <v>0.99</v>
      </c>
      <c r="C494">
        <v>6</v>
      </c>
      <c r="D494">
        <v>1</v>
      </c>
      <c r="F494">
        <v>126.5</v>
      </c>
      <c r="G494">
        <v>0.99</v>
      </c>
      <c r="H494">
        <v>6</v>
      </c>
      <c r="I494">
        <f t="shared" si="7"/>
        <v>0</v>
      </c>
      <c r="J494">
        <f t="shared" si="7"/>
        <v>0</v>
      </c>
    </row>
    <row r="495" spans="1:10" x14ac:dyDescent="0.3">
      <c r="A495">
        <v>152.5</v>
      </c>
      <c r="B495">
        <v>125</v>
      </c>
      <c r="C495">
        <v>2</v>
      </c>
      <c r="D495">
        <v>1</v>
      </c>
      <c r="F495">
        <v>152.5</v>
      </c>
      <c r="G495">
        <v>125</v>
      </c>
      <c r="H495">
        <v>2</v>
      </c>
      <c r="I495">
        <f t="shared" si="7"/>
        <v>0</v>
      </c>
      <c r="J495">
        <f t="shared" si="7"/>
        <v>0</v>
      </c>
    </row>
    <row r="496" spans="1:10" x14ac:dyDescent="0.3">
      <c r="A496">
        <v>123.83</v>
      </c>
      <c r="B496">
        <v>25</v>
      </c>
      <c r="C496">
        <v>10</v>
      </c>
      <c r="D496">
        <v>1</v>
      </c>
      <c r="F496">
        <v>123.83</v>
      </c>
      <c r="G496">
        <v>25</v>
      </c>
      <c r="H496">
        <v>10</v>
      </c>
      <c r="I496">
        <f t="shared" si="7"/>
        <v>0</v>
      </c>
      <c r="J496">
        <f t="shared" si="7"/>
        <v>0</v>
      </c>
    </row>
    <row r="497" spans="1:10" x14ac:dyDescent="0.3">
      <c r="A497">
        <v>132.5</v>
      </c>
      <c r="B497">
        <v>9.99</v>
      </c>
      <c r="C497">
        <v>10</v>
      </c>
      <c r="D497">
        <v>1</v>
      </c>
      <c r="F497">
        <v>132.5</v>
      </c>
      <c r="G497">
        <v>9.99</v>
      </c>
      <c r="H497">
        <v>10</v>
      </c>
      <c r="I497">
        <f t="shared" si="7"/>
        <v>0</v>
      </c>
      <c r="J497">
        <f t="shared" si="7"/>
        <v>0</v>
      </c>
    </row>
    <row r="498" spans="1:10" x14ac:dyDescent="0.3">
      <c r="A498">
        <v>159.99</v>
      </c>
      <c r="B498">
        <v>1</v>
      </c>
      <c r="C498">
        <v>5</v>
      </c>
      <c r="D498">
        <v>1</v>
      </c>
      <c r="F498">
        <v>159.99</v>
      </c>
      <c r="G498">
        <v>1</v>
      </c>
      <c r="H498">
        <v>5</v>
      </c>
      <c r="I498">
        <f t="shared" si="7"/>
        <v>0</v>
      </c>
      <c r="J498">
        <f t="shared" si="7"/>
        <v>0</v>
      </c>
    </row>
    <row r="499" spans="1:10" x14ac:dyDescent="0.3">
      <c r="A499">
        <v>123.5</v>
      </c>
      <c r="B499">
        <v>0.99</v>
      </c>
      <c r="C499">
        <v>8</v>
      </c>
      <c r="D499">
        <v>1</v>
      </c>
      <c r="F499">
        <v>123.5</v>
      </c>
      <c r="G499">
        <v>0.99</v>
      </c>
      <c r="H499">
        <v>8</v>
      </c>
      <c r="I499">
        <f t="shared" si="7"/>
        <v>0</v>
      </c>
      <c r="J499">
        <f t="shared" si="7"/>
        <v>0</v>
      </c>
    </row>
    <row r="500" spans="1:10" x14ac:dyDescent="0.3">
      <c r="A500">
        <v>78</v>
      </c>
      <c r="B500">
        <v>0.01</v>
      </c>
      <c r="C500">
        <v>8</v>
      </c>
      <c r="D500">
        <v>1</v>
      </c>
      <c r="F500">
        <v>78</v>
      </c>
      <c r="G500">
        <v>0.01</v>
      </c>
      <c r="H500">
        <v>8</v>
      </c>
      <c r="I500">
        <f t="shared" si="7"/>
        <v>0</v>
      </c>
      <c r="J500">
        <f t="shared" si="7"/>
        <v>0</v>
      </c>
    </row>
    <row r="501" spans="1:10" x14ac:dyDescent="0.3">
      <c r="A501">
        <v>117.5</v>
      </c>
      <c r="B501">
        <v>0.01</v>
      </c>
      <c r="C501">
        <v>7</v>
      </c>
      <c r="D501">
        <v>1</v>
      </c>
      <c r="F501">
        <v>117.5</v>
      </c>
      <c r="G501">
        <v>0.01</v>
      </c>
      <c r="H501">
        <v>7</v>
      </c>
      <c r="I501">
        <f t="shared" si="7"/>
        <v>0</v>
      </c>
      <c r="J501">
        <f t="shared" si="7"/>
        <v>0</v>
      </c>
    </row>
    <row r="502" spans="1:10" x14ac:dyDescent="0.3">
      <c r="A502">
        <v>96</v>
      </c>
      <c r="B502">
        <v>90</v>
      </c>
      <c r="C502">
        <v>2</v>
      </c>
      <c r="D502">
        <v>1</v>
      </c>
      <c r="F502">
        <v>96</v>
      </c>
      <c r="G502">
        <v>90</v>
      </c>
      <c r="H502">
        <v>2</v>
      </c>
      <c r="I502">
        <f t="shared" si="7"/>
        <v>0</v>
      </c>
      <c r="J502">
        <f t="shared" si="7"/>
        <v>0</v>
      </c>
    </row>
    <row r="503" spans="1:10" x14ac:dyDescent="0.3">
      <c r="A503">
        <v>125</v>
      </c>
      <c r="B503">
        <v>50</v>
      </c>
      <c r="C503">
        <v>2</v>
      </c>
      <c r="D503">
        <v>1</v>
      </c>
      <c r="F503">
        <v>125</v>
      </c>
      <c r="G503">
        <v>50</v>
      </c>
      <c r="H503">
        <v>2</v>
      </c>
      <c r="I503">
        <f t="shared" si="7"/>
        <v>0</v>
      </c>
      <c r="J503">
        <f t="shared" si="7"/>
        <v>0</v>
      </c>
    </row>
    <row r="504" spans="1:10" x14ac:dyDescent="0.3">
      <c r="A504">
        <v>85</v>
      </c>
      <c r="B504">
        <v>0.5</v>
      </c>
      <c r="C504">
        <v>6</v>
      </c>
      <c r="D504">
        <v>1</v>
      </c>
      <c r="F504">
        <v>85</v>
      </c>
      <c r="G504">
        <v>0.5</v>
      </c>
      <c r="H504">
        <v>6</v>
      </c>
      <c r="I504">
        <f t="shared" si="7"/>
        <v>0</v>
      </c>
      <c r="J504">
        <f t="shared" si="7"/>
        <v>0</v>
      </c>
    </row>
    <row r="505" spans="1:10" x14ac:dyDescent="0.3">
      <c r="A505">
        <v>137.5</v>
      </c>
      <c r="B505">
        <v>0.01</v>
      </c>
      <c r="C505">
        <v>9</v>
      </c>
      <c r="D505">
        <v>1</v>
      </c>
      <c r="F505">
        <v>137.5</v>
      </c>
      <c r="G505">
        <v>0.01</v>
      </c>
      <c r="H505">
        <v>9</v>
      </c>
      <c r="I505">
        <f t="shared" si="7"/>
        <v>0</v>
      </c>
      <c r="J505">
        <f t="shared" si="7"/>
        <v>0</v>
      </c>
    </row>
    <row r="506" spans="1:10" x14ac:dyDescent="0.3">
      <c r="A506">
        <v>122.5</v>
      </c>
      <c r="B506">
        <v>19.989999999999998</v>
      </c>
      <c r="C506">
        <v>10</v>
      </c>
      <c r="D506">
        <v>1</v>
      </c>
      <c r="F506">
        <v>122.5</v>
      </c>
      <c r="G506">
        <v>19.989999999999998</v>
      </c>
      <c r="H506">
        <v>10</v>
      </c>
      <c r="I506">
        <f t="shared" si="7"/>
        <v>0</v>
      </c>
      <c r="J506">
        <f t="shared" si="7"/>
        <v>0</v>
      </c>
    </row>
    <row r="507" spans="1:10" x14ac:dyDescent="0.3">
      <c r="A507">
        <v>255</v>
      </c>
      <c r="B507">
        <v>5</v>
      </c>
      <c r="C507">
        <v>10</v>
      </c>
      <c r="D507">
        <v>1</v>
      </c>
      <c r="F507">
        <v>255</v>
      </c>
      <c r="G507">
        <v>5</v>
      </c>
      <c r="H507">
        <v>10</v>
      </c>
      <c r="I507">
        <f t="shared" si="7"/>
        <v>0</v>
      </c>
      <c r="J507">
        <f t="shared" si="7"/>
        <v>0</v>
      </c>
    </row>
    <row r="508" spans="1:10" x14ac:dyDescent="0.3">
      <c r="A508">
        <v>113.5</v>
      </c>
      <c r="B508">
        <v>56</v>
      </c>
      <c r="C508">
        <v>8</v>
      </c>
      <c r="D508">
        <v>1</v>
      </c>
      <c r="F508">
        <v>113.5</v>
      </c>
      <c r="G508">
        <v>56</v>
      </c>
      <c r="H508">
        <v>8</v>
      </c>
      <c r="I508">
        <f t="shared" si="7"/>
        <v>0</v>
      </c>
      <c r="J508">
        <f t="shared" si="7"/>
        <v>0</v>
      </c>
    </row>
    <row r="509" spans="1:10" x14ac:dyDescent="0.3">
      <c r="A509">
        <v>91.73</v>
      </c>
      <c r="B509">
        <v>0.98</v>
      </c>
      <c r="C509">
        <v>7</v>
      </c>
      <c r="D509">
        <v>1</v>
      </c>
      <c r="F509">
        <v>91.73</v>
      </c>
      <c r="G509">
        <v>0.98</v>
      </c>
      <c r="H509">
        <v>7</v>
      </c>
      <c r="I509">
        <f t="shared" si="7"/>
        <v>0</v>
      </c>
      <c r="J509">
        <f t="shared" si="7"/>
        <v>0</v>
      </c>
    </row>
    <row r="510" spans="1:10" x14ac:dyDescent="0.3">
      <c r="A510">
        <v>111</v>
      </c>
      <c r="B510">
        <v>0.99</v>
      </c>
      <c r="C510">
        <v>7</v>
      </c>
      <c r="D510">
        <v>1</v>
      </c>
      <c r="F510">
        <v>111</v>
      </c>
      <c r="G510">
        <v>0.99</v>
      </c>
      <c r="H510">
        <v>7</v>
      </c>
      <c r="I510">
        <f t="shared" si="7"/>
        <v>0</v>
      </c>
      <c r="J510">
        <f t="shared" si="7"/>
        <v>0</v>
      </c>
    </row>
    <row r="511" spans="1:10" x14ac:dyDescent="0.3">
      <c r="A511">
        <v>130</v>
      </c>
      <c r="B511">
        <v>130</v>
      </c>
      <c r="C511">
        <v>1</v>
      </c>
      <c r="D511">
        <v>1</v>
      </c>
      <c r="F511">
        <v>130</v>
      </c>
      <c r="G511">
        <v>130</v>
      </c>
      <c r="H511">
        <v>1</v>
      </c>
      <c r="I511">
        <f t="shared" si="7"/>
        <v>0</v>
      </c>
      <c r="J511">
        <f t="shared" si="7"/>
        <v>0</v>
      </c>
    </row>
    <row r="512" spans="1:10" x14ac:dyDescent="0.3">
      <c r="A512">
        <v>149.99</v>
      </c>
      <c r="B512">
        <v>149.99</v>
      </c>
      <c r="C512">
        <v>1</v>
      </c>
      <c r="D512">
        <v>1</v>
      </c>
      <c r="F512">
        <v>149.99</v>
      </c>
      <c r="G512">
        <v>149.99</v>
      </c>
      <c r="H512">
        <v>1</v>
      </c>
      <c r="I512">
        <f t="shared" si="7"/>
        <v>0</v>
      </c>
      <c r="J512">
        <f t="shared" si="7"/>
        <v>0</v>
      </c>
    </row>
    <row r="513" spans="1:10" x14ac:dyDescent="0.3">
      <c r="A513">
        <v>109.5</v>
      </c>
      <c r="B513">
        <v>50</v>
      </c>
      <c r="C513">
        <v>7</v>
      </c>
      <c r="D513">
        <v>1</v>
      </c>
      <c r="F513">
        <v>109.5</v>
      </c>
      <c r="G513">
        <v>50</v>
      </c>
      <c r="H513">
        <v>7</v>
      </c>
      <c r="I513">
        <f t="shared" si="7"/>
        <v>0</v>
      </c>
      <c r="J513">
        <f t="shared" si="7"/>
        <v>0</v>
      </c>
    </row>
    <row r="514" spans="1:10" x14ac:dyDescent="0.3">
      <c r="A514">
        <v>137.5</v>
      </c>
      <c r="B514">
        <v>120</v>
      </c>
      <c r="C514">
        <v>4</v>
      </c>
      <c r="D514">
        <v>1</v>
      </c>
      <c r="F514">
        <v>137.5</v>
      </c>
      <c r="G514">
        <v>120</v>
      </c>
      <c r="H514">
        <v>4</v>
      </c>
      <c r="I514">
        <f t="shared" si="7"/>
        <v>0</v>
      </c>
      <c r="J514">
        <f t="shared" si="7"/>
        <v>0</v>
      </c>
    </row>
    <row r="515" spans="1:10" x14ac:dyDescent="0.3">
      <c r="A515">
        <v>127.5</v>
      </c>
      <c r="B515">
        <v>51</v>
      </c>
      <c r="C515">
        <v>7</v>
      </c>
      <c r="D515">
        <v>1</v>
      </c>
      <c r="F515">
        <v>127.5</v>
      </c>
      <c r="G515">
        <v>51</v>
      </c>
      <c r="H515">
        <v>7</v>
      </c>
      <c r="I515">
        <f t="shared" si="7"/>
        <v>0</v>
      </c>
      <c r="J515">
        <f t="shared" si="7"/>
        <v>0</v>
      </c>
    </row>
    <row r="516" spans="1:10" x14ac:dyDescent="0.3">
      <c r="A516">
        <v>126.86</v>
      </c>
      <c r="B516">
        <v>100</v>
      </c>
      <c r="C516">
        <v>3</v>
      </c>
      <c r="D516">
        <v>1</v>
      </c>
      <c r="F516">
        <v>126.86</v>
      </c>
      <c r="G516">
        <v>100</v>
      </c>
      <c r="H516">
        <v>3</v>
      </c>
      <c r="I516">
        <f t="shared" si="7"/>
        <v>0</v>
      </c>
      <c r="J516">
        <f t="shared" si="7"/>
        <v>0</v>
      </c>
    </row>
    <row r="517" spans="1:10" x14ac:dyDescent="0.3">
      <c r="A517">
        <v>152.51</v>
      </c>
      <c r="B517">
        <v>51</v>
      </c>
      <c r="C517">
        <v>7</v>
      </c>
      <c r="D517">
        <v>1</v>
      </c>
      <c r="F517">
        <v>152.51</v>
      </c>
      <c r="G517">
        <v>51</v>
      </c>
      <c r="H517">
        <v>7</v>
      </c>
      <c r="I517">
        <f t="shared" si="7"/>
        <v>0</v>
      </c>
      <c r="J517">
        <f t="shared" si="7"/>
        <v>0</v>
      </c>
    </row>
    <row r="518" spans="1:10" x14ac:dyDescent="0.3">
      <c r="A518">
        <v>102.53</v>
      </c>
      <c r="B518">
        <v>10</v>
      </c>
      <c r="C518">
        <v>8</v>
      </c>
      <c r="D518">
        <v>1</v>
      </c>
      <c r="F518">
        <v>102.53</v>
      </c>
      <c r="G518">
        <v>10</v>
      </c>
      <c r="H518">
        <v>8</v>
      </c>
      <c r="I518">
        <f t="shared" si="7"/>
        <v>0</v>
      </c>
      <c r="J518">
        <f t="shared" si="7"/>
        <v>0</v>
      </c>
    </row>
    <row r="519" spans="1:10" x14ac:dyDescent="0.3">
      <c r="A519">
        <v>123.49</v>
      </c>
      <c r="B519">
        <v>74.989999999999995</v>
      </c>
      <c r="C519">
        <v>6</v>
      </c>
      <c r="D519">
        <v>1</v>
      </c>
      <c r="F519">
        <v>123.49</v>
      </c>
      <c r="G519">
        <v>74.989999999999995</v>
      </c>
      <c r="H519">
        <v>6</v>
      </c>
      <c r="I519">
        <f t="shared" si="7"/>
        <v>0</v>
      </c>
      <c r="J519">
        <f t="shared" si="7"/>
        <v>0</v>
      </c>
    </row>
    <row r="520" spans="1:10" x14ac:dyDescent="0.3">
      <c r="A520">
        <v>102.5</v>
      </c>
      <c r="B520">
        <v>0.99</v>
      </c>
      <c r="C520">
        <v>9</v>
      </c>
      <c r="D520">
        <v>1</v>
      </c>
      <c r="F520">
        <v>102.5</v>
      </c>
      <c r="G520">
        <v>0.99</v>
      </c>
      <c r="H520">
        <v>9</v>
      </c>
      <c r="I520">
        <f t="shared" ref="I520:J583" si="8">IF($D520=I$5,1,0)</f>
        <v>0</v>
      </c>
      <c r="J520">
        <f t="shared" si="8"/>
        <v>0</v>
      </c>
    </row>
    <row r="521" spans="1:10" x14ac:dyDescent="0.3">
      <c r="A521">
        <v>87</v>
      </c>
      <c r="B521">
        <v>1</v>
      </c>
      <c r="C521">
        <v>7</v>
      </c>
      <c r="D521">
        <v>1</v>
      </c>
      <c r="F521">
        <v>87</v>
      </c>
      <c r="G521">
        <v>1</v>
      </c>
      <c r="H521">
        <v>7</v>
      </c>
      <c r="I521">
        <f t="shared" si="8"/>
        <v>0</v>
      </c>
      <c r="J521">
        <f t="shared" si="8"/>
        <v>0</v>
      </c>
    </row>
    <row r="522" spans="1:10" x14ac:dyDescent="0.3">
      <c r="A522">
        <v>115.5</v>
      </c>
      <c r="B522">
        <v>109.99</v>
      </c>
      <c r="C522">
        <v>2</v>
      </c>
      <c r="D522">
        <v>1</v>
      </c>
      <c r="F522">
        <v>115.5</v>
      </c>
      <c r="G522">
        <v>109.99</v>
      </c>
      <c r="H522">
        <v>2</v>
      </c>
      <c r="I522">
        <f t="shared" si="8"/>
        <v>0</v>
      </c>
      <c r="J522">
        <f t="shared" si="8"/>
        <v>0</v>
      </c>
    </row>
    <row r="523" spans="1:10" x14ac:dyDescent="0.3">
      <c r="A523">
        <v>120</v>
      </c>
      <c r="B523">
        <v>120</v>
      </c>
      <c r="C523">
        <v>1</v>
      </c>
      <c r="D523">
        <v>1</v>
      </c>
      <c r="F523">
        <v>120</v>
      </c>
      <c r="G523">
        <v>120</v>
      </c>
      <c r="H523">
        <v>1</v>
      </c>
      <c r="I523">
        <f t="shared" si="8"/>
        <v>0</v>
      </c>
      <c r="J523">
        <f t="shared" si="8"/>
        <v>0</v>
      </c>
    </row>
    <row r="524" spans="1:10" x14ac:dyDescent="0.3">
      <c r="A524">
        <v>179.5</v>
      </c>
      <c r="B524">
        <v>0.99</v>
      </c>
      <c r="C524">
        <v>8</v>
      </c>
      <c r="D524">
        <v>1</v>
      </c>
      <c r="F524">
        <v>179.5</v>
      </c>
      <c r="G524">
        <v>0.99</v>
      </c>
      <c r="H524">
        <v>8</v>
      </c>
      <c r="I524">
        <f t="shared" si="8"/>
        <v>0</v>
      </c>
      <c r="J524">
        <f t="shared" si="8"/>
        <v>0</v>
      </c>
    </row>
    <row r="525" spans="1:10" x14ac:dyDescent="0.3">
      <c r="A525">
        <v>107.51</v>
      </c>
      <c r="B525">
        <v>100</v>
      </c>
      <c r="C525">
        <v>2</v>
      </c>
      <c r="D525">
        <v>1</v>
      </c>
      <c r="F525">
        <v>107.51</v>
      </c>
      <c r="G525">
        <v>100</v>
      </c>
      <c r="H525">
        <v>2</v>
      </c>
      <c r="I525">
        <f t="shared" si="8"/>
        <v>0</v>
      </c>
      <c r="J525">
        <f t="shared" si="8"/>
        <v>0</v>
      </c>
    </row>
    <row r="526" spans="1:10" x14ac:dyDescent="0.3">
      <c r="A526">
        <v>117.5</v>
      </c>
      <c r="B526">
        <v>100</v>
      </c>
      <c r="C526">
        <v>2</v>
      </c>
      <c r="D526">
        <v>1</v>
      </c>
      <c r="F526">
        <v>117.5</v>
      </c>
      <c r="G526">
        <v>100</v>
      </c>
      <c r="H526">
        <v>2</v>
      </c>
      <c r="I526">
        <f t="shared" si="8"/>
        <v>0</v>
      </c>
      <c r="J526">
        <f t="shared" si="8"/>
        <v>0</v>
      </c>
    </row>
    <row r="527" spans="1:10" x14ac:dyDescent="0.3">
      <c r="A527">
        <v>114.5</v>
      </c>
      <c r="B527">
        <v>0.99</v>
      </c>
      <c r="C527">
        <v>8</v>
      </c>
      <c r="D527">
        <v>1</v>
      </c>
      <c r="F527">
        <v>114.5</v>
      </c>
      <c r="G527">
        <v>0.99</v>
      </c>
      <c r="H527">
        <v>8</v>
      </c>
      <c r="I527">
        <f t="shared" si="8"/>
        <v>0</v>
      </c>
      <c r="J527">
        <f t="shared" si="8"/>
        <v>0</v>
      </c>
    </row>
    <row r="528" spans="1:10" x14ac:dyDescent="0.3">
      <c r="A528">
        <v>140</v>
      </c>
      <c r="B528">
        <v>5</v>
      </c>
      <c r="C528">
        <v>14</v>
      </c>
      <c r="D528">
        <v>1</v>
      </c>
      <c r="F528">
        <v>140</v>
      </c>
      <c r="G528">
        <v>5</v>
      </c>
      <c r="H528">
        <v>14</v>
      </c>
      <c r="I528">
        <f t="shared" si="8"/>
        <v>0</v>
      </c>
      <c r="J528">
        <f t="shared" si="8"/>
        <v>0</v>
      </c>
    </row>
    <row r="529" spans="1:10" x14ac:dyDescent="0.3">
      <c r="A529">
        <v>145</v>
      </c>
      <c r="B529">
        <v>14.95</v>
      </c>
      <c r="C529">
        <v>14</v>
      </c>
      <c r="D529">
        <v>1</v>
      </c>
      <c r="F529">
        <v>145</v>
      </c>
      <c r="G529">
        <v>14.95</v>
      </c>
      <c r="H529">
        <v>14</v>
      </c>
      <c r="I529">
        <f t="shared" si="8"/>
        <v>0</v>
      </c>
      <c r="J529">
        <f t="shared" si="8"/>
        <v>0</v>
      </c>
    </row>
    <row r="530" spans="1:10" x14ac:dyDescent="0.3">
      <c r="A530">
        <v>51</v>
      </c>
      <c r="B530">
        <v>0.99</v>
      </c>
      <c r="C530">
        <v>8</v>
      </c>
      <c r="D530">
        <v>1</v>
      </c>
      <c r="F530">
        <v>51</v>
      </c>
      <c r="G530">
        <v>0.99</v>
      </c>
      <c r="H530">
        <v>8</v>
      </c>
      <c r="I530">
        <f t="shared" si="8"/>
        <v>0</v>
      </c>
      <c r="J530">
        <f t="shared" si="8"/>
        <v>0</v>
      </c>
    </row>
    <row r="531" spans="1:10" x14ac:dyDescent="0.3">
      <c r="A531">
        <v>130</v>
      </c>
      <c r="B531">
        <v>0.99</v>
      </c>
      <c r="C531">
        <v>6</v>
      </c>
      <c r="D531">
        <v>1</v>
      </c>
      <c r="F531">
        <v>130</v>
      </c>
      <c r="G531">
        <v>0.99</v>
      </c>
      <c r="H531">
        <v>6</v>
      </c>
      <c r="I531">
        <f t="shared" si="8"/>
        <v>0</v>
      </c>
      <c r="J531">
        <f t="shared" si="8"/>
        <v>0</v>
      </c>
    </row>
    <row r="532" spans="1:10" x14ac:dyDescent="0.3">
      <c r="A532">
        <v>104.5</v>
      </c>
      <c r="B532">
        <v>99.99</v>
      </c>
      <c r="C532">
        <v>2</v>
      </c>
      <c r="D532">
        <v>1</v>
      </c>
      <c r="F532">
        <v>104.5</v>
      </c>
      <c r="G532">
        <v>99.99</v>
      </c>
      <c r="H532">
        <v>2</v>
      </c>
      <c r="I532">
        <f t="shared" si="8"/>
        <v>0</v>
      </c>
      <c r="J532">
        <f t="shared" si="8"/>
        <v>0</v>
      </c>
    </row>
    <row r="533" spans="1:10" x14ac:dyDescent="0.3">
      <c r="A533">
        <v>129</v>
      </c>
      <c r="B533">
        <v>129</v>
      </c>
      <c r="C533">
        <v>1</v>
      </c>
      <c r="D533">
        <v>1</v>
      </c>
      <c r="F533">
        <v>129</v>
      </c>
      <c r="G533">
        <v>129</v>
      </c>
      <c r="H533">
        <v>1</v>
      </c>
      <c r="I533">
        <f t="shared" si="8"/>
        <v>0</v>
      </c>
      <c r="J533">
        <f t="shared" si="8"/>
        <v>0</v>
      </c>
    </row>
    <row r="534" spans="1:10" x14ac:dyDescent="0.3">
      <c r="A534">
        <v>94</v>
      </c>
      <c r="B534">
        <v>50</v>
      </c>
      <c r="C534">
        <v>3</v>
      </c>
      <c r="D534">
        <v>1</v>
      </c>
      <c r="F534">
        <v>94</v>
      </c>
      <c r="G534">
        <v>50</v>
      </c>
      <c r="H534">
        <v>3</v>
      </c>
      <c r="I534">
        <f t="shared" si="8"/>
        <v>0</v>
      </c>
      <c r="J534">
        <f t="shared" si="8"/>
        <v>0</v>
      </c>
    </row>
    <row r="535" spans="1:10" x14ac:dyDescent="0.3">
      <c r="A535">
        <v>91</v>
      </c>
      <c r="B535">
        <v>5</v>
      </c>
      <c r="C535">
        <v>4</v>
      </c>
      <c r="D535">
        <v>1</v>
      </c>
      <c r="F535">
        <v>91</v>
      </c>
      <c r="G535">
        <v>5</v>
      </c>
      <c r="H535">
        <v>4</v>
      </c>
      <c r="I535">
        <f t="shared" si="8"/>
        <v>0</v>
      </c>
      <c r="J535">
        <f t="shared" si="8"/>
        <v>0</v>
      </c>
    </row>
    <row r="536" spans="1:10" x14ac:dyDescent="0.3">
      <c r="A536">
        <v>142.5</v>
      </c>
      <c r="B536">
        <v>50</v>
      </c>
      <c r="C536">
        <v>7</v>
      </c>
      <c r="D536">
        <v>1</v>
      </c>
      <c r="F536">
        <v>142.5</v>
      </c>
      <c r="G536">
        <v>50</v>
      </c>
      <c r="H536">
        <v>7</v>
      </c>
      <c r="I536">
        <f t="shared" si="8"/>
        <v>0</v>
      </c>
      <c r="J536">
        <f t="shared" si="8"/>
        <v>0</v>
      </c>
    </row>
    <row r="537" spans="1:10" x14ac:dyDescent="0.3">
      <c r="A537">
        <v>117.5</v>
      </c>
      <c r="B537">
        <v>0.99</v>
      </c>
      <c r="C537">
        <v>9</v>
      </c>
      <c r="D537">
        <v>1</v>
      </c>
      <c r="F537">
        <v>117.5</v>
      </c>
      <c r="G537">
        <v>0.99</v>
      </c>
      <c r="H537">
        <v>9</v>
      </c>
      <c r="I537">
        <f t="shared" si="8"/>
        <v>0</v>
      </c>
      <c r="J537">
        <f t="shared" si="8"/>
        <v>0</v>
      </c>
    </row>
    <row r="538" spans="1:10" x14ac:dyDescent="0.3">
      <c r="A538">
        <v>120.01</v>
      </c>
      <c r="B538">
        <v>70</v>
      </c>
      <c r="C538">
        <v>7</v>
      </c>
      <c r="D538">
        <v>1</v>
      </c>
      <c r="F538">
        <v>120.01</v>
      </c>
      <c r="G538">
        <v>70</v>
      </c>
      <c r="H538">
        <v>7</v>
      </c>
      <c r="I538">
        <f t="shared" si="8"/>
        <v>0</v>
      </c>
      <c r="J538">
        <f t="shared" si="8"/>
        <v>0</v>
      </c>
    </row>
    <row r="539" spans="1:10" x14ac:dyDescent="0.3">
      <c r="A539">
        <v>50</v>
      </c>
      <c r="B539">
        <v>50</v>
      </c>
      <c r="C539">
        <v>1</v>
      </c>
      <c r="D539">
        <v>1</v>
      </c>
      <c r="F539">
        <v>50</v>
      </c>
      <c r="G539">
        <v>50</v>
      </c>
      <c r="H539">
        <v>1</v>
      </c>
      <c r="I539">
        <f t="shared" si="8"/>
        <v>0</v>
      </c>
      <c r="J539">
        <f t="shared" si="8"/>
        <v>0</v>
      </c>
    </row>
    <row r="540" spans="1:10" x14ac:dyDescent="0.3">
      <c r="A540">
        <v>192.5</v>
      </c>
      <c r="B540">
        <v>70</v>
      </c>
      <c r="C540">
        <v>8</v>
      </c>
      <c r="D540">
        <v>1</v>
      </c>
      <c r="F540">
        <v>192.5</v>
      </c>
      <c r="G540">
        <v>70</v>
      </c>
      <c r="H540">
        <v>8</v>
      </c>
      <c r="I540">
        <f t="shared" si="8"/>
        <v>0</v>
      </c>
      <c r="J540">
        <f t="shared" si="8"/>
        <v>0</v>
      </c>
    </row>
    <row r="541" spans="1:10" x14ac:dyDescent="0.3">
      <c r="A541">
        <v>132.5</v>
      </c>
      <c r="B541">
        <v>29.95</v>
      </c>
      <c r="C541">
        <v>9</v>
      </c>
      <c r="D541">
        <v>1</v>
      </c>
      <c r="F541">
        <v>132.5</v>
      </c>
      <c r="G541">
        <v>29.95</v>
      </c>
      <c r="H541">
        <v>9</v>
      </c>
      <c r="I541">
        <f t="shared" si="8"/>
        <v>0</v>
      </c>
      <c r="J541">
        <f t="shared" si="8"/>
        <v>0</v>
      </c>
    </row>
    <row r="542" spans="1:10" x14ac:dyDescent="0.3">
      <c r="A542">
        <v>113.5</v>
      </c>
      <c r="B542">
        <v>100</v>
      </c>
      <c r="C542">
        <v>3</v>
      </c>
      <c r="D542">
        <v>1</v>
      </c>
      <c r="F542">
        <v>113.5</v>
      </c>
      <c r="G542">
        <v>100</v>
      </c>
      <c r="H542">
        <v>3</v>
      </c>
      <c r="I542">
        <f t="shared" si="8"/>
        <v>0</v>
      </c>
      <c r="J542">
        <f t="shared" si="8"/>
        <v>0</v>
      </c>
    </row>
    <row r="543" spans="1:10" x14ac:dyDescent="0.3">
      <c r="A543">
        <v>162</v>
      </c>
      <c r="B543">
        <v>55</v>
      </c>
      <c r="C543">
        <v>7</v>
      </c>
      <c r="D543">
        <v>1</v>
      </c>
      <c r="F543">
        <v>162</v>
      </c>
      <c r="G543">
        <v>55</v>
      </c>
      <c r="H543">
        <v>7</v>
      </c>
      <c r="I543">
        <f t="shared" si="8"/>
        <v>0</v>
      </c>
      <c r="J543">
        <f t="shared" si="8"/>
        <v>0</v>
      </c>
    </row>
    <row r="544" spans="1:10" x14ac:dyDescent="0.3">
      <c r="A544">
        <v>102.5</v>
      </c>
      <c r="B544">
        <v>1</v>
      </c>
      <c r="C544">
        <v>10</v>
      </c>
      <c r="D544">
        <v>1</v>
      </c>
      <c r="F544">
        <v>102.5</v>
      </c>
      <c r="G544">
        <v>1</v>
      </c>
      <c r="H544">
        <v>10</v>
      </c>
      <c r="I544">
        <f t="shared" si="8"/>
        <v>0</v>
      </c>
      <c r="J544">
        <f t="shared" si="8"/>
        <v>0</v>
      </c>
    </row>
    <row r="545" spans="1:10" x14ac:dyDescent="0.3">
      <c r="A545">
        <v>102.5</v>
      </c>
      <c r="B545">
        <v>0.99</v>
      </c>
      <c r="C545">
        <v>10</v>
      </c>
      <c r="D545">
        <v>1</v>
      </c>
      <c r="F545">
        <v>102.5</v>
      </c>
      <c r="G545">
        <v>0.99</v>
      </c>
      <c r="H545">
        <v>10</v>
      </c>
      <c r="I545">
        <f t="shared" si="8"/>
        <v>0</v>
      </c>
      <c r="J545">
        <f t="shared" si="8"/>
        <v>0</v>
      </c>
    </row>
    <row r="546" spans="1:10" x14ac:dyDescent="0.3">
      <c r="A546">
        <v>157.5</v>
      </c>
      <c r="B546">
        <v>49.99</v>
      </c>
      <c r="C546">
        <v>6</v>
      </c>
      <c r="D546">
        <v>1</v>
      </c>
      <c r="F546">
        <v>157.5</v>
      </c>
      <c r="G546">
        <v>49.99</v>
      </c>
      <c r="H546">
        <v>6</v>
      </c>
      <c r="I546">
        <f t="shared" si="8"/>
        <v>0</v>
      </c>
      <c r="J546">
        <f t="shared" si="8"/>
        <v>0</v>
      </c>
    </row>
    <row r="547" spans="1:10" x14ac:dyDescent="0.3">
      <c r="A547">
        <v>197.5</v>
      </c>
      <c r="B547">
        <v>35</v>
      </c>
      <c r="C547">
        <v>7</v>
      </c>
      <c r="D547">
        <v>1</v>
      </c>
      <c r="F547">
        <v>197.5</v>
      </c>
      <c r="G547">
        <v>35</v>
      </c>
      <c r="H547">
        <v>7</v>
      </c>
      <c r="I547">
        <f t="shared" si="8"/>
        <v>0</v>
      </c>
      <c r="J547">
        <f t="shared" si="8"/>
        <v>0</v>
      </c>
    </row>
    <row r="548" spans="1:10" x14ac:dyDescent="0.3">
      <c r="A548">
        <v>137.51</v>
      </c>
      <c r="B548">
        <v>1</v>
      </c>
      <c r="C548">
        <v>7</v>
      </c>
      <c r="D548">
        <v>1</v>
      </c>
      <c r="F548">
        <v>137.51</v>
      </c>
      <c r="G548">
        <v>1</v>
      </c>
      <c r="H548">
        <v>7</v>
      </c>
      <c r="I548">
        <f t="shared" si="8"/>
        <v>0</v>
      </c>
      <c r="J548">
        <f t="shared" si="8"/>
        <v>0</v>
      </c>
    </row>
    <row r="549" spans="1:10" x14ac:dyDescent="0.3">
      <c r="A549">
        <v>141</v>
      </c>
      <c r="B549">
        <v>0.99</v>
      </c>
      <c r="C549">
        <v>7</v>
      </c>
      <c r="D549">
        <v>1</v>
      </c>
      <c r="F549">
        <v>141</v>
      </c>
      <c r="G549">
        <v>0.99</v>
      </c>
      <c r="H549">
        <v>7</v>
      </c>
      <c r="I549">
        <f t="shared" si="8"/>
        <v>0</v>
      </c>
      <c r="J549">
        <f t="shared" si="8"/>
        <v>0</v>
      </c>
    </row>
    <row r="550" spans="1:10" x14ac:dyDescent="0.3">
      <c r="A550">
        <v>99.98</v>
      </c>
      <c r="B550">
        <v>1</v>
      </c>
      <c r="C550">
        <v>11</v>
      </c>
      <c r="D550">
        <v>1</v>
      </c>
      <c r="F550">
        <v>99.98</v>
      </c>
      <c r="G550">
        <v>1</v>
      </c>
      <c r="H550">
        <v>11</v>
      </c>
      <c r="I550">
        <f t="shared" si="8"/>
        <v>0</v>
      </c>
      <c r="J550">
        <f t="shared" si="8"/>
        <v>0</v>
      </c>
    </row>
    <row r="551" spans="1:10" x14ac:dyDescent="0.3">
      <c r="A551">
        <v>125</v>
      </c>
      <c r="B551">
        <v>125</v>
      </c>
      <c r="C551">
        <v>1</v>
      </c>
      <c r="D551">
        <v>1</v>
      </c>
      <c r="F551">
        <v>125</v>
      </c>
      <c r="G551">
        <v>125</v>
      </c>
      <c r="H551">
        <v>1</v>
      </c>
      <c r="I551">
        <f t="shared" si="8"/>
        <v>0</v>
      </c>
      <c r="J551">
        <f t="shared" si="8"/>
        <v>0</v>
      </c>
    </row>
    <row r="552" spans="1:10" x14ac:dyDescent="0.3">
      <c r="A552">
        <v>140.5</v>
      </c>
      <c r="B552">
        <v>10</v>
      </c>
      <c r="C552">
        <v>11</v>
      </c>
      <c r="D552">
        <v>1</v>
      </c>
      <c r="F552">
        <v>140.5</v>
      </c>
      <c r="G552">
        <v>10</v>
      </c>
      <c r="H552">
        <v>11</v>
      </c>
      <c r="I552">
        <f t="shared" si="8"/>
        <v>0</v>
      </c>
      <c r="J552">
        <f t="shared" si="8"/>
        <v>0</v>
      </c>
    </row>
    <row r="553" spans="1:10" x14ac:dyDescent="0.3">
      <c r="A553">
        <v>142</v>
      </c>
      <c r="B553">
        <v>142</v>
      </c>
      <c r="C553">
        <v>1</v>
      </c>
      <c r="D553">
        <v>1</v>
      </c>
      <c r="F553">
        <v>142</v>
      </c>
      <c r="G553">
        <v>142</v>
      </c>
      <c r="H553">
        <v>1</v>
      </c>
      <c r="I553">
        <f t="shared" si="8"/>
        <v>0</v>
      </c>
      <c r="J553">
        <f t="shared" si="8"/>
        <v>0</v>
      </c>
    </row>
    <row r="554" spans="1:10" x14ac:dyDescent="0.3">
      <c r="A554">
        <v>150</v>
      </c>
      <c r="B554">
        <v>0.99</v>
      </c>
      <c r="C554">
        <v>14</v>
      </c>
      <c r="D554">
        <v>1</v>
      </c>
      <c r="F554">
        <v>150</v>
      </c>
      <c r="G554">
        <v>0.99</v>
      </c>
      <c r="H554">
        <v>14</v>
      </c>
      <c r="I554">
        <f t="shared" si="8"/>
        <v>0</v>
      </c>
      <c r="J554">
        <f t="shared" si="8"/>
        <v>0</v>
      </c>
    </row>
    <row r="555" spans="1:10" x14ac:dyDescent="0.3">
      <c r="A555">
        <v>117.5</v>
      </c>
      <c r="B555">
        <v>1</v>
      </c>
      <c r="C555">
        <v>10</v>
      </c>
      <c r="D555">
        <v>1</v>
      </c>
      <c r="F555">
        <v>117.5</v>
      </c>
      <c r="G555">
        <v>1</v>
      </c>
      <c r="H555">
        <v>10</v>
      </c>
      <c r="I555">
        <f t="shared" si="8"/>
        <v>0</v>
      </c>
      <c r="J555">
        <f t="shared" si="8"/>
        <v>0</v>
      </c>
    </row>
    <row r="556" spans="1:10" x14ac:dyDescent="0.3">
      <c r="A556">
        <v>152.5</v>
      </c>
      <c r="B556">
        <v>0.99</v>
      </c>
      <c r="C556">
        <v>8</v>
      </c>
      <c r="D556">
        <v>1</v>
      </c>
      <c r="F556">
        <v>152.5</v>
      </c>
      <c r="G556">
        <v>0.99</v>
      </c>
      <c r="H556">
        <v>8</v>
      </c>
      <c r="I556">
        <f t="shared" si="8"/>
        <v>0</v>
      </c>
      <c r="J556">
        <f t="shared" si="8"/>
        <v>0</v>
      </c>
    </row>
    <row r="557" spans="1:10" x14ac:dyDescent="0.3">
      <c r="A557">
        <v>179.99</v>
      </c>
      <c r="B557">
        <v>179.99</v>
      </c>
      <c r="C557">
        <v>1</v>
      </c>
      <c r="D557">
        <v>1</v>
      </c>
      <c r="F557">
        <v>179.99</v>
      </c>
      <c r="G557">
        <v>179.99</v>
      </c>
      <c r="H557">
        <v>1</v>
      </c>
      <c r="I557">
        <f t="shared" si="8"/>
        <v>0</v>
      </c>
      <c r="J557">
        <f t="shared" si="8"/>
        <v>0</v>
      </c>
    </row>
    <row r="558" spans="1:10" x14ac:dyDescent="0.3">
      <c r="A558">
        <v>102.5</v>
      </c>
      <c r="B558">
        <v>40</v>
      </c>
      <c r="C558">
        <v>7</v>
      </c>
      <c r="D558">
        <v>1</v>
      </c>
      <c r="F558">
        <v>102.5</v>
      </c>
      <c r="G558">
        <v>40</v>
      </c>
      <c r="H558">
        <v>7</v>
      </c>
      <c r="I558">
        <f t="shared" si="8"/>
        <v>0</v>
      </c>
      <c r="J558">
        <f t="shared" si="8"/>
        <v>0</v>
      </c>
    </row>
    <row r="559" spans="1:10" x14ac:dyDescent="0.3">
      <c r="A559">
        <v>125.73</v>
      </c>
      <c r="B559">
        <v>50</v>
      </c>
      <c r="C559">
        <v>8</v>
      </c>
      <c r="D559">
        <v>1</v>
      </c>
      <c r="F559">
        <v>125.73</v>
      </c>
      <c r="G559">
        <v>50</v>
      </c>
      <c r="H559">
        <v>8</v>
      </c>
      <c r="I559">
        <f t="shared" si="8"/>
        <v>0</v>
      </c>
      <c r="J559">
        <f t="shared" si="8"/>
        <v>0</v>
      </c>
    </row>
    <row r="560" spans="1:10" x14ac:dyDescent="0.3">
      <c r="A560">
        <v>110</v>
      </c>
      <c r="B560">
        <v>110</v>
      </c>
      <c r="C560">
        <v>1</v>
      </c>
      <c r="D560">
        <v>1</v>
      </c>
      <c r="F560">
        <v>110</v>
      </c>
      <c r="G560">
        <v>110</v>
      </c>
      <c r="H560">
        <v>1</v>
      </c>
      <c r="I560">
        <f t="shared" si="8"/>
        <v>0</v>
      </c>
      <c r="J560">
        <f t="shared" si="8"/>
        <v>0</v>
      </c>
    </row>
    <row r="561" spans="1:10" x14ac:dyDescent="0.3">
      <c r="A561">
        <v>137.5</v>
      </c>
      <c r="B561">
        <v>9.99</v>
      </c>
      <c r="C561">
        <v>6</v>
      </c>
      <c r="D561">
        <v>1</v>
      </c>
      <c r="F561">
        <v>137.5</v>
      </c>
      <c r="G561">
        <v>9.99</v>
      </c>
      <c r="H561">
        <v>6</v>
      </c>
      <c r="I561">
        <f t="shared" si="8"/>
        <v>0</v>
      </c>
      <c r="J561">
        <f t="shared" si="8"/>
        <v>0</v>
      </c>
    </row>
    <row r="562" spans="1:10" x14ac:dyDescent="0.3">
      <c r="A562">
        <v>100</v>
      </c>
      <c r="B562">
        <v>40</v>
      </c>
      <c r="C562">
        <v>5</v>
      </c>
      <c r="D562">
        <v>1</v>
      </c>
      <c r="F562">
        <v>100</v>
      </c>
      <c r="G562">
        <v>40</v>
      </c>
      <c r="H562">
        <v>5</v>
      </c>
      <c r="I562">
        <f t="shared" si="8"/>
        <v>0</v>
      </c>
      <c r="J562">
        <f t="shared" si="8"/>
        <v>0</v>
      </c>
    </row>
    <row r="563" spans="1:10" x14ac:dyDescent="0.3">
      <c r="A563">
        <v>124.5</v>
      </c>
      <c r="B563">
        <v>1</v>
      </c>
      <c r="C563">
        <v>6</v>
      </c>
      <c r="D563">
        <v>1</v>
      </c>
      <c r="F563">
        <v>124.5</v>
      </c>
      <c r="G563">
        <v>1</v>
      </c>
      <c r="H563">
        <v>6</v>
      </c>
      <c r="I563">
        <f t="shared" si="8"/>
        <v>0</v>
      </c>
      <c r="J563">
        <f t="shared" si="8"/>
        <v>0</v>
      </c>
    </row>
    <row r="564" spans="1:10" x14ac:dyDescent="0.3">
      <c r="A564">
        <v>137.5</v>
      </c>
      <c r="B564">
        <v>1</v>
      </c>
      <c r="C564">
        <v>9</v>
      </c>
      <c r="D564">
        <v>1</v>
      </c>
      <c r="F564">
        <v>137.5</v>
      </c>
      <c r="G564">
        <v>1</v>
      </c>
      <c r="H564">
        <v>9</v>
      </c>
      <c r="I564">
        <f t="shared" si="8"/>
        <v>0</v>
      </c>
      <c r="J564">
        <f t="shared" si="8"/>
        <v>0</v>
      </c>
    </row>
    <row r="565" spans="1:10" x14ac:dyDescent="0.3">
      <c r="A565">
        <v>105</v>
      </c>
      <c r="B565">
        <v>105</v>
      </c>
      <c r="C565">
        <v>1</v>
      </c>
      <c r="D565">
        <v>1</v>
      </c>
      <c r="F565">
        <v>105</v>
      </c>
      <c r="G565">
        <v>105</v>
      </c>
      <c r="H565">
        <v>1</v>
      </c>
      <c r="I565">
        <f t="shared" si="8"/>
        <v>0</v>
      </c>
      <c r="J565">
        <f t="shared" si="8"/>
        <v>0</v>
      </c>
    </row>
    <row r="566" spans="1:10" x14ac:dyDescent="0.3">
      <c r="A566">
        <v>114</v>
      </c>
      <c r="B566">
        <v>0.99</v>
      </c>
      <c r="C566">
        <v>8</v>
      </c>
      <c r="D566">
        <v>1</v>
      </c>
      <c r="F566">
        <v>114</v>
      </c>
      <c r="G566">
        <v>0.99</v>
      </c>
      <c r="H566">
        <v>8</v>
      </c>
      <c r="I566">
        <f t="shared" si="8"/>
        <v>0</v>
      </c>
      <c r="J566">
        <f t="shared" si="8"/>
        <v>0</v>
      </c>
    </row>
    <row r="567" spans="1:10" x14ac:dyDescent="0.3">
      <c r="A567">
        <v>145</v>
      </c>
      <c r="B567">
        <v>145</v>
      </c>
      <c r="C567">
        <v>1</v>
      </c>
      <c r="D567">
        <v>1</v>
      </c>
      <c r="F567">
        <v>145</v>
      </c>
      <c r="G567">
        <v>145</v>
      </c>
      <c r="H567">
        <v>1</v>
      </c>
      <c r="I567">
        <f t="shared" si="8"/>
        <v>0</v>
      </c>
      <c r="J567">
        <f t="shared" si="8"/>
        <v>0</v>
      </c>
    </row>
    <row r="568" spans="1:10" x14ac:dyDescent="0.3">
      <c r="A568">
        <v>102.5</v>
      </c>
      <c r="B568">
        <v>95</v>
      </c>
      <c r="C568">
        <v>2</v>
      </c>
      <c r="D568">
        <v>1</v>
      </c>
      <c r="F568">
        <v>102.5</v>
      </c>
      <c r="G568">
        <v>95</v>
      </c>
      <c r="H568">
        <v>2</v>
      </c>
      <c r="I568">
        <f t="shared" si="8"/>
        <v>0</v>
      </c>
      <c r="J568">
        <f t="shared" si="8"/>
        <v>0</v>
      </c>
    </row>
    <row r="569" spans="1:10" x14ac:dyDescent="0.3">
      <c r="A569">
        <v>91</v>
      </c>
      <c r="B569">
        <v>1</v>
      </c>
      <c r="C569">
        <v>8</v>
      </c>
      <c r="D569">
        <v>1</v>
      </c>
      <c r="F569">
        <v>91</v>
      </c>
      <c r="G569">
        <v>1</v>
      </c>
      <c r="H569">
        <v>8</v>
      </c>
      <c r="I569">
        <f t="shared" si="8"/>
        <v>0</v>
      </c>
      <c r="J569">
        <f t="shared" si="8"/>
        <v>0</v>
      </c>
    </row>
    <row r="570" spans="1:10" x14ac:dyDescent="0.3">
      <c r="A570">
        <v>107.56</v>
      </c>
      <c r="B570">
        <v>0.99</v>
      </c>
      <c r="C570">
        <v>9</v>
      </c>
      <c r="D570">
        <v>1</v>
      </c>
      <c r="F570">
        <v>107.56</v>
      </c>
      <c r="G570">
        <v>0.99</v>
      </c>
      <c r="H570">
        <v>9</v>
      </c>
      <c r="I570">
        <f t="shared" si="8"/>
        <v>0</v>
      </c>
      <c r="J570">
        <f t="shared" si="8"/>
        <v>0</v>
      </c>
    </row>
    <row r="571" spans="1:10" x14ac:dyDescent="0.3">
      <c r="A571">
        <v>135</v>
      </c>
      <c r="B571">
        <v>10</v>
      </c>
      <c r="C571">
        <v>12</v>
      </c>
      <c r="D571">
        <v>1</v>
      </c>
      <c r="F571">
        <v>135</v>
      </c>
      <c r="G571">
        <v>10</v>
      </c>
      <c r="H571">
        <v>12</v>
      </c>
      <c r="I571">
        <f t="shared" si="8"/>
        <v>0</v>
      </c>
      <c r="J571">
        <f t="shared" si="8"/>
        <v>0</v>
      </c>
    </row>
    <row r="572" spans="1:10" x14ac:dyDescent="0.3">
      <c r="A572">
        <v>240</v>
      </c>
      <c r="B572">
        <v>240</v>
      </c>
      <c r="C572">
        <v>1</v>
      </c>
      <c r="D572">
        <v>1</v>
      </c>
      <c r="F572">
        <v>240</v>
      </c>
      <c r="G572">
        <v>240</v>
      </c>
      <c r="H572">
        <v>1</v>
      </c>
      <c r="I572">
        <f t="shared" si="8"/>
        <v>0</v>
      </c>
      <c r="J572">
        <f t="shared" si="8"/>
        <v>0</v>
      </c>
    </row>
    <row r="573" spans="1:10" x14ac:dyDescent="0.3">
      <c r="A573">
        <v>95</v>
      </c>
      <c r="B573">
        <v>50</v>
      </c>
      <c r="C573">
        <v>6</v>
      </c>
      <c r="D573">
        <v>1</v>
      </c>
      <c r="F573">
        <v>95</v>
      </c>
      <c r="G573">
        <v>50</v>
      </c>
      <c r="H573">
        <v>6</v>
      </c>
      <c r="I573">
        <f t="shared" si="8"/>
        <v>0</v>
      </c>
      <c r="J573">
        <f t="shared" si="8"/>
        <v>0</v>
      </c>
    </row>
    <row r="574" spans="1:10" x14ac:dyDescent="0.3">
      <c r="A574">
        <v>85</v>
      </c>
      <c r="B574">
        <v>4.99</v>
      </c>
      <c r="C574">
        <v>7</v>
      </c>
      <c r="D574">
        <v>1</v>
      </c>
      <c r="F574">
        <v>85</v>
      </c>
      <c r="G574">
        <v>4.99</v>
      </c>
      <c r="H574">
        <v>7</v>
      </c>
      <c r="I574">
        <f t="shared" si="8"/>
        <v>0</v>
      </c>
      <c r="J574">
        <f t="shared" si="8"/>
        <v>0</v>
      </c>
    </row>
    <row r="575" spans="1:10" x14ac:dyDescent="0.3">
      <c r="A575">
        <v>94.01</v>
      </c>
      <c r="B575">
        <v>25</v>
      </c>
      <c r="C575">
        <v>4</v>
      </c>
      <c r="D575">
        <v>1</v>
      </c>
      <c r="F575">
        <v>94.01</v>
      </c>
      <c r="G575">
        <v>25</v>
      </c>
      <c r="H575">
        <v>4</v>
      </c>
      <c r="I575">
        <f t="shared" si="8"/>
        <v>0</v>
      </c>
      <c r="J575">
        <f t="shared" si="8"/>
        <v>0</v>
      </c>
    </row>
    <row r="576" spans="1:10" x14ac:dyDescent="0.3">
      <c r="A576">
        <v>135</v>
      </c>
      <c r="B576">
        <v>135</v>
      </c>
      <c r="C576">
        <v>1</v>
      </c>
      <c r="D576">
        <v>1</v>
      </c>
      <c r="F576">
        <v>135</v>
      </c>
      <c r="G576">
        <v>135</v>
      </c>
      <c r="H576">
        <v>1</v>
      </c>
      <c r="I576">
        <f t="shared" si="8"/>
        <v>0</v>
      </c>
      <c r="J576">
        <f t="shared" si="8"/>
        <v>0</v>
      </c>
    </row>
    <row r="577" spans="1:10" x14ac:dyDescent="0.3">
      <c r="A577">
        <v>152.5</v>
      </c>
      <c r="B577">
        <v>50</v>
      </c>
      <c r="C577">
        <v>9</v>
      </c>
      <c r="D577">
        <v>1</v>
      </c>
      <c r="F577">
        <v>152.5</v>
      </c>
      <c r="G577">
        <v>50</v>
      </c>
      <c r="H577">
        <v>9</v>
      </c>
      <c r="I577">
        <f t="shared" si="8"/>
        <v>0</v>
      </c>
      <c r="J577">
        <f t="shared" si="8"/>
        <v>0</v>
      </c>
    </row>
    <row r="578" spans="1:10" x14ac:dyDescent="0.3">
      <c r="A578">
        <v>102.5</v>
      </c>
      <c r="B578">
        <v>0.01</v>
      </c>
      <c r="C578">
        <v>8</v>
      </c>
      <c r="D578">
        <v>1</v>
      </c>
      <c r="F578">
        <v>102.5</v>
      </c>
      <c r="G578">
        <v>0.01</v>
      </c>
      <c r="H578">
        <v>8</v>
      </c>
      <c r="I578">
        <f t="shared" si="8"/>
        <v>0</v>
      </c>
      <c r="J578">
        <f t="shared" si="8"/>
        <v>0</v>
      </c>
    </row>
    <row r="579" spans="1:10" x14ac:dyDescent="0.3">
      <c r="A579">
        <v>140</v>
      </c>
      <c r="B579">
        <v>119.99</v>
      </c>
      <c r="C579">
        <v>4</v>
      </c>
      <c r="D579">
        <v>1</v>
      </c>
      <c r="F579">
        <v>140</v>
      </c>
      <c r="G579">
        <v>119.99</v>
      </c>
      <c r="H579">
        <v>4</v>
      </c>
      <c r="I579">
        <f t="shared" si="8"/>
        <v>0</v>
      </c>
      <c r="J579">
        <f t="shared" si="8"/>
        <v>0</v>
      </c>
    </row>
    <row r="580" spans="1:10" x14ac:dyDescent="0.3">
      <c r="A580">
        <v>135</v>
      </c>
      <c r="B580">
        <v>135</v>
      </c>
      <c r="C580">
        <v>1</v>
      </c>
      <c r="D580">
        <v>1</v>
      </c>
      <c r="F580">
        <v>135</v>
      </c>
      <c r="G580">
        <v>135</v>
      </c>
      <c r="H580">
        <v>1</v>
      </c>
      <c r="I580">
        <f t="shared" si="8"/>
        <v>0</v>
      </c>
      <c r="J580">
        <f t="shared" si="8"/>
        <v>0</v>
      </c>
    </row>
    <row r="581" spans="1:10" x14ac:dyDescent="0.3">
      <c r="A581">
        <v>122</v>
      </c>
      <c r="B581">
        <v>0.98</v>
      </c>
      <c r="C581">
        <v>5</v>
      </c>
      <c r="D581">
        <v>1</v>
      </c>
      <c r="F581">
        <v>122</v>
      </c>
      <c r="G581">
        <v>0.98</v>
      </c>
      <c r="H581">
        <v>5</v>
      </c>
      <c r="I581">
        <f t="shared" si="8"/>
        <v>0</v>
      </c>
      <c r="J581">
        <f t="shared" si="8"/>
        <v>0</v>
      </c>
    </row>
    <row r="582" spans="1:10" x14ac:dyDescent="0.3">
      <c r="A582">
        <v>140</v>
      </c>
      <c r="B582">
        <v>140</v>
      </c>
      <c r="C582">
        <v>1</v>
      </c>
      <c r="D582">
        <v>1</v>
      </c>
      <c r="F582">
        <v>140</v>
      </c>
      <c r="G582">
        <v>140</v>
      </c>
      <c r="H582">
        <v>1</v>
      </c>
      <c r="I582">
        <f t="shared" si="8"/>
        <v>0</v>
      </c>
      <c r="J582">
        <f t="shared" si="8"/>
        <v>0</v>
      </c>
    </row>
    <row r="583" spans="1:10" x14ac:dyDescent="0.3">
      <c r="A583">
        <v>120</v>
      </c>
      <c r="B583">
        <v>1</v>
      </c>
      <c r="C583">
        <v>7</v>
      </c>
      <c r="D583">
        <v>1</v>
      </c>
      <c r="F583">
        <v>120</v>
      </c>
      <c r="G583">
        <v>1</v>
      </c>
      <c r="H583">
        <v>7</v>
      </c>
      <c r="I583">
        <f t="shared" si="8"/>
        <v>0</v>
      </c>
      <c r="J583">
        <f t="shared" si="8"/>
        <v>0</v>
      </c>
    </row>
    <row r="584" spans="1:10" x14ac:dyDescent="0.3">
      <c r="A584">
        <v>125</v>
      </c>
      <c r="B584">
        <v>125</v>
      </c>
      <c r="C584">
        <v>1</v>
      </c>
      <c r="D584">
        <v>1</v>
      </c>
      <c r="F584">
        <v>125</v>
      </c>
      <c r="G584">
        <v>125</v>
      </c>
      <c r="H584">
        <v>1</v>
      </c>
      <c r="I584">
        <f t="shared" ref="I584:J647" si="9">IF($D584=I$5,1,0)</f>
        <v>0</v>
      </c>
      <c r="J584">
        <f t="shared" si="9"/>
        <v>0</v>
      </c>
    </row>
    <row r="585" spans="1:10" x14ac:dyDescent="0.3">
      <c r="A585">
        <v>220.01</v>
      </c>
      <c r="B585">
        <v>5</v>
      </c>
      <c r="C585">
        <v>11</v>
      </c>
      <c r="D585">
        <v>1</v>
      </c>
      <c r="F585">
        <v>220.01</v>
      </c>
      <c r="G585">
        <v>5</v>
      </c>
      <c r="H585">
        <v>11</v>
      </c>
      <c r="I585">
        <f t="shared" si="9"/>
        <v>0</v>
      </c>
      <c r="J585">
        <f t="shared" si="9"/>
        <v>0</v>
      </c>
    </row>
    <row r="586" spans="1:10" x14ac:dyDescent="0.3">
      <c r="A586">
        <v>119.99</v>
      </c>
      <c r="B586">
        <v>119.99</v>
      </c>
      <c r="C586">
        <v>1</v>
      </c>
      <c r="D586">
        <v>1</v>
      </c>
      <c r="F586">
        <v>119.99</v>
      </c>
      <c r="G586">
        <v>119.99</v>
      </c>
      <c r="H586">
        <v>1</v>
      </c>
      <c r="I586">
        <f t="shared" si="9"/>
        <v>0</v>
      </c>
      <c r="J586">
        <f t="shared" si="9"/>
        <v>0</v>
      </c>
    </row>
    <row r="587" spans="1:10" x14ac:dyDescent="0.3">
      <c r="A587">
        <v>127.5</v>
      </c>
      <c r="B587">
        <v>109.99</v>
      </c>
      <c r="C587">
        <v>2</v>
      </c>
      <c r="D587">
        <v>1</v>
      </c>
      <c r="F587">
        <v>127.5</v>
      </c>
      <c r="G587">
        <v>109.99</v>
      </c>
      <c r="H587">
        <v>2</v>
      </c>
      <c r="I587">
        <f t="shared" si="9"/>
        <v>0</v>
      </c>
      <c r="J587">
        <f t="shared" si="9"/>
        <v>0</v>
      </c>
    </row>
    <row r="588" spans="1:10" x14ac:dyDescent="0.3">
      <c r="A588">
        <v>94.25</v>
      </c>
      <c r="B588">
        <v>0.01</v>
      </c>
      <c r="C588">
        <v>11</v>
      </c>
      <c r="D588">
        <v>1</v>
      </c>
      <c r="F588">
        <v>94.25</v>
      </c>
      <c r="G588">
        <v>0.01</v>
      </c>
      <c r="H588">
        <v>11</v>
      </c>
      <c r="I588">
        <f t="shared" si="9"/>
        <v>0</v>
      </c>
      <c r="J588">
        <f t="shared" si="9"/>
        <v>0</v>
      </c>
    </row>
    <row r="589" spans="1:10" x14ac:dyDescent="0.3">
      <c r="A589">
        <v>102.5</v>
      </c>
      <c r="B589">
        <v>0.99</v>
      </c>
      <c r="C589">
        <v>10</v>
      </c>
      <c r="D589">
        <v>1</v>
      </c>
      <c r="F589">
        <v>102.5</v>
      </c>
      <c r="G589">
        <v>0.99</v>
      </c>
      <c r="H589">
        <v>10</v>
      </c>
      <c r="I589">
        <f t="shared" si="9"/>
        <v>0</v>
      </c>
      <c r="J589">
        <f t="shared" si="9"/>
        <v>0</v>
      </c>
    </row>
    <row r="590" spans="1:10" x14ac:dyDescent="0.3">
      <c r="A590">
        <v>132.5</v>
      </c>
      <c r="B590">
        <v>0.99</v>
      </c>
      <c r="C590">
        <v>11</v>
      </c>
      <c r="D590">
        <v>1</v>
      </c>
      <c r="F590">
        <v>132.5</v>
      </c>
      <c r="G590">
        <v>0.99</v>
      </c>
      <c r="H590">
        <v>11</v>
      </c>
      <c r="I590">
        <f t="shared" si="9"/>
        <v>0</v>
      </c>
      <c r="J590">
        <f t="shared" si="9"/>
        <v>0</v>
      </c>
    </row>
    <row r="591" spans="1:10" x14ac:dyDescent="0.3">
      <c r="A591">
        <v>133.5</v>
      </c>
      <c r="B591">
        <v>0.98</v>
      </c>
      <c r="C591">
        <v>9</v>
      </c>
      <c r="D591">
        <v>1</v>
      </c>
      <c r="F591">
        <v>133.5</v>
      </c>
      <c r="G591">
        <v>0.98</v>
      </c>
      <c r="H591">
        <v>9</v>
      </c>
      <c r="I591">
        <f t="shared" si="9"/>
        <v>0</v>
      </c>
      <c r="J591">
        <f t="shared" si="9"/>
        <v>0</v>
      </c>
    </row>
    <row r="592" spans="1:10" x14ac:dyDescent="0.3">
      <c r="A592">
        <v>120</v>
      </c>
      <c r="B592">
        <v>120</v>
      </c>
      <c r="C592">
        <v>1</v>
      </c>
      <c r="D592">
        <v>1</v>
      </c>
      <c r="F592">
        <v>120</v>
      </c>
      <c r="G592">
        <v>120</v>
      </c>
      <c r="H592">
        <v>1</v>
      </c>
      <c r="I592">
        <f t="shared" si="9"/>
        <v>0</v>
      </c>
      <c r="J592">
        <f t="shared" si="9"/>
        <v>0</v>
      </c>
    </row>
    <row r="593" spans="1:10" x14ac:dyDescent="0.3">
      <c r="A593">
        <v>142.5</v>
      </c>
      <c r="B593">
        <v>100</v>
      </c>
      <c r="C593">
        <v>3</v>
      </c>
      <c r="D593">
        <v>1</v>
      </c>
      <c r="F593">
        <v>142.5</v>
      </c>
      <c r="G593">
        <v>100</v>
      </c>
      <c r="H593">
        <v>3</v>
      </c>
      <c r="I593">
        <f t="shared" si="9"/>
        <v>0</v>
      </c>
      <c r="J593">
        <f t="shared" si="9"/>
        <v>0</v>
      </c>
    </row>
    <row r="594" spans="1:10" x14ac:dyDescent="0.3">
      <c r="A594">
        <v>149.99</v>
      </c>
      <c r="B594">
        <v>1</v>
      </c>
      <c r="C594">
        <v>6</v>
      </c>
      <c r="D594">
        <v>1</v>
      </c>
      <c r="F594">
        <v>149.99</v>
      </c>
      <c r="G594">
        <v>1</v>
      </c>
      <c r="H594">
        <v>6</v>
      </c>
      <c r="I594">
        <f t="shared" si="9"/>
        <v>0</v>
      </c>
      <c r="J594">
        <f t="shared" si="9"/>
        <v>0</v>
      </c>
    </row>
    <row r="595" spans="1:10" x14ac:dyDescent="0.3">
      <c r="A595">
        <v>99.99</v>
      </c>
      <c r="B595">
        <v>0.99</v>
      </c>
      <c r="C595">
        <v>15</v>
      </c>
      <c r="D595">
        <v>1</v>
      </c>
      <c r="F595">
        <v>99.99</v>
      </c>
      <c r="G595">
        <v>0.99</v>
      </c>
      <c r="H595">
        <v>15</v>
      </c>
      <c r="I595">
        <f t="shared" si="9"/>
        <v>0</v>
      </c>
      <c r="J595">
        <f t="shared" si="9"/>
        <v>0</v>
      </c>
    </row>
    <row r="596" spans="1:10" x14ac:dyDescent="0.3">
      <c r="A596">
        <v>103.51</v>
      </c>
      <c r="B596">
        <v>30</v>
      </c>
      <c r="C596">
        <v>4</v>
      </c>
      <c r="D596">
        <v>1</v>
      </c>
      <c r="F596">
        <v>103.51</v>
      </c>
      <c r="G596">
        <v>30</v>
      </c>
      <c r="H596">
        <v>4</v>
      </c>
      <c r="I596">
        <f t="shared" si="9"/>
        <v>0</v>
      </c>
      <c r="J596">
        <f t="shared" si="9"/>
        <v>0</v>
      </c>
    </row>
    <row r="597" spans="1:10" x14ac:dyDescent="0.3">
      <c r="A597">
        <v>138.01</v>
      </c>
      <c r="B597">
        <v>1</v>
      </c>
      <c r="C597">
        <v>6</v>
      </c>
      <c r="D597">
        <v>1</v>
      </c>
      <c r="F597">
        <v>138.01</v>
      </c>
      <c r="G597">
        <v>1</v>
      </c>
      <c r="H597">
        <v>6</v>
      </c>
      <c r="I597">
        <f t="shared" si="9"/>
        <v>0</v>
      </c>
      <c r="J597">
        <f t="shared" si="9"/>
        <v>0</v>
      </c>
    </row>
    <row r="598" spans="1:10" x14ac:dyDescent="0.3">
      <c r="A598">
        <v>146.5</v>
      </c>
      <c r="B598">
        <v>75.5</v>
      </c>
      <c r="C598">
        <v>11</v>
      </c>
      <c r="D598">
        <v>1</v>
      </c>
      <c r="F598">
        <v>146.5</v>
      </c>
      <c r="G598">
        <v>75.5</v>
      </c>
      <c r="H598">
        <v>11</v>
      </c>
      <c r="I598">
        <f t="shared" si="9"/>
        <v>0</v>
      </c>
      <c r="J598">
        <f t="shared" si="9"/>
        <v>0</v>
      </c>
    </row>
    <row r="599" spans="1:10" x14ac:dyDescent="0.3">
      <c r="A599">
        <v>179.99</v>
      </c>
      <c r="B599">
        <v>179.99</v>
      </c>
      <c r="C599">
        <v>1</v>
      </c>
      <c r="D599">
        <v>1</v>
      </c>
      <c r="F599">
        <v>179.99</v>
      </c>
      <c r="G599">
        <v>179.99</v>
      </c>
      <c r="H599">
        <v>1</v>
      </c>
      <c r="I599">
        <f t="shared" si="9"/>
        <v>0</v>
      </c>
      <c r="J599">
        <f t="shared" si="9"/>
        <v>0</v>
      </c>
    </row>
    <row r="600" spans="1:10" x14ac:dyDescent="0.3">
      <c r="A600">
        <v>79.989999999999995</v>
      </c>
      <c r="B600">
        <v>79.989999999999995</v>
      </c>
      <c r="C600">
        <v>1</v>
      </c>
      <c r="D600">
        <v>1</v>
      </c>
      <c r="F600">
        <v>79.989999999999995</v>
      </c>
      <c r="G600">
        <v>79.989999999999995</v>
      </c>
      <c r="H600">
        <v>1</v>
      </c>
      <c r="I600">
        <f t="shared" si="9"/>
        <v>0</v>
      </c>
      <c r="J600">
        <f t="shared" si="9"/>
        <v>0</v>
      </c>
    </row>
    <row r="601" spans="1:10" x14ac:dyDescent="0.3">
      <c r="A601">
        <v>129.5</v>
      </c>
      <c r="B601">
        <v>0.99</v>
      </c>
      <c r="C601">
        <v>13</v>
      </c>
      <c r="D601">
        <v>1</v>
      </c>
      <c r="F601">
        <v>129.5</v>
      </c>
      <c r="G601">
        <v>0.99</v>
      </c>
      <c r="H601">
        <v>13</v>
      </c>
      <c r="I601">
        <f t="shared" si="9"/>
        <v>0</v>
      </c>
      <c r="J601">
        <f t="shared" si="9"/>
        <v>0</v>
      </c>
    </row>
    <row r="602" spans="1:10" x14ac:dyDescent="0.3">
      <c r="A602">
        <v>116</v>
      </c>
      <c r="B602">
        <v>9.99</v>
      </c>
      <c r="C602">
        <v>9</v>
      </c>
      <c r="D602">
        <v>1</v>
      </c>
      <c r="F602">
        <v>116</v>
      </c>
      <c r="G602">
        <v>9.99</v>
      </c>
      <c r="H602">
        <v>9</v>
      </c>
      <c r="I602">
        <f t="shared" si="9"/>
        <v>0</v>
      </c>
      <c r="J602">
        <f t="shared" si="9"/>
        <v>0</v>
      </c>
    </row>
    <row r="603" spans="1:10" x14ac:dyDescent="0.3">
      <c r="A603">
        <v>194.5</v>
      </c>
      <c r="B603">
        <v>9.99</v>
      </c>
      <c r="C603">
        <v>8</v>
      </c>
      <c r="D603">
        <v>1</v>
      </c>
      <c r="F603">
        <v>194.5</v>
      </c>
      <c r="G603">
        <v>9.99</v>
      </c>
      <c r="H603">
        <v>8</v>
      </c>
      <c r="I603">
        <f t="shared" si="9"/>
        <v>0</v>
      </c>
      <c r="J603">
        <f t="shared" si="9"/>
        <v>0</v>
      </c>
    </row>
    <row r="604" spans="1:10" x14ac:dyDescent="0.3">
      <c r="A604">
        <v>134</v>
      </c>
      <c r="B604">
        <v>129</v>
      </c>
      <c r="C604">
        <v>2</v>
      </c>
      <c r="D604">
        <v>1</v>
      </c>
      <c r="F604">
        <v>134</v>
      </c>
      <c r="G604">
        <v>129</v>
      </c>
      <c r="H604">
        <v>2</v>
      </c>
      <c r="I604">
        <f t="shared" si="9"/>
        <v>0</v>
      </c>
      <c r="J604">
        <f t="shared" si="9"/>
        <v>0</v>
      </c>
    </row>
    <row r="605" spans="1:10" x14ac:dyDescent="0.3">
      <c r="A605">
        <v>150.5</v>
      </c>
      <c r="B605">
        <v>0.99</v>
      </c>
      <c r="C605">
        <v>8</v>
      </c>
      <c r="D605">
        <v>1</v>
      </c>
      <c r="F605">
        <v>150.5</v>
      </c>
      <c r="G605">
        <v>0.99</v>
      </c>
      <c r="H605">
        <v>8</v>
      </c>
      <c r="I605">
        <f t="shared" si="9"/>
        <v>0</v>
      </c>
      <c r="J605">
        <f t="shared" si="9"/>
        <v>0</v>
      </c>
    </row>
    <row r="606" spans="1:10" x14ac:dyDescent="0.3">
      <c r="A606">
        <v>140</v>
      </c>
      <c r="B606">
        <v>140</v>
      </c>
      <c r="C606">
        <v>1</v>
      </c>
      <c r="D606">
        <v>1</v>
      </c>
      <c r="F606">
        <v>140</v>
      </c>
      <c r="G606">
        <v>140</v>
      </c>
      <c r="H606">
        <v>1</v>
      </c>
      <c r="I606">
        <f t="shared" si="9"/>
        <v>0</v>
      </c>
      <c r="J606">
        <f t="shared" si="9"/>
        <v>0</v>
      </c>
    </row>
    <row r="607" spans="1:10" x14ac:dyDescent="0.3">
      <c r="A607">
        <v>135</v>
      </c>
      <c r="B607">
        <v>39.99</v>
      </c>
      <c r="C607">
        <v>9</v>
      </c>
      <c r="D607">
        <v>1</v>
      </c>
      <c r="F607">
        <v>135</v>
      </c>
      <c r="G607">
        <v>39.99</v>
      </c>
      <c r="H607">
        <v>9</v>
      </c>
      <c r="I607">
        <f t="shared" si="9"/>
        <v>0</v>
      </c>
      <c r="J607">
        <f t="shared" si="9"/>
        <v>0</v>
      </c>
    </row>
    <row r="608" spans="1:10" x14ac:dyDescent="0.3">
      <c r="A608">
        <v>91.05</v>
      </c>
      <c r="B608">
        <v>1</v>
      </c>
      <c r="C608">
        <v>14</v>
      </c>
      <c r="D608">
        <v>1</v>
      </c>
      <c r="F608">
        <v>91.05</v>
      </c>
      <c r="G608">
        <v>1</v>
      </c>
      <c r="H608">
        <v>14</v>
      </c>
      <c r="I608">
        <f t="shared" si="9"/>
        <v>0</v>
      </c>
      <c r="J608">
        <f t="shared" si="9"/>
        <v>0</v>
      </c>
    </row>
    <row r="609" spans="1:10" x14ac:dyDescent="0.3">
      <c r="A609">
        <v>100</v>
      </c>
      <c r="B609">
        <v>100</v>
      </c>
      <c r="C609">
        <v>1</v>
      </c>
      <c r="D609">
        <v>1</v>
      </c>
      <c r="F609">
        <v>100</v>
      </c>
      <c r="G609">
        <v>100</v>
      </c>
      <c r="H609">
        <v>1</v>
      </c>
      <c r="I609">
        <f t="shared" si="9"/>
        <v>0</v>
      </c>
      <c r="J609">
        <f t="shared" si="9"/>
        <v>0</v>
      </c>
    </row>
    <row r="610" spans="1:10" x14ac:dyDescent="0.3">
      <c r="A610">
        <v>81</v>
      </c>
      <c r="B610">
        <v>0.5</v>
      </c>
      <c r="C610">
        <v>6</v>
      </c>
      <c r="D610">
        <v>1</v>
      </c>
      <c r="F610">
        <v>81</v>
      </c>
      <c r="G610">
        <v>0.5</v>
      </c>
      <c r="H610">
        <v>6</v>
      </c>
      <c r="I610">
        <f t="shared" si="9"/>
        <v>0</v>
      </c>
      <c r="J610">
        <f t="shared" si="9"/>
        <v>0</v>
      </c>
    </row>
    <row r="611" spans="1:10" x14ac:dyDescent="0.3">
      <c r="A611">
        <v>133.51</v>
      </c>
      <c r="B611">
        <v>0.99</v>
      </c>
      <c r="C611">
        <v>10</v>
      </c>
      <c r="D611">
        <v>1</v>
      </c>
      <c r="F611">
        <v>133.51</v>
      </c>
      <c r="G611">
        <v>0.99</v>
      </c>
      <c r="H611">
        <v>10</v>
      </c>
      <c r="I611">
        <f t="shared" si="9"/>
        <v>0</v>
      </c>
      <c r="J611">
        <f t="shared" si="9"/>
        <v>0</v>
      </c>
    </row>
    <row r="612" spans="1:10" x14ac:dyDescent="0.3">
      <c r="A612">
        <v>86</v>
      </c>
      <c r="B612">
        <v>55</v>
      </c>
      <c r="C612">
        <v>7</v>
      </c>
      <c r="D612">
        <v>1</v>
      </c>
      <c r="F612">
        <v>86</v>
      </c>
      <c r="G612">
        <v>55</v>
      </c>
      <c r="H612">
        <v>7</v>
      </c>
      <c r="I612">
        <f t="shared" si="9"/>
        <v>0</v>
      </c>
      <c r="J612">
        <f t="shared" si="9"/>
        <v>0</v>
      </c>
    </row>
    <row r="613" spans="1:10" x14ac:dyDescent="0.3">
      <c r="A613">
        <v>92.88</v>
      </c>
      <c r="B613">
        <v>49.99</v>
      </c>
      <c r="C613">
        <v>3</v>
      </c>
      <c r="D613">
        <v>1</v>
      </c>
      <c r="F613">
        <v>92.88</v>
      </c>
      <c r="G613">
        <v>49.99</v>
      </c>
      <c r="H613">
        <v>3</v>
      </c>
      <c r="I613">
        <f t="shared" si="9"/>
        <v>0</v>
      </c>
      <c r="J613">
        <f t="shared" si="9"/>
        <v>0</v>
      </c>
    </row>
    <row r="614" spans="1:10" x14ac:dyDescent="0.3">
      <c r="A614">
        <v>111</v>
      </c>
      <c r="B614">
        <v>0.99</v>
      </c>
      <c r="C614">
        <v>9</v>
      </c>
      <c r="D614">
        <v>1</v>
      </c>
      <c r="F614">
        <v>111</v>
      </c>
      <c r="G614">
        <v>0.99</v>
      </c>
      <c r="H614">
        <v>9</v>
      </c>
      <c r="I614">
        <f t="shared" si="9"/>
        <v>0</v>
      </c>
      <c r="J614">
        <f t="shared" si="9"/>
        <v>0</v>
      </c>
    </row>
    <row r="615" spans="1:10" x14ac:dyDescent="0.3">
      <c r="A615">
        <v>52.66</v>
      </c>
      <c r="B615">
        <v>10</v>
      </c>
      <c r="C615">
        <v>10</v>
      </c>
      <c r="D615">
        <v>1</v>
      </c>
      <c r="F615">
        <v>52.66</v>
      </c>
      <c r="G615">
        <v>10</v>
      </c>
      <c r="H615">
        <v>10</v>
      </c>
      <c r="I615">
        <f t="shared" si="9"/>
        <v>0</v>
      </c>
      <c r="J615">
        <f t="shared" si="9"/>
        <v>0</v>
      </c>
    </row>
    <row r="616" spans="1:10" x14ac:dyDescent="0.3">
      <c r="A616">
        <v>199.99</v>
      </c>
      <c r="B616">
        <v>199.99</v>
      </c>
      <c r="C616">
        <v>1</v>
      </c>
      <c r="D616">
        <v>1</v>
      </c>
      <c r="F616">
        <v>199.99</v>
      </c>
      <c r="G616">
        <v>199.99</v>
      </c>
      <c r="H616">
        <v>1</v>
      </c>
      <c r="I616">
        <f t="shared" si="9"/>
        <v>0</v>
      </c>
      <c r="J616">
        <f t="shared" si="9"/>
        <v>0</v>
      </c>
    </row>
    <row r="617" spans="1:10" x14ac:dyDescent="0.3">
      <c r="A617">
        <v>192.5</v>
      </c>
      <c r="B617">
        <v>29.99</v>
      </c>
      <c r="C617">
        <v>15</v>
      </c>
      <c r="D617">
        <v>1</v>
      </c>
      <c r="F617">
        <v>192.5</v>
      </c>
      <c r="G617">
        <v>29.99</v>
      </c>
      <c r="H617">
        <v>15</v>
      </c>
      <c r="I617">
        <f t="shared" si="9"/>
        <v>0</v>
      </c>
      <c r="J617">
        <f t="shared" si="9"/>
        <v>0</v>
      </c>
    </row>
    <row r="618" spans="1:10" x14ac:dyDescent="0.3">
      <c r="A618">
        <v>162.5</v>
      </c>
      <c r="B618">
        <v>135</v>
      </c>
      <c r="C618">
        <v>5</v>
      </c>
      <c r="D618">
        <v>1</v>
      </c>
      <c r="F618">
        <v>162.5</v>
      </c>
      <c r="G618">
        <v>135</v>
      </c>
      <c r="H618">
        <v>5</v>
      </c>
      <c r="I618">
        <f t="shared" si="9"/>
        <v>0</v>
      </c>
      <c r="J618">
        <f t="shared" si="9"/>
        <v>0</v>
      </c>
    </row>
    <row r="619" spans="1:10" x14ac:dyDescent="0.3">
      <c r="A619">
        <v>179.99</v>
      </c>
      <c r="B619">
        <v>1</v>
      </c>
      <c r="C619">
        <v>7</v>
      </c>
      <c r="D619">
        <v>1</v>
      </c>
      <c r="F619">
        <v>179.99</v>
      </c>
      <c r="G619">
        <v>1</v>
      </c>
      <c r="H619">
        <v>7</v>
      </c>
      <c r="I619">
        <f t="shared" si="9"/>
        <v>0</v>
      </c>
      <c r="J619">
        <f t="shared" si="9"/>
        <v>0</v>
      </c>
    </row>
    <row r="620" spans="1:10" x14ac:dyDescent="0.3">
      <c r="A620">
        <v>125</v>
      </c>
      <c r="B620">
        <v>125</v>
      </c>
      <c r="C620">
        <v>1</v>
      </c>
      <c r="D620">
        <v>1</v>
      </c>
      <c r="F620">
        <v>125</v>
      </c>
      <c r="G620">
        <v>125</v>
      </c>
      <c r="H620">
        <v>1</v>
      </c>
      <c r="I620">
        <f t="shared" si="9"/>
        <v>0</v>
      </c>
      <c r="J620">
        <f t="shared" si="9"/>
        <v>0</v>
      </c>
    </row>
    <row r="621" spans="1:10" x14ac:dyDescent="0.3">
      <c r="A621">
        <v>112.5</v>
      </c>
      <c r="B621">
        <v>19.989999999999998</v>
      </c>
      <c r="C621">
        <v>17</v>
      </c>
      <c r="D621">
        <v>1</v>
      </c>
      <c r="F621">
        <v>112.5</v>
      </c>
      <c r="G621">
        <v>19.989999999999998</v>
      </c>
      <c r="H621">
        <v>17</v>
      </c>
      <c r="I621">
        <f t="shared" si="9"/>
        <v>0</v>
      </c>
      <c r="J621">
        <f t="shared" si="9"/>
        <v>0</v>
      </c>
    </row>
    <row r="622" spans="1:10" x14ac:dyDescent="0.3">
      <c r="A622">
        <v>155</v>
      </c>
      <c r="B622">
        <v>25</v>
      </c>
      <c r="C622">
        <v>2</v>
      </c>
      <c r="D622">
        <v>1</v>
      </c>
      <c r="F622">
        <v>155</v>
      </c>
      <c r="G622">
        <v>25</v>
      </c>
      <c r="H622">
        <v>2</v>
      </c>
      <c r="I622">
        <f t="shared" si="9"/>
        <v>0</v>
      </c>
      <c r="J622">
        <f t="shared" si="9"/>
        <v>0</v>
      </c>
    </row>
    <row r="623" spans="1:10" x14ac:dyDescent="0.3">
      <c r="A623">
        <v>149.99</v>
      </c>
      <c r="B623">
        <v>149.99</v>
      </c>
      <c r="C623">
        <v>1</v>
      </c>
      <c r="D623">
        <v>1</v>
      </c>
      <c r="F623">
        <v>149.99</v>
      </c>
      <c r="G623">
        <v>149.99</v>
      </c>
      <c r="H623">
        <v>1</v>
      </c>
      <c r="I623">
        <f t="shared" si="9"/>
        <v>0</v>
      </c>
      <c r="J623">
        <f t="shared" si="9"/>
        <v>0</v>
      </c>
    </row>
    <row r="624" spans="1:10" x14ac:dyDescent="0.3">
      <c r="A624">
        <v>86</v>
      </c>
      <c r="B624">
        <v>0.01</v>
      </c>
      <c r="C624">
        <v>9</v>
      </c>
      <c r="D624">
        <v>1</v>
      </c>
      <c r="F624">
        <v>86</v>
      </c>
      <c r="G624">
        <v>0.01</v>
      </c>
      <c r="H624">
        <v>9</v>
      </c>
      <c r="I624">
        <f t="shared" si="9"/>
        <v>0</v>
      </c>
      <c r="J624">
        <f t="shared" si="9"/>
        <v>0</v>
      </c>
    </row>
    <row r="625" spans="1:10" x14ac:dyDescent="0.3">
      <c r="A625">
        <v>117.5</v>
      </c>
      <c r="B625">
        <v>1</v>
      </c>
      <c r="C625">
        <v>11</v>
      </c>
      <c r="D625">
        <v>1</v>
      </c>
      <c r="F625">
        <v>117.5</v>
      </c>
      <c r="G625">
        <v>1</v>
      </c>
      <c r="H625">
        <v>11</v>
      </c>
      <c r="I625">
        <f t="shared" si="9"/>
        <v>0</v>
      </c>
      <c r="J625">
        <f t="shared" si="9"/>
        <v>0</v>
      </c>
    </row>
    <row r="626" spans="1:10" x14ac:dyDescent="0.3">
      <c r="A626">
        <v>110</v>
      </c>
      <c r="B626">
        <v>110</v>
      </c>
      <c r="C626">
        <v>1</v>
      </c>
      <c r="D626">
        <v>1</v>
      </c>
      <c r="F626">
        <v>110</v>
      </c>
      <c r="G626">
        <v>110</v>
      </c>
      <c r="H626">
        <v>1</v>
      </c>
      <c r="I626">
        <f t="shared" si="9"/>
        <v>0</v>
      </c>
      <c r="J626">
        <f t="shared" si="9"/>
        <v>0</v>
      </c>
    </row>
    <row r="627" spans="1:10" x14ac:dyDescent="0.3">
      <c r="A627">
        <v>200</v>
      </c>
      <c r="B627">
        <v>200</v>
      </c>
      <c r="C627">
        <v>1</v>
      </c>
      <c r="D627">
        <v>1</v>
      </c>
      <c r="F627">
        <v>200</v>
      </c>
      <c r="G627">
        <v>200</v>
      </c>
      <c r="H627">
        <v>1</v>
      </c>
      <c r="I627">
        <f t="shared" si="9"/>
        <v>0</v>
      </c>
      <c r="J627">
        <f t="shared" si="9"/>
        <v>0</v>
      </c>
    </row>
    <row r="628" spans="1:10" x14ac:dyDescent="0.3">
      <c r="A628">
        <v>100</v>
      </c>
      <c r="B628">
        <v>0.99</v>
      </c>
      <c r="C628">
        <v>11</v>
      </c>
      <c r="D628">
        <v>1</v>
      </c>
      <c r="F628">
        <v>100</v>
      </c>
      <c r="G628">
        <v>0.99</v>
      </c>
      <c r="H628">
        <v>11</v>
      </c>
      <c r="I628">
        <f t="shared" si="9"/>
        <v>0</v>
      </c>
      <c r="J628">
        <f t="shared" si="9"/>
        <v>0</v>
      </c>
    </row>
    <row r="629" spans="1:10" x14ac:dyDescent="0.3">
      <c r="A629">
        <v>177.5</v>
      </c>
      <c r="B629">
        <v>0.99</v>
      </c>
      <c r="C629">
        <v>9</v>
      </c>
      <c r="D629">
        <v>1</v>
      </c>
      <c r="F629">
        <v>177.5</v>
      </c>
      <c r="G629">
        <v>0.99</v>
      </c>
      <c r="H629">
        <v>9</v>
      </c>
      <c r="I629">
        <f t="shared" si="9"/>
        <v>0</v>
      </c>
      <c r="J629">
        <f t="shared" si="9"/>
        <v>0</v>
      </c>
    </row>
    <row r="630" spans="1:10" x14ac:dyDescent="0.3">
      <c r="A630">
        <v>215</v>
      </c>
      <c r="B630">
        <v>4</v>
      </c>
      <c r="C630">
        <v>12</v>
      </c>
      <c r="D630">
        <v>1</v>
      </c>
      <c r="F630">
        <v>215</v>
      </c>
      <c r="G630">
        <v>4</v>
      </c>
      <c r="H630">
        <v>12</v>
      </c>
      <c r="I630">
        <f t="shared" si="9"/>
        <v>0</v>
      </c>
      <c r="J630">
        <f t="shared" si="9"/>
        <v>0</v>
      </c>
    </row>
    <row r="631" spans="1:10" x14ac:dyDescent="0.3">
      <c r="A631">
        <v>106.06</v>
      </c>
      <c r="B631">
        <v>1</v>
      </c>
      <c r="C631">
        <v>11</v>
      </c>
      <c r="D631">
        <v>1</v>
      </c>
      <c r="F631">
        <v>106.06</v>
      </c>
      <c r="G631">
        <v>1</v>
      </c>
      <c r="H631">
        <v>11</v>
      </c>
      <c r="I631">
        <f t="shared" si="9"/>
        <v>0</v>
      </c>
      <c r="J631">
        <f t="shared" si="9"/>
        <v>0</v>
      </c>
    </row>
    <row r="632" spans="1:10" x14ac:dyDescent="0.3">
      <c r="A632">
        <v>100</v>
      </c>
      <c r="B632">
        <v>100</v>
      </c>
      <c r="C632">
        <v>1</v>
      </c>
      <c r="D632">
        <v>1</v>
      </c>
      <c r="F632">
        <v>100</v>
      </c>
      <c r="G632">
        <v>100</v>
      </c>
      <c r="H632">
        <v>1</v>
      </c>
      <c r="I632">
        <f t="shared" si="9"/>
        <v>0</v>
      </c>
      <c r="J632">
        <f t="shared" si="9"/>
        <v>0</v>
      </c>
    </row>
    <row r="633" spans="1:10" x14ac:dyDescent="0.3">
      <c r="A633">
        <v>132.5</v>
      </c>
      <c r="B633">
        <v>1</v>
      </c>
      <c r="C633">
        <v>3</v>
      </c>
      <c r="D633">
        <v>1</v>
      </c>
      <c r="F633">
        <v>132.5</v>
      </c>
      <c r="G633">
        <v>1</v>
      </c>
      <c r="H633">
        <v>3</v>
      </c>
      <c r="I633">
        <f t="shared" si="9"/>
        <v>0</v>
      </c>
      <c r="J633">
        <f t="shared" si="9"/>
        <v>0</v>
      </c>
    </row>
    <row r="634" spans="1:10" x14ac:dyDescent="0.3">
      <c r="A634">
        <v>122.51</v>
      </c>
      <c r="B634">
        <v>109.99</v>
      </c>
      <c r="C634">
        <v>2</v>
      </c>
      <c r="D634">
        <v>1</v>
      </c>
      <c r="F634">
        <v>122.51</v>
      </c>
      <c r="G634">
        <v>109.99</v>
      </c>
      <c r="H634">
        <v>2</v>
      </c>
      <c r="I634">
        <f t="shared" si="9"/>
        <v>0</v>
      </c>
      <c r="J634">
        <f t="shared" si="9"/>
        <v>0</v>
      </c>
    </row>
    <row r="635" spans="1:10" x14ac:dyDescent="0.3">
      <c r="A635">
        <v>107.5</v>
      </c>
      <c r="B635">
        <v>99</v>
      </c>
      <c r="C635">
        <v>3</v>
      </c>
      <c r="D635">
        <v>1</v>
      </c>
      <c r="F635">
        <v>107.5</v>
      </c>
      <c r="G635">
        <v>99</v>
      </c>
      <c r="H635">
        <v>3</v>
      </c>
      <c r="I635">
        <f t="shared" si="9"/>
        <v>0</v>
      </c>
      <c r="J635">
        <f t="shared" si="9"/>
        <v>0</v>
      </c>
    </row>
    <row r="636" spans="1:10" x14ac:dyDescent="0.3">
      <c r="A636">
        <v>117.5</v>
      </c>
      <c r="B636">
        <v>100</v>
      </c>
      <c r="C636">
        <v>3</v>
      </c>
      <c r="D636">
        <v>1</v>
      </c>
      <c r="F636">
        <v>117.5</v>
      </c>
      <c r="G636">
        <v>100</v>
      </c>
      <c r="H636">
        <v>3</v>
      </c>
      <c r="I636">
        <f t="shared" si="9"/>
        <v>0</v>
      </c>
      <c r="J636">
        <f t="shared" si="9"/>
        <v>0</v>
      </c>
    </row>
    <row r="637" spans="1:10" x14ac:dyDescent="0.3">
      <c r="A637">
        <v>112.5</v>
      </c>
      <c r="B637">
        <v>9</v>
      </c>
      <c r="C637">
        <v>10</v>
      </c>
      <c r="D637">
        <v>1</v>
      </c>
      <c r="F637">
        <v>112.5</v>
      </c>
      <c r="G637">
        <v>9</v>
      </c>
      <c r="H637">
        <v>10</v>
      </c>
      <c r="I637">
        <f t="shared" si="9"/>
        <v>0</v>
      </c>
      <c r="J637">
        <f t="shared" si="9"/>
        <v>0</v>
      </c>
    </row>
    <row r="638" spans="1:10" x14ac:dyDescent="0.3">
      <c r="A638">
        <v>122.5</v>
      </c>
      <c r="B638">
        <v>0.99</v>
      </c>
      <c r="C638">
        <v>11</v>
      </c>
      <c r="D638">
        <v>1</v>
      </c>
      <c r="F638">
        <v>122.5</v>
      </c>
      <c r="G638">
        <v>0.99</v>
      </c>
      <c r="H638">
        <v>11</v>
      </c>
      <c r="I638">
        <f t="shared" si="9"/>
        <v>0</v>
      </c>
      <c r="J638">
        <f t="shared" si="9"/>
        <v>0</v>
      </c>
    </row>
    <row r="639" spans="1:10" x14ac:dyDescent="0.3">
      <c r="A639">
        <v>90.65</v>
      </c>
      <c r="B639">
        <v>0.98</v>
      </c>
      <c r="C639">
        <v>4</v>
      </c>
      <c r="D639">
        <v>1</v>
      </c>
      <c r="F639">
        <v>90.65</v>
      </c>
      <c r="G639">
        <v>0.98</v>
      </c>
      <c r="H639">
        <v>4</v>
      </c>
      <c r="I639">
        <f t="shared" si="9"/>
        <v>0</v>
      </c>
      <c r="J639">
        <f t="shared" si="9"/>
        <v>0</v>
      </c>
    </row>
    <row r="640" spans="1:10" x14ac:dyDescent="0.3">
      <c r="A640">
        <v>34.5</v>
      </c>
      <c r="B640">
        <v>0.01</v>
      </c>
      <c r="C640">
        <v>5</v>
      </c>
      <c r="D640">
        <v>1</v>
      </c>
      <c r="F640">
        <v>34.5</v>
      </c>
      <c r="G640">
        <v>0.01</v>
      </c>
      <c r="H640">
        <v>5</v>
      </c>
      <c r="I640">
        <f t="shared" si="9"/>
        <v>0</v>
      </c>
      <c r="J640">
        <f t="shared" si="9"/>
        <v>0</v>
      </c>
    </row>
    <row r="641" spans="1:10" x14ac:dyDescent="0.3">
      <c r="A641">
        <v>155.49</v>
      </c>
      <c r="B641">
        <v>0.99</v>
      </c>
      <c r="C641">
        <v>16</v>
      </c>
      <c r="D641">
        <v>1</v>
      </c>
      <c r="F641">
        <v>155.49</v>
      </c>
      <c r="G641">
        <v>0.99</v>
      </c>
      <c r="H641">
        <v>16</v>
      </c>
      <c r="I641">
        <f t="shared" si="9"/>
        <v>0</v>
      </c>
      <c r="J641">
        <f t="shared" si="9"/>
        <v>0</v>
      </c>
    </row>
    <row r="642" spans="1:10" x14ac:dyDescent="0.3">
      <c r="A642">
        <v>179.99</v>
      </c>
      <c r="B642">
        <v>179.99</v>
      </c>
      <c r="C642">
        <v>1</v>
      </c>
      <c r="D642">
        <v>1</v>
      </c>
      <c r="F642">
        <v>179.99</v>
      </c>
      <c r="G642">
        <v>179.99</v>
      </c>
      <c r="H642">
        <v>1</v>
      </c>
      <c r="I642">
        <f t="shared" si="9"/>
        <v>0</v>
      </c>
      <c r="J642">
        <f t="shared" si="9"/>
        <v>0</v>
      </c>
    </row>
    <row r="643" spans="1:10" x14ac:dyDescent="0.3">
      <c r="A643">
        <v>180.5</v>
      </c>
      <c r="B643">
        <v>149.99</v>
      </c>
      <c r="C643">
        <v>2</v>
      </c>
      <c r="D643">
        <v>1</v>
      </c>
      <c r="F643">
        <v>180.5</v>
      </c>
      <c r="G643">
        <v>149.99</v>
      </c>
      <c r="H643">
        <v>2</v>
      </c>
      <c r="I643">
        <f t="shared" si="9"/>
        <v>0</v>
      </c>
      <c r="J643">
        <f t="shared" si="9"/>
        <v>0</v>
      </c>
    </row>
    <row r="644" spans="1:10" x14ac:dyDescent="0.3">
      <c r="A644">
        <v>61</v>
      </c>
      <c r="B644">
        <v>1</v>
      </c>
      <c r="C644">
        <v>6</v>
      </c>
      <c r="D644">
        <v>1</v>
      </c>
      <c r="F644">
        <v>61</v>
      </c>
      <c r="G644">
        <v>1</v>
      </c>
      <c r="H644">
        <v>6</v>
      </c>
      <c r="I644">
        <f t="shared" si="9"/>
        <v>0</v>
      </c>
      <c r="J644">
        <f t="shared" si="9"/>
        <v>0</v>
      </c>
    </row>
    <row r="645" spans="1:10" x14ac:dyDescent="0.3">
      <c r="A645">
        <v>126.65</v>
      </c>
      <c r="B645">
        <v>0.99</v>
      </c>
      <c r="C645">
        <v>12</v>
      </c>
      <c r="D645">
        <v>1</v>
      </c>
      <c r="F645">
        <v>126.65</v>
      </c>
      <c r="G645">
        <v>0.99</v>
      </c>
      <c r="H645">
        <v>12</v>
      </c>
      <c r="I645">
        <f t="shared" si="9"/>
        <v>0</v>
      </c>
      <c r="J645">
        <f t="shared" si="9"/>
        <v>0</v>
      </c>
    </row>
    <row r="646" spans="1:10" x14ac:dyDescent="0.3">
      <c r="A646">
        <v>169.78</v>
      </c>
      <c r="B646">
        <v>0.99</v>
      </c>
      <c r="C646">
        <v>13</v>
      </c>
      <c r="D646">
        <v>1</v>
      </c>
      <c r="F646">
        <v>169.78</v>
      </c>
      <c r="G646">
        <v>0.99</v>
      </c>
      <c r="H646">
        <v>13</v>
      </c>
      <c r="I646">
        <f t="shared" si="9"/>
        <v>0</v>
      </c>
      <c r="J646">
        <f t="shared" si="9"/>
        <v>0</v>
      </c>
    </row>
    <row r="647" spans="1:10" x14ac:dyDescent="0.3">
      <c r="A647">
        <v>164</v>
      </c>
      <c r="B647">
        <v>9.99</v>
      </c>
      <c r="C647">
        <v>7</v>
      </c>
      <c r="D647">
        <v>1</v>
      </c>
      <c r="F647">
        <v>164</v>
      </c>
      <c r="G647">
        <v>9.99</v>
      </c>
      <c r="H647">
        <v>7</v>
      </c>
      <c r="I647">
        <f t="shared" si="9"/>
        <v>0</v>
      </c>
      <c r="J647">
        <f t="shared" si="9"/>
        <v>0</v>
      </c>
    </row>
    <row r="648" spans="1:10" x14ac:dyDescent="0.3">
      <c r="A648">
        <v>142.55000000000001</v>
      </c>
      <c r="B648">
        <v>0.01</v>
      </c>
      <c r="C648">
        <v>10</v>
      </c>
      <c r="D648">
        <v>1</v>
      </c>
      <c r="F648">
        <v>142.55000000000001</v>
      </c>
      <c r="G648">
        <v>0.01</v>
      </c>
      <c r="H648">
        <v>10</v>
      </c>
      <c r="I648">
        <f t="shared" ref="I648:J711" si="10">IF($D648=I$5,1,0)</f>
        <v>0</v>
      </c>
      <c r="J648">
        <f t="shared" si="10"/>
        <v>0</v>
      </c>
    </row>
    <row r="649" spans="1:10" x14ac:dyDescent="0.3">
      <c r="A649">
        <v>133.25</v>
      </c>
      <c r="B649">
        <v>1</v>
      </c>
      <c r="C649">
        <v>7</v>
      </c>
      <c r="D649">
        <v>1</v>
      </c>
      <c r="F649">
        <v>133.25</v>
      </c>
      <c r="G649">
        <v>1</v>
      </c>
      <c r="H649">
        <v>7</v>
      </c>
      <c r="I649">
        <f t="shared" si="10"/>
        <v>0</v>
      </c>
      <c r="J649">
        <f t="shared" si="10"/>
        <v>0</v>
      </c>
    </row>
    <row r="650" spans="1:10" x14ac:dyDescent="0.3">
      <c r="A650">
        <v>100</v>
      </c>
      <c r="B650">
        <v>100</v>
      </c>
      <c r="C650">
        <v>1</v>
      </c>
      <c r="D650">
        <v>1</v>
      </c>
      <c r="F650">
        <v>100</v>
      </c>
      <c r="G650">
        <v>100</v>
      </c>
      <c r="H650">
        <v>1</v>
      </c>
      <c r="I650">
        <f t="shared" si="10"/>
        <v>0</v>
      </c>
      <c r="J650">
        <f t="shared" si="10"/>
        <v>0</v>
      </c>
    </row>
    <row r="651" spans="1:10" x14ac:dyDescent="0.3">
      <c r="A651">
        <v>137.5</v>
      </c>
      <c r="B651">
        <v>100</v>
      </c>
      <c r="C651">
        <v>4</v>
      </c>
      <c r="D651">
        <v>1</v>
      </c>
      <c r="F651">
        <v>137.5</v>
      </c>
      <c r="G651">
        <v>100</v>
      </c>
      <c r="H651">
        <v>4</v>
      </c>
      <c r="I651">
        <f t="shared" si="10"/>
        <v>0</v>
      </c>
      <c r="J651">
        <f t="shared" si="10"/>
        <v>0</v>
      </c>
    </row>
    <row r="652" spans="1:10" x14ac:dyDescent="0.3">
      <c r="A652">
        <v>175</v>
      </c>
      <c r="B652">
        <v>87.77</v>
      </c>
      <c r="C652">
        <v>4</v>
      </c>
      <c r="D652">
        <v>1</v>
      </c>
      <c r="F652">
        <v>175</v>
      </c>
      <c r="G652">
        <v>87.77</v>
      </c>
      <c r="H652">
        <v>4</v>
      </c>
      <c r="I652">
        <f t="shared" si="10"/>
        <v>0</v>
      </c>
      <c r="J652">
        <f t="shared" si="10"/>
        <v>0</v>
      </c>
    </row>
    <row r="653" spans="1:10" x14ac:dyDescent="0.3">
      <c r="A653">
        <v>150.38999999999999</v>
      </c>
      <c r="B653">
        <v>50</v>
      </c>
      <c r="C653">
        <v>6</v>
      </c>
      <c r="D653">
        <v>1</v>
      </c>
      <c r="F653">
        <v>150.38999999999999</v>
      </c>
      <c r="G653">
        <v>50</v>
      </c>
      <c r="H653">
        <v>6</v>
      </c>
      <c r="I653">
        <f t="shared" si="10"/>
        <v>0</v>
      </c>
      <c r="J653">
        <f t="shared" si="10"/>
        <v>0</v>
      </c>
    </row>
    <row r="654" spans="1:10" x14ac:dyDescent="0.3">
      <c r="A654">
        <v>86</v>
      </c>
      <c r="B654">
        <v>0.99</v>
      </c>
      <c r="C654">
        <v>6</v>
      </c>
      <c r="D654">
        <v>1</v>
      </c>
      <c r="F654">
        <v>86</v>
      </c>
      <c r="G654">
        <v>0.99</v>
      </c>
      <c r="H654">
        <v>6</v>
      </c>
      <c r="I654">
        <f t="shared" si="10"/>
        <v>0</v>
      </c>
      <c r="J654">
        <f t="shared" si="10"/>
        <v>0</v>
      </c>
    </row>
    <row r="655" spans="1:10" x14ac:dyDescent="0.3">
      <c r="A655">
        <v>127.5</v>
      </c>
      <c r="B655">
        <v>0.99</v>
      </c>
      <c r="C655">
        <v>8</v>
      </c>
      <c r="D655">
        <v>1</v>
      </c>
      <c r="F655">
        <v>127.5</v>
      </c>
      <c r="G655">
        <v>0.99</v>
      </c>
      <c r="H655">
        <v>8</v>
      </c>
      <c r="I655">
        <f t="shared" si="10"/>
        <v>0</v>
      </c>
      <c r="J655">
        <f t="shared" si="10"/>
        <v>0</v>
      </c>
    </row>
    <row r="656" spans="1:10" x14ac:dyDescent="0.3">
      <c r="A656">
        <v>172.55</v>
      </c>
      <c r="B656">
        <v>9.99</v>
      </c>
      <c r="C656">
        <v>11</v>
      </c>
      <c r="D656">
        <v>1</v>
      </c>
      <c r="F656">
        <v>172.55</v>
      </c>
      <c r="G656">
        <v>9.99</v>
      </c>
      <c r="H656">
        <v>11</v>
      </c>
      <c r="I656">
        <f t="shared" si="10"/>
        <v>0</v>
      </c>
      <c r="J656">
        <f t="shared" si="10"/>
        <v>0</v>
      </c>
    </row>
    <row r="657" spans="1:10" x14ac:dyDescent="0.3">
      <c r="A657">
        <v>114.99</v>
      </c>
      <c r="B657">
        <v>109.99</v>
      </c>
      <c r="C657">
        <v>2</v>
      </c>
      <c r="D657">
        <v>1</v>
      </c>
      <c r="F657">
        <v>114.99</v>
      </c>
      <c r="G657">
        <v>109.99</v>
      </c>
      <c r="H657">
        <v>2</v>
      </c>
      <c r="I657">
        <f t="shared" si="10"/>
        <v>0</v>
      </c>
      <c r="J657">
        <f t="shared" si="10"/>
        <v>0</v>
      </c>
    </row>
    <row r="658" spans="1:10" x14ac:dyDescent="0.3">
      <c r="A658">
        <v>161.56</v>
      </c>
      <c r="B658">
        <v>50</v>
      </c>
      <c r="C658">
        <v>6</v>
      </c>
      <c r="D658">
        <v>1</v>
      </c>
      <c r="F658">
        <v>161.56</v>
      </c>
      <c r="G658">
        <v>50</v>
      </c>
      <c r="H658">
        <v>6</v>
      </c>
      <c r="I658">
        <f t="shared" si="10"/>
        <v>0</v>
      </c>
      <c r="J658">
        <f t="shared" si="10"/>
        <v>0</v>
      </c>
    </row>
    <row r="659" spans="1:10" x14ac:dyDescent="0.3">
      <c r="A659">
        <v>112.5</v>
      </c>
      <c r="B659">
        <v>50</v>
      </c>
      <c r="C659">
        <v>7</v>
      </c>
      <c r="D659">
        <v>1</v>
      </c>
      <c r="F659">
        <v>112.5</v>
      </c>
      <c r="G659">
        <v>50</v>
      </c>
      <c r="H659">
        <v>7</v>
      </c>
      <c r="I659">
        <f t="shared" si="10"/>
        <v>0</v>
      </c>
      <c r="J659">
        <f t="shared" si="10"/>
        <v>0</v>
      </c>
    </row>
    <row r="660" spans="1:10" x14ac:dyDescent="0.3">
      <c r="A660">
        <v>100</v>
      </c>
      <c r="B660">
        <v>100</v>
      </c>
      <c r="C660">
        <v>1</v>
      </c>
      <c r="D660">
        <v>1</v>
      </c>
      <c r="F660">
        <v>100</v>
      </c>
      <c r="G660">
        <v>100</v>
      </c>
      <c r="H660">
        <v>1</v>
      </c>
      <c r="I660">
        <f t="shared" si="10"/>
        <v>0</v>
      </c>
      <c r="J660">
        <f t="shared" si="10"/>
        <v>0</v>
      </c>
    </row>
    <row r="661" spans="1:10" x14ac:dyDescent="0.3">
      <c r="A661">
        <v>108.5</v>
      </c>
      <c r="B661">
        <v>90</v>
      </c>
      <c r="C661">
        <v>4</v>
      </c>
      <c r="D661">
        <v>1</v>
      </c>
      <c r="F661">
        <v>108.5</v>
      </c>
      <c r="G661">
        <v>90</v>
      </c>
      <c r="H661">
        <v>4</v>
      </c>
      <c r="I661">
        <f t="shared" si="10"/>
        <v>0</v>
      </c>
      <c r="J661">
        <f t="shared" si="10"/>
        <v>0</v>
      </c>
    </row>
    <row r="662" spans="1:10" x14ac:dyDescent="0.3">
      <c r="A662">
        <v>113</v>
      </c>
      <c r="B662">
        <v>100</v>
      </c>
      <c r="C662">
        <v>2</v>
      </c>
      <c r="D662">
        <v>1</v>
      </c>
      <c r="F662">
        <v>113</v>
      </c>
      <c r="G662">
        <v>100</v>
      </c>
      <c r="H662">
        <v>2</v>
      </c>
      <c r="I662">
        <f t="shared" si="10"/>
        <v>0</v>
      </c>
      <c r="J662">
        <f t="shared" si="10"/>
        <v>0</v>
      </c>
    </row>
    <row r="663" spans="1:10" x14ac:dyDescent="0.3">
      <c r="A663">
        <v>112.5</v>
      </c>
      <c r="B663">
        <v>40</v>
      </c>
      <c r="C663">
        <v>8</v>
      </c>
      <c r="D663">
        <v>1</v>
      </c>
      <c r="F663">
        <v>112.5</v>
      </c>
      <c r="G663">
        <v>40</v>
      </c>
      <c r="H663">
        <v>8</v>
      </c>
      <c r="I663">
        <f t="shared" si="10"/>
        <v>0</v>
      </c>
      <c r="J663">
        <f t="shared" si="10"/>
        <v>0</v>
      </c>
    </row>
    <row r="664" spans="1:10" x14ac:dyDescent="0.3">
      <c r="A664">
        <v>91</v>
      </c>
      <c r="B664">
        <v>0.01</v>
      </c>
      <c r="C664">
        <v>8</v>
      </c>
      <c r="D664">
        <v>1</v>
      </c>
      <c r="F664">
        <v>91</v>
      </c>
      <c r="G664">
        <v>0.01</v>
      </c>
      <c r="H664">
        <v>8</v>
      </c>
      <c r="I664">
        <f t="shared" si="10"/>
        <v>0</v>
      </c>
      <c r="J664">
        <f t="shared" si="10"/>
        <v>0</v>
      </c>
    </row>
    <row r="665" spans="1:10" x14ac:dyDescent="0.3">
      <c r="A665">
        <v>142.5</v>
      </c>
      <c r="B665">
        <v>0.01</v>
      </c>
      <c r="C665">
        <v>14</v>
      </c>
      <c r="D665">
        <v>1</v>
      </c>
      <c r="F665">
        <v>142.5</v>
      </c>
      <c r="G665">
        <v>0.01</v>
      </c>
      <c r="H665">
        <v>14</v>
      </c>
      <c r="I665">
        <f t="shared" si="10"/>
        <v>0</v>
      </c>
      <c r="J665">
        <f t="shared" si="10"/>
        <v>0</v>
      </c>
    </row>
    <row r="666" spans="1:10" x14ac:dyDescent="0.3">
      <c r="A666">
        <v>178.37</v>
      </c>
      <c r="B666">
        <v>24.99</v>
      </c>
      <c r="C666">
        <v>12</v>
      </c>
      <c r="D666">
        <v>1</v>
      </c>
      <c r="F666">
        <v>178.37</v>
      </c>
      <c r="G666">
        <v>24.99</v>
      </c>
      <c r="H666">
        <v>12</v>
      </c>
      <c r="I666">
        <f t="shared" si="10"/>
        <v>0</v>
      </c>
      <c r="J666">
        <f t="shared" si="10"/>
        <v>0</v>
      </c>
    </row>
    <row r="667" spans="1:10" x14ac:dyDescent="0.3">
      <c r="A667">
        <v>93</v>
      </c>
      <c r="B667">
        <v>9.99</v>
      </c>
      <c r="C667">
        <v>6</v>
      </c>
      <c r="D667">
        <v>1</v>
      </c>
      <c r="F667">
        <v>93</v>
      </c>
      <c r="G667">
        <v>9.99</v>
      </c>
      <c r="H667">
        <v>6</v>
      </c>
      <c r="I667">
        <f t="shared" si="10"/>
        <v>0</v>
      </c>
      <c r="J667">
        <f t="shared" si="10"/>
        <v>0</v>
      </c>
    </row>
    <row r="668" spans="1:10" x14ac:dyDescent="0.3">
      <c r="A668">
        <v>117.09</v>
      </c>
      <c r="B668">
        <v>90</v>
      </c>
      <c r="C668">
        <v>4</v>
      </c>
      <c r="D668">
        <v>1</v>
      </c>
      <c r="F668">
        <v>117.09</v>
      </c>
      <c r="G668">
        <v>90</v>
      </c>
      <c r="H668">
        <v>4</v>
      </c>
      <c r="I668">
        <f t="shared" si="10"/>
        <v>0</v>
      </c>
      <c r="J668">
        <f t="shared" si="10"/>
        <v>0</v>
      </c>
    </row>
    <row r="669" spans="1:10" x14ac:dyDescent="0.3">
      <c r="A669">
        <v>144.05000000000001</v>
      </c>
      <c r="B669">
        <v>129</v>
      </c>
      <c r="C669">
        <v>2</v>
      </c>
      <c r="D669">
        <v>1</v>
      </c>
      <c r="F669">
        <v>144.05000000000001</v>
      </c>
      <c r="G669">
        <v>129</v>
      </c>
      <c r="H669">
        <v>2</v>
      </c>
      <c r="I669">
        <f t="shared" si="10"/>
        <v>0</v>
      </c>
      <c r="J669">
        <f t="shared" si="10"/>
        <v>0</v>
      </c>
    </row>
    <row r="670" spans="1:10" x14ac:dyDescent="0.3">
      <c r="A670">
        <v>112.5</v>
      </c>
      <c r="B670">
        <v>89.99</v>
      </c>
      <c r="C670">
        <v>6</v>
      </c>
      <c r="D670">
        <v>1</v>
      </c>
      <c r="F670">
        <v>112.5</v>
      </c>
      <c r="G670">
        <v>89.99</v>
      </c>
      <c r="H670">
        <v>6</v>
      </c>
      <c r="I670">
        <f t="shared" si="10"/>
        <v>0</v>
      </c>
      <c r="J670">
        <f t="shared" si="10"/>
        <v>0</v>
      </c>
    </row>
    <row r="671" spans="1:10" x14ac:dyDescent="0.3">
      <c r="A671">
        <v>119.95</v>
      </c>
      <c r="B671">
        <v>119.95</v>
      </c>
      <c r="C671">
        <v>1</v>
      </c>
      <c r="D671">
        <v>1</v>
      </c>
      <c r="F671">
        <v>119.95</v>
      </c>
      <c r="G671">
        <v>119.95</v>
      </c>
      <c r="H671">
        <v>1</v>
      </c>
      <c r="I671">
        <f t="shared" si="10"/>
        <v>0</v>
      </c>
      <c r="J671">
        <f t="shared" si="10"/>
        <v>0</v>
      </c>
    </row>
    <row r="672" spans="1:10" x14ac:dyDescent="0.3">
      <c r="A672">
        <v>118.49</v>
      </c>
      <c r="B672">
        <v>0.99</v>
      </c>
      <c r="C672">
        <v>13</v>
      </c>
      <c r="D672">
        <v>1</v>
      </c>
      <c r="F672">
        <v>118.49</v>
      </c>
      <c r="G672">
        <v>0.99</v>
      </c>
      <c r="H672">
        <v>13</v>
      </c>
      <c r="I672">
        <f t="shared" si="10"/>
        <v>0</v>
      </c>
      <c r="J672">
        <f t="shared" si="10"/>
        <v>0</v>
      </c>
    </row>
    <row r="673" spans="1:10" x14ac:dyDescent="0.3">
      <c r="A673">
        <v>102</v>
      </c>
      <c r="B673">
        <v>102</v>
      </c>
      <c r="C673">
        <v>1</v>
      </c>
      <c r="D673">
        <v>1</v>
      </c>
      <c r="F673">
        <v>102</v>
      </c>
      <c r="G673">
        <v>102</v>
      </c>
      <c r="H673">
        <v>1</v>
      </c>
      <c r="I673">
        <f t="shared" si="10"/>
        <v>0</v>
      </c>
      <c r="J673">
        <f t="shared" si="10"/>
        <v>0</v>
      </c>
    </row>
    <row r="674" spans="1:10" x14ac:dyDescent="0.3">
      <c r="A674">
        <v>86</v>
      </c>
      <c r="B674">
        <v>0.01</v>
      </c>
      <c r="C674">
        <v>7</v>
      </c>
      <c r="D674">
        <v>1</v>
      </c>
      <c r="F674">
        <v>86</v>
      </c>
      <c r="G674">
        <v>0.01</v>
      </c>
      <c r="H674">
        <v>7</v>
      </c>
      <c r="I674">
        <f t="shared" si="10"/>
        <v>0</v>
      </c>
      <c r="J674">
        <f t="shared" si="10"/>
        <v>0</v>
      </c>
    </row>
    <row r="675" spans="1:10" x14ac:dyDescent="0.3">
      <c r="A675">
        <v>137.5</v>
      </c>
      <c r="B675">
        <v>75</v>
      </c>
      <c r="C675">
        <v>7</v>
      </c>
      <c r="D675">
        <v>1</v>
      </c>
      <c r="F675">
        <v>137.5</v>
      </c>
      <c r="G675">
        <v>75</v>
      </c>
      <c r="H675">
        <v>7</v>
      </c>
      <c r="I675">
        <f t="shared" si="10"/>
        <v>0</v>
      </c>
      <c r="J675">
        <f t="shared" si="10"/>
        <v>0</v>
      </c>
    </row>
    <row r="676" spans="1:10" x14ac:dyDescent="0.3">
      <c r="A676">
        <v>142.49</v>
      </c>
      <c r="B676">
        <v>100</v>
      </c>
      <c r="C676">
        <v>5</v>
      </c>
      <c r="D676">
        <v>1</v>
      </c>
      <c r="F676">
        <v>142.49</v>
      </c>
      <c r="G676">
        <v>100</v>
      </c>
      <c r="H676">
        <v>5</v>
      </c>
      <c r="I676">
        <f t="shared" si="10"/>
        <v>0</v>
      </c>
      <c r="J676">
        <f t="shared" si="10"/>
        <v>0</v>
      </c>
    </row>
    <row r="677" spans="1:10" x14ac:dyDescent="0.3">
      <c r="A677">
        <v>95</v>
      </c>
      <c r="B677">
        <v>0.01</v>
      </c>
      <c r="C677">
        <v>10</v>
      </c>
      <c r="D677">
        <v>1</v>
      </c>
      <c r="F677">
        <v>95</v>
      </c>
      <c r="G677">
        <v>0.01</v>
      </c>
      <c r="H677">
        <v>10</v>
      </c>
      <c r="I677">
        <f t="shared" si="10"/>
        <v>0</v>
      </c>
      <c r="J677">
        <f t="shared" si="10"/>
        <v>0</v>
      </c>
    </row>
    <row r="678" spans="1:10" x14ac:dyDescent="0.3">
      <c r="A678">
        <v>132.5</v>
      </c>
      <c r="B678">
        <v>75</v>
      </c>
      <c r="C678">
        <v>6</v>
      </c>
      <c r="D678">
        <v>1</v>
      </c>
      <c r="F678">
        <v>132.5</v>
      </c>
      <c r="G678">
        <v>75</v>
      </c>
      <c r="H678">
        <v>6</v>
      </c>
      <c r="I678">
        <f t="shared" si="10"/>
        <v>0</v>
      </c>
      <c r="J678">
        <f t="shared" si="10"/>
        <v>0</v>
      </c>
    </row>
    <row r="679" spans="1:10" x14ac:dyDescent="0.3">
      <c r="A679">
        <v>91</v>
      </c>
      <c r="B679">
        <v>9.99</v>
      </c>
      <c r="C679">
        <v>5</v>
      </c>
      <c r="D679">
        <v>1</v>
      </c>
      <c r="F679">
        <v>91</v>
      </c>
      <c r="G679">
        <v>9.99</v>
      </c>
      <c r="H679">
        <v>5</v>
      </c>
      <c r="I679">
        <f t="shared" si="10"/>
        <v>0</v>
      </c>
      <c r="J679">
        <f t="shared" si="10"/>
        <v>0</v>
      </c>
    </row>
    <row r="680" spans="1:10" x14ac:dyDescent="0.3">
      <c r="A680">
        <v>164</v>
      </c>
      <c r="B680">
        <v>23</v>
      </c>
      <c r="C680">
        <v>10</v>
      </c>
      <c r="D680">
        <v>1</v>
      </c>
      <c r="F680">
        <v>164</v>
      </c>
      <c r="G680">
        <v>23</v>
      </c>
      <c r="H680">
        <v>10</v>
      </c>
      <c r="I680">
        <f t="shared" si="10"/>
        <v>0</v>
      </c>
      <c r="J680">
        <f t="shared" si="10"/>
        <v>0</v>
      </c>
    </row>
    <row r="681" spans="1:10" x14ac:dyDescent="0.3">
      <c r="A681">
        <v>189.99</v>
      </c>
      <c r="B681">
        <v>1</v>
      </c>
      <c r="C681">
        <v>4</v>
      </c>
      <c r="D681">
        <v>1</v>
      </c>
      <c r="F681">
        <v>189.99</v>
      </c>
      <c r="G681">
        <v>1</v>
      </c>
      <c r="H681">
        <v>4</v>
      </c>
      <c r="I681">
        <f t="shared" si="10"/>
        <v>0</v>
      </c>
      <c r="J681">
        <f t="shared" si="10"/>
        <v>0</v>
      </c>
    </row>
    <row r="682" spans="1:10" x14ac:dyDescent="0.3">
      <c r="A682">
        <v>110</v>
      </c>
      <c r="B682">
        <v>80</v>
      </c>
      <c r="C682">
        <v>4</v>
      </c>
      <c r="D682">
        <v>1</v>
      </c>
      <c r="F682">
        <v>110</v>
      </c>
      <c r="G682">
        <v>80</v>
      </c>
      <c r="H682">
        <v>4</v>
      </c>
      <c r="I682">
        <f t="shared" si="10"/>
        <v>0</v>
      </c>
      <c r="J682">
        <f t="shared" si="10"/>
        <v>0</v>
      </c>
    </row>
    <row r="683" spans="1:10" x14ac:dyDescent="0.3">
      <c r="A683">
        <v>132.5</v>
      </c>
      <c r="B683">
        <v>99</v>
      </c>
      <c r="C683">
        <v>4</v>
      </c>
      <c r="D683">
        <v>1</v>
      </c>
      <c r="F683">
        <v>132.5</v>
      </c>
      <c r="G683">
        <v>99</v>
      </c>
      <c r="H683">
        <v>4</v>
      </c>
      <c r="I683">
        <f t="shared" si="10"/>
        <v>0</v>
      </c>
      <c r="J683">
        <f t="shared" si="10"/>
        <v>0</v>
      </c>
    </row>
    <row r="684" spans="1:10" x14ac:dyDescent="0.3">
      <c r="A684">
        <v>127.5</v>
      </c>
      <c r="B684">
        <v>1</v>
      </c>
      <c r="C684">
        <v>7</v>
      </c>
      <c r="D684">
        <v>1</v>
      </c>
      <c r="F684">
        <v>127.5</v>
      </c>
      <c r="G684">
        <v>1</v>
      </c>
      <c r="H684">
        <v>7</v>
      </c>
      <c r="I684">
        <f t="shared" si="10"/>
        <v>0</v>
      </c>
      <c r="J684">
        <f t="shared" si="10"/>
        <v>0</v>
      </c>
    </row>
    <row r="685" spans="1:10" x14ac:dyDescent="0.3">
      <c r="A685">
        <v>137.5</v>
      </c>
      <c r="B685">
        <v>129</v>
      </c>
      <c r="C685">
        <v>2</v>
      </c>
      <c r="D685">
        <v>1</v>
      </c>
      <c r="F685">
        <v>137.5</v>
      </c>
      <c r="G685">
        <v>129</v>
      </c>
      <c r="H685">
        <v>2</v>
      </c>
      <c r="I685">
        <f t="shared" si="10"/>
        <v>0</v>
      </c>
      <c r="J685">
        <f t="shared" si="10"/>
        <v>0</v>
      </c>
    </row>
    <row r="686" spans="1:10" x14ac:dyDescent="0.3">
      <c r="A686">
        <v>135.5</v>
      </c>
      <c r="B686">
        <v>0.01</v>
      </c>
      <c r="C686">
        <v>8</v>
      </c>
      <c r="D686">
        <v>1</v>
      </c>
      <c r="F686">
        <v>135.5</v>
      </c>
      <c r="G686">
        <v>0.01</v>
      </c>
      <c r="H686">
        <v>8</v>
      </c>
      <c r="I686">
        <f t="shared" si="10"/>
        <v>0</v>
      </c>
      <c r="J686">
        <f t="shared" si="10"/>
        <v>0</v>
      </c>
    </row>
    <row r="687" spans="1:10" x14ac:dyDescent="0.3">
      <c r="A687">
        <v>130.66</v>
      </c>
      <c r="B687">
        <v>75</v>
      </c>
      <c r="C687">
        <v>6</v>
      </c>
      <c r="D687">
        <v>1</v>
      </c>
      <c r="F687">
        <v>130.66</v>
      </c>
      <c r="G687">
        <v>75</v>
      </c>
      <c r="H687">
        <v>6</v>
      </c>
      <c r="I687">
        <f t="shared" si="10"/>
        <v>0</v>
      </c>
      <c r="J687">
        <f t="shared" si="10"/>
        <v>0</v>
      </c>
    </row>
    <row r="688" spans="1:10" x14ac:dyDescent="0.3">
      <c r="A688">
        <v>186</v>
      </c>
      <c r="B688">
        <v>0.99</v>
      </c>
      <c r="C688">
        <v>9</v>
      </c>
      <c r="D688">
        <v>1</v>
      </c>
      <c r="F688">
        <v>186</v>
      </c>
      <c r="G688">
        <v>0.99</v>
      </c>
      <c r="H688">
        <v>9</v>
      </c>
      <c r="I688">
        <f t="shared" si="10"/>
        <v>0</v>
      </c>
      <c r="J688">
        <f t="shared" si="10"/>
        <v>0</v>
      </c>
    </row>
    <row r="689" spans="1:10" x14ac:dyDescent="0.3">
      <c r="A689">
        <v>99</v>
      </c>
      <c r="B689">
        <v>99</v>
      </c>
      <c r="C689">
        <v>1</v>
      </c>
      <c r="D689">
        <v>1</v>
      </c>
      <c r="F689">
        <v>99</v>
      </c>
      <c r="G689">
        <v>99</v>
      </c>
      <c r="H689">
        <v>1</v>
      </c>
      <c r="I689">
        <f t="shared" si="10"/>
        <v>0</v>
      </c>
      <c r="J689">
        <f t="shared" si="10"/>
        <v>0</v>
      </c>
    </row>
    <row r="690" spans="1:10" x14ac:dyDescent="0.3">
      <c r="A690">
        <v>89</v>
      </c>
      <c r="B690">
        <v>50</v>
      </c>
      <c r="C690">
        <v>7</v>
      </c>
      <c r="D690">
        <v>1</v>
      </c>
      <c r="F690">
        <v>89</v>
      </c>
      <c r="G690">
        <v>50</v>
      </c>
      <c r="H690">
        <v>7</v>
      </c>
      <c r="I690">
        <f t="shared" si="10"/>
        <v>0</v>
      </c>
      <c r="J690">
        <f t="shared" si="10"/>
        <v>0</v>
      </c>
    </row>
    <row r="691" spans="1:10" x14ac:dyDescent="0.3">
      <c r="A691">
        <v>126</v>
      </c>
      <c r="B691">
        <v>100</v>
      </c>
      <c r="C691">
        <v>4</v>
      </c>
      <c r="D691">
        <v>1</v>
      </c>
      <c r="F691">
        <v>126</v>
      </c>
      <c r="G691">
        <v>100</v>
      </c>
      <c r="H691">
        <v>4</v>
      </c>
      <c r="I691">
        <f t="shared" si="10"/>
        <v>0</v>
      </c>
      <c r="J691">
        <f t="shared" si="10"/>
        <v>0</v>
      </c>
    </row>
    <row r="692" spans="1:10" x14ac:dyDescent="0.3">
      <c r="A692">
        <v>150</v>
      </c>
      <c r="B692">
        <v>0.99</v>
      </c>
      <c r="C692">
        <v>3</v>
      </c>
      <c r="D692">
        <v>1</v>
      </c>
      <c r="F692">
        <v>150</v>
      </c>
      <c r="G692">
        <v>0.99</v>
      </c>
      <c r="H692">
        <v>3</v>
      </c>
      <c r="I692">
        <f t="shared" si="10"/>
        <v>0</v>
      </c>
      <c r="J692">
        <f t="shared" si="10"/>
        <v>0</v>
      </c>
    </row>
    <row r="693" spans="1:10" x14ac:dyDescent="0.3">
      <c r="A693">
        <v>190.01</v>
      </c>
      <c r="B693">
        <v>149.99</v>
      </c>
      <c r="C693">
        <v>5</v>
      </c>
      <c r="D693">
        <v>1</v>
      </c>
      <c r="F693">
        <v>190.01</v>
      </c>
      <c r="G693">
        <v>149.99</v>
      </c>
      <c r="H693">
        <v>5</v>
      </c>
      <c r="I693">
        <f t="shared" si="10"/>
        <v>0</v>
      </c>
      <c r="J693">
        <f t="shared" si="10"/>
        <v>0</v>
      </c>
    </row>
    <row r="694" spans="1:10" x14ac:dyDescent="0.3">
      <c r="A694">
        <v>139.99</v>
      </c>
      <c r="B694">
        <v>139.99</v>
      </c>
      <c r="C694">
        <v>1</v>
      </c>
      <c r="D694">
        <v>1</v>
      </c>
      <c r="F694">
        <v>139.99</v>
      </c>
      <c r="G694">
        <v>139.99</v>
      </c>
      <c r="H694">
        <v>1</v>
      </c>
      <c r="I694">
        <f t="shared" si="10"/>
        <v>0</v>
      </c>
      <c r="J694">
        <f t="shared" si="10"/>
        <v>0</v>
      </c>
    </row>
    <row r="695" spans="1:10" x14ac:dyDescent="0.3">
      <c r="A695">
        <v>119.47</v>
      </c>
      <c r="B695">
        <v>0.99</v>
      </c>
      <c r="C695">
        <v>11</v>
      </c>
      <c r="D695">
        <v>1</v>
      </c>
      <c r="F695">
        <v>119.47</v>
      </c>
      <c r="G695">
        <v>0.99</v>
      </c>
      <c r="H695">
        <v>11</v>
      </c>
      <c r="I695">
        <f t="shared" si="10"/>
        <v>0</v>
      </c>
      <c r="J695">
        <f t="shared" si="10"/>
        <v>0</v>
      </c>
    </row>
    <row r="696" spans="1:10" x14ac:dyDescent="0.3">
      <c r="A696">
        <v>133</v>
      </c>
      <c r="B696">
        <v>1</v>
      </c>
      <c r="C696">
        <v>11</v>
      </c>
      <c r="D696">
        <v>1</v>
      </c>
      <c r="F696">
        <v>133</v>
      </c>
      <c r="G696">
        <v>1</v>
      </c>
      <c r="H696">
        <v>11</v>
      </c>
      <c r="I696">
        <f t="shared" si="10"/>
        <v>0</v>
      </c>
      <c r="J696">
        <f t="shared" si="10"/>
        <v>0</v>
      </c>
    </row>
    <row r="697" spans="1:10" x14ac:dyDescent="0.3">
      <c r="A697">
        <v>115</v>
      </c>
      <c r="B697">
        <v>115</v>
      </c>
      <c r="C697">
        <v>1</v>
      </c>
      <c r="D697">
        <v>1</v>
      </c>
      <c r="F697">
        <v>115</v>
      </c>
      <c r="G697">
        <v>115</v>
      </c>
      <c r="H697">
        <v>1</v>
      </c>
      <c r="I697">
        <f t="shared" si="10"/>
        <v>0</v>
      </c>
      <c r="J697">
        <f t="shared" si="10"/>
        <v>0</v>
      </c>
    </row>
    <row r="698" spans="1:10" x14ac:dyDescent="0.3">
      <c r="A698">
        <v>120</v>
      </c>
      <c r="B698">
        <v>120</v>
      </c>
      <c r="C698">
        <v>1</v>
      </c>
      <c r="D698">
        <v>1</v>
      </c>
      <c r="F698">
        <v>120</v>
      </c>
      <c r="G698">
        <v>120</v>
      </c>
      <c r="H698">
        <v>1</v>
      </c>
      <c r="I698">
        <f t="shared" si="10"/>
        <v>0</v>
      </c>
      <c r="J698">
        <f t="shared" si="10"/>
        <v>0</v>
      </c>
    </row>
    <row r="699" spans="1:10" x14ac:dyDescent="0.3">
      <c r="A699">
        <v>80</v>
      </c>
      <c r="B699">
        <v>50</v>
      </c>
      <c r="C699">
        <v>6</v>
      </c>
      <c r="D699">
        <v>1</v>
      </c>
      <c r="F699">
        <v>80</v>
      </c>
      <c r="G699">
        <v>50</v>
      </c>
      <c r="H699">
        <v>6</v>
      </c>
      <c r="I699">
        <f t="shared" si="10"/>
        <v>0</v>
      </c>
      <c r="J699">
        <f t="shared" si="10"/>
        <v>0</v>
      </c>
    </row>
    <row r="700" spans="1:10" x14ac:dyDescent="0.3">
      <c r="A700">
        <v>81</v>
      </c>
      <c r="B700">
        <v>5</v>
      </c>
      <c r="C700">
        <v>7</v>
      </c>
      <c r="D700">
        <v>1</v>
      </c>
      <c r="F700">
        <v>81</v>
      </c>
      <c r="G700">
        <v>5</v>
      </c>
      <c r="H700">
        <v>7</v>
      </c>
      <c r="I700">
        <f t="shared" si="10"/>
        <v>0</v>
      </c>
      <c r="J700">
        <f t="shared" si="10"/>
        <v>0</v>
      </c>
    </row>
    <row r="701" spans="1:10" x14ac:dyDescent="0.3">
      <c r="A701">
        <v>132.5</v>
      </c>
      <c r="B701">
        <v>49.95</v>
      </c>
      <c r="C701">
        <v>6</v>
      </c>
      <c r="D701">
        <v>1</v>
      </c>
      <c r="F701">
        <v>132.5</v>
      </c>
      <c r="G701">
        <v>49.95</v>
      </c>
      <c r="H701">
        <v>6</v>
      </c>
      <c r="I701">
        <f t="shared" si="10"/>
        <v>0</v>
      </c>
      <c r="J701">
        <f t="shared" si="10"/>
        <v>0</v>
      </c>
    </row>
    <row r="702" spans="1:10" x14ac:dyDescent="0.3">
      <c r="A702">
        <v>202.5</v>
      </c>
      <c r="B702">
        <v>100</v>
      </c>
      <c r="C702">
        <v>10</v>
      </c>
      <c r="D702">
        <v>1</v>
      </c>
      <c r="F702">
        <v>202.5</v>
      </c>
      <c r="G702">
        <v>100</v>
      </c>
      <c r="H702">
        <v>10</v>
      </c>
      <c r="I702">
        <f t="shared" si="10"/>
        <v>0</v>
      </c>
      <c r="J702">
        <f t="shared" si="10"/>
        <v>0</v>
      </c>
    </row>
    <row r="703" spans="1:10" x14ac:dyDescent="0.3">
      <c r="A703">
        <v>152</v>
      </c>
      <c r="B703">
        <v>0.99</v>
      </c>
      <c r="C703">
        <v>14</v>
      </c>
      <c r="D703">
        <v>1</v>
      </c>
      <c r="F703">
        <v>152</v>
      </c>
      <c r="G703">
        <v>0.99</v>
      </c>
      <c r="H703">
        <v>14</v>
      </c>
      <c r="I703">
        <f t="shared" si="10"/>
        <v>0</v>
      </c>
      <c r="J703">
        <f t="shared" si="10"/>
        <v>0</v>
      </c>
    </row>
    <row r="704" spans="1:10" x14ac:dyDescent="0.3">
      <c r="A704">
        <v>141</v>
      </c>
      <c r="B704">
        <v>9.99</v>
      </c>
      <c r="C704">
        <v>7</v>
      </c>
      <c r="D704">
        <v>1</v>
      </c>
      <c r="F704">
        <v>141</v>
      </c>
      <c r="G704">
        <v>9.99</v>
      </c>
      <c r="H704">
        <v>7</v>
      </c>
      <c r="I704">
        <f t="shared" si="10"/>
        <v>0</v>
      </c>
      <c r="J704">
        <f t="shared" si="10"/>
        <v>0</v>
      </c>
    </row>
    <row r="705" spans="1:10" x14ac:dyDescent="0.3">
      <c r="A705">
        <v>100</v>
      </c>
      <c r="B705">
        <v>100</v>
      </c>
      <c r="C705">
        <v>1</v>
      </c>
      <c r="D705">
        <v>1</v>
      </c>
      <c r="F705">
        <v>100</v>
      </c>
      <c r="G705">
        <v>100</v>
      </c>
      <c r="H705">
        <v>1</v>
      </c>
      <c r="I705">
        <f t="shared" si="10"/>
        <v>0</v>
      </c>
      <c r="J705">
        <f t="shared" si="10"/>
        <v>0</v>
      </c>
    </row>
    <row r="706" spans="1:10" x14ac:dyDescent="0.3">
      <c r="A706">
        <v>118.5</v>
      </c>
      <c r="B706">
        <v>85</v>
      </c>
      <c r="C706">
        <v>3</v>
      </c>
      <c r="D706">
        <v>1</v>
      </c>
      <c r="F706">
        <v>118.5</v>
      </c>
      <c r="G706">
        <v>85</v>
      </c>
      <c r="H706">
        <v>3</v>
      </c>
      <c r="I706">
        <f t="shared" si="10"/>
        <v>0</v>
      </c>
      <c r="J706">
        <f t="shared" si="10"/>
        <v>0</v>
      </c>
    </row>
    <row r="707" spans="1:10" x14ac:dyDescent="0.3">
      <c r="A707">
        <v>87</v>
      </c>
      <c r="B707">
        <v>0.99</v>
      </c>
      <c r="C707">
        <v>5</v>
      </c>
      <c r="D707">
        <v>1</v>
      </c>
      <c r="F707">
        <v>87</v>
      </c>
      <c r="G707">
        <v>0.99</v>
      </c>
      <c r="H707">
        <v>5</v>
      </c>
      <c r="I707">
        <f t="shared" si="10"/>
        <v>0</v>
      </c>
      <c r="J707">
        <f t="shared" si="10"/>
        <v>0</v>
      </c>
    </row>
    <row r="708" spans="1:10" x14ac:dyDescent="0.3">
      <c r="A708">
        <v>150</v>
      </c>
      <c r="B708">
        <v>150</v>
      </c>
      <c r="C708">
        <v>1</v>
      </c>
      <c r="D708">
        <v>1</v>
      </c>
      <c r="F708">
        <v>150</v>
      </c>
      <c r="G708">
        <v>150</v>
      </c>
      <c r="H708">
        <v>1</v>
      </c>
      <c r="I708">
        <f t="shared" si="10"/>
        <v>0</v>
      </c>
      <c r="J708">
        <f t="shared" si="10"/>
        <v>0</v>
      </c>
    </row>
    <row r="709" spans="1:10" x14ac:dyDescent="0.3">
      <c r="A709">
        <v>124.5</v>
      </c>
      <c r="B709">
        <v>40</v>
      </c>
      <c r="C709">
        <v>6</v>
      </c>
      <c r="D709">
        <v>1</v>
      </c>
      <c r="F709">
        <v>124.5</v>
      </c>
      <c r="G709">
        <v>40</v>
      </c>
      <c r="H709">
        <v>6</v>
      </c>
      <c r="I709">
        <f t="shared" si="10"/>
        <v>0</v>
      </c>
      <c r="J709">
        <f t="shared" si="10"/>
        <v>0</v>
      </c>
    </row>
    <row r="710" spans="1:10" x14ac:dyDescent="0.3">
      <c r="A710">
        <v>95.35</v>
      </c>
      <c r="B710">
        <v>0.99</v>
      </c>
      <c r="C710">
        <v>5</v>
      </c>
      <c r="D710">
        <v>1</v>
      </c>
      <c r="F710">
        <v>95.35</v>
      </c>
      <c r="G710">
        <v>0.99</v>
      </c>
      <c r="H710">
        <v>5</v>
      </c>
      <c r="I710">
        <f t="shared" si="10"/>
        <v>0</v>
      </c>
      <c r="J710">
        <f t="shared" si="10"/>
        <v>0</v>
      </c>
    </row>
    <row r="711" spans="1:10" x14ac:dyDescent="0.3">
      <c r="A711">
        <v>123.01</v>
      </c>
      <c r="B711">
        <v>109.99</v>
      </c>
      <c r="C711">
        <v>2</v>
      </c>
      <c r="D711">
        <v>1</v>
      </c>
      <c r="F711">
        <v>123.01</v>
      </c>
      <c r="G711">
        <v>109.99</v>
      </c>
      <c r="H711">
        <v>2</v>
      </c>
      <c r="I711">
        <f t="shared" si="10"/>
        <v>0</v>
      </c>
      <c r="J711">
        <f t="shared" si="10"/>
        <v>0</v>
      </c>
    </row>
    <row r="712" spans="1:10" x14ac:dyDescent="0.3">
      <c r="A712">
        <v>97</v>
      </c>
      <c r="B712">
        <v>0.99</v>
      </c>
      <c r="C712">
        <v>10</v>
      </c>
      <c r="D712">
        <v>1</v>
      </c>
      <c r="F712">
        <v>97</v>
      </c>
      <c r="G712">
        <v>0.99</v>
      </c>
      <c r="H712">
        <v>10</v>
      </c>
      <c r="I712">
        <f t="shared" ref="I712:J775" si="11">IF($D712=I$5,1,0)</f>
        <v>0</v>
      </c>
      <c r="J712">
        <f t="shared" si="11"/>
        <v>0</v>
      </c>
    </row>
    <row r="713" spans="1:10" x14ac:dyDescent="0.3">
      <c r="A713">
        <v>120</v>
      </c>
      <c r="B713">
        <v>120</v>
      </c>
      <c r="C713">
        <v>1</v>
      </c>
      <c r="D713">
        <v>1</v>
      </c>
      <c r="F713">
        <v>120</v>
      </c>
      <c r="G713">
        <v>120</v>
      </c>
      <c r="H713">
        <v>1</v>
      </c>
      <c r="I713">
        <f t="shared" si="11"/>
        <v>0</v>
      </c>
      <c r="J713">
        <f t="shared" si="11"/>
        <v>0</v>
      </c>
    </row>
    <row r="714" spans="1:10" x14ac:dyDescent="0.3">
      <c r="A714">
        <v>100</v>
      </c>
      <c r="B714">
        <v>100</v>
      </c>
      <c r="C714">
        <v>1</v>
      </c>
      <c r="D714">
        <v>1</v>
      </c>
      <c r="F714">
        <v>100</v>
      </c>
      <c r="G714">
        <v>100</v>
      </c>
      <c r="H714">
        <v>1</v>
      </c>
      <c r="I714">
        <f t="shared" si="11"/>
        <v>0</v>
      </c>
      <c r="J714">
        <f t="shared" si="11"/>
        <v>0</v>
      </c>
    </row>
    <row r="715" spans="1:10" x14ac:dyDescent="0.3">
      <c r="A715">
        <v>157.5</v>
      </c>
      <c r="B715">
        <v>0.99</v>
      </c>
      <c r="C715">
        <v>12</v>
      </c>
      <c r="D715">
        <v>1</v>
      </c>
      <c r="F715">
        <v>157.5</v>
      </c>
      <c r="G715">
        <v>0.99</v>
      </c>
      <c r="H715">
        <v>12</v>
      </c>
      <c r="I715">
        <f t="shared" si="11"/>
        <v>0</v>
      </c>
      <c r="J715">
        <f t="shared" si="11"/>
        <v>0</v>
      </c>
    </row>
    <row r="716" spans="1:10" x14ac:dyDescent="0.3">
      <c r="A716">
        <v>100</v>
      </c>
      <c r="B716">
        <v>100</v>
      </c>
      <c r="C716">
        <v>1</v>
      </c>
      <c r="D716">
        <v>1</v>
      </c>
      <c r="F716">
        <v>100</v>
      </c>
      <c r="G716">
        <v>100</v>
      </c>
      <c r="H716">
        <v>1</v>
      </c>
      <c r="I716">
        <f t="shared" si="11"/>
        <v>0</v>
      </c>
      <c r="J716">
        <f t="shared" si="11"/>
        <v>0</v>
      </c>
    </row>
    <row r="717" spans="1:10" x14ac:dyDescent="0.3">
      <c r="A717">
        <v>179.99</v>
      </c>
      <c r="B717">
        <v>179.99</v>
      </c>
      <c r="C717">
        <v>1</v>
      </c>
      <c r="D717">
        <v>1</v>
      </c>
      <c r="F717">
        <v>179.99</v>
      </c>
      <c r="G717">
        <v>179.99</v>
      </c>
      <c r="H717">
        <v>1</v>
      </c>
      <c r="I717">
        <f t="shared" si="11"/>
        <v>0</v>
      </c>
      <c r="J717">
        <f t="shared" si="11"/>
        <v>0</v>
      </c>
    </row>
    <row r="718" spans="1:10" x14ac:dyDescent="0.3">
      <c r="A718">
        <v>100</v>
      </c>
      <c r="B718">
        <v>30</v>
      </c>
      <c r="C718">
        <v>7</v>
      </c>
      <c r="D718">
        <v>1</v>
      </c>
      <c r="F718">
        <v>100</v>
      </c>
      <c r="G718">
        <v>30</v>
      </c>
      <c r="H718">
        <v>7</v>
      </c>
      <c r="I718">
        <f t="shared" si="11"/>
        <v>0</v>
      </c>
      <c r="J718">
        <f t="shared" si="11"/>
        <v>0</v>
      </c>
    </row>
    <row r="719" spans="1:10" x14ac:dyDescent="0.3">
      <c r="A719">
        <v>170</v>
      </c>
      <c r="B719">
        <v>170</v>
      </c>
      <c r="C719">
        <v>1</v>
      </c>
      <c r="D719">
        <v>1</v>
      </c>
      <c r="F719">
        <v>170</v>
      </c>
      <c r="G719">
        <v>170</v>
      </c>
      <c r="H719">
        <v>1</v>
      </c>
      <c r="I719">
        <f t="shared" si="11"/>
        <v>0</v>
      </c>
      <c r="J719">
        <f t="shared" si="11"/>
        <v>0</v>
      </c>
    </row>
    <row r="720" spans="1:10" x14ac:dyDescent="0.3">
      <c r="A720">
        <v>75</v>
      </c>
      <c r="B720">
        <v>75</v>
      </c>
      <c r="C720">
        <v>1</v>
      </c>
      <c r="D720">
        <v>1</v>
      </c>
      <c r="F720">
        <v>75</v>
      </c>
      <c r="G720">
        <v>75</v>
      </c>
      <c r="H720">
        <v>1</v>
      </c>
      <c r="I720">
        <f t="shared" si="11"/>
        <v>0</v>
      </c>
      <c r="J720">
        <f t="shared" si="11"/>
        <v>0</v>
      </c>
    </row>
    <row r="721" spans="1:10" x14ac:dyDescent="0.3">
      <c r="A721">
        <v>113.28</v>
      </c>
      <c r="B721">
        <v>0.99</v>
      </c>
      <c r="C721">
        <v>7</v>
      </c>
      <c r="D721">
        <v>1</v>
      </c>
      <c r="F721">
        <v>113.28</v>
      </c>
      <c r="G721">
        <v>0.99</v>
      </c>
      <c r="H721">
        <v>7</v>
      </c>
      <c r="I721">
        <f t="shared" si="11"/>
        <v>0</v>
      </c>
      <c r="J721">
        <f t="shared" si="11"/>
        <v>0</v>
      </c>
    </row>
    <row r="722" spans="1:10" x14ac:dyDescent="0.3">
      <c r="A722">
        <v>149.99</v>
      </c>
      <c r="B722">
        <v>149.99</v>
      </c>
      <c r="C722">
        <v>1</v>
      </c>
      <c r="D722">
        <v>1</v>
      </c>
      <c r="F722">
        <v>149.99</v>
      </c>
      <c r="G722">
        <v>149.99</v>
      </c>
      <c r="H722">
        <v>1</v>
      </c>
      <c r="I722">
        <f t="shared" si="11"/>
        <v>0</v>
      </c>
      <c r="J722">
        <f t="shared" si="11"/>
        <v>0</v>
      </c>
    </row>
    <row r="723" spans="1:10" x14ac:dyDescent="0.3">
      <c r="A723">
        <v>173</v>
      </c>
      <c r="B723">
        <v>19.989999999999998</v>
      </c>
      <c r="C723">
        <v>8</v>
      </c>
      <c r="D723">
        <v>1</v>
      </c>
      <c r="F723">
        <v>173</v>
      </c>
      <c r="G723">
        <v>19.989999999999998</v>
      </c>
      <c r="H723">
        <v>8</v>
      </c>
      <c r="I723">
        <f t="shared" si="11"/>
        <v>0</v>
      </c>
      <c r="J723">
        <f t="shared" si="11"/>
        <v>0</v>
      </c>
    </row>
    <row r="724" spans="1:10" x14ac:dyDescent="0.3">
      <c r="A724">
        <v>182.5</v>
      </c>
      <c r="B724">
        <v>9</v>
      </c>
      <c r="C724">
        <v>9</v>
      </c>
      <c r="D724">
        <v>1</v>
      </c>
      <c r="F724">
        <v>182.5</v>
      </c>
      <c r="G724">
        <v>9</v>
      </c>
      <c r="H724">
        <v>9</v>
      </c>
      <c r="I724">
        <f t="shared" si="11"/>
        <v>0</v>
      </c>
      <c r="J724">
        <f t="shared" si="11"/>
        <v>0</v>
      </c>
    </row>
    <row r="725" spans="1:10" x14ac:dyDescent="0.3">
      <c r="A725">
        <v>200</v>
      </c>
      <c r="B725">
        <v>100</v>
      </c>
      <c r="C725">
        <v>7</v>
      </c>
      <c r="D725">
        <v>1</v>
      </c>
      <c r="F725">
        <v>200</v>
      </c>
      <c r="G725">
        <v>100</v>
      </c>
      <c r="H725">
        <v>7</v>
      </c>
      <c r="I725">
        <f t="shared" si="11"/>
        <v>0</v>
      </c>
      <c r="J725">
        <f t="shared" si="11"/>
        <v>0</v>
      </c>
    </row>
    <row r="726" spans="1:10" x14ac:dyDescent="0.3">
      <c r="A726">
        <v>142.5</v>
      </c>
      <c r="B726">
        <v>1</v>
      </c>
      <c r="C726">
        <v>7</v>
      </c>
      <c r="D726">
        <v>1</v>
      </c>
      <c r="F726">
        <v>142.5</v>
      </c>
      <c r="G726">
        <v>1</v>
      </c>
      <c r="H726">
        <v>7</v>
      </c>
      <c r="I726">
        <f t="shared" si="11"/>
        <v>0</v>
      </c>
      <c r="J726">
        <f t="shared" si="11"/>
        <v>0</v>
      </c>
    </row>
    <row r="727" spans="1:10" x14ac:dyDescent="0.3">
      <c r="A727">
        <v>179.99</v>
      </c>
      <c r="B727">
        <v>1</v>
      </c>
      <c r="C727">
        <v>12</v>
      </c>
      <c r="D727">
        <v>1</v>
      </c>
      <c r="F727">
        <v>179.99</v>
      </c>
      <c r="G727">
        <v>1</v>
      </c>
      <c r="H727">
        <v>12</v>
      </c>
      <c r="I727">
        <f t="shared" si="11"/>
        <v>0</v>
      </c>
      <c r="J727">
        <f t="shared" si="11"/>
        <v>0</v>
      </c>
    </row>
    <row r="728" spans="1:10" x14ac:dyDescent="0.3">
      <c r="A728">
        <v>108.5</v>
      </c>
      <c r="B728">
        <v>30</v>
      </c>
      <c r="C728">
        <v>13</v>
      </c>
      <c r="D728">
        <v>1</v>
      </c>
      <c r="F728">
        <v>108.5</v>
      </c>
      <c r="G728">
        <v>30</v>
      </c>
      <c r="H728">
        <v>13</v>
      </c>
      <c r="I728">
        <f t="shared" si="11"/>
        <v>0</v>
      </c>
      <c r="J728">
        <f t="shared" si="11"/>
        <v>0</v>
      </c>
    </row>
    <row r="729" spans="1:10" x14ac:dyDescent="0.3">
      <c r="A729">
        <v>112.5</v>
      </c>
      <c r="B729">
        <v>9.99</v>
      </c>
      <c r="C729">
        <v>4</v>
      </c>
      <c r="D729">
        <v>1</v>
      </c>
      <c r="F729">
        <v>112.5</v>
      </c>
      <c r="G729">
        <v>9.99</v>
      </c>
      <c r="H729">
        <v>4</v>
      </c>
      <c r="I729">
        <f t="shared" si="11"/>
        <v>0</v>
      </c>
      <c r="J729">
        <f t="shared" si="11"/>
        <v>0</v>
      </c>
    </row>
    <row r="730" spans="1:10" x14ac:dyDescent="0.3">
      <c r="A730">
        <v>130</v>
      </c>
      <c r="B730">
        <v>0.99</v>
      </c>
      <c r="C730">
        <v>9</v>
      </c>
      <c r="D730">
        <v>1</v>
      </c>
      <c r="F730">
        <v>130</v>
      </c>
      <c r="G730">
        <v>0.99</v>
      </c>
      <c r="H730">
        <v>9</v>
      </c>
      <c r="I730">
        <f t="shared" si="11"/>
        <v>0</v>
      </c>
      <c r="J730">
        <f t="shared" si="11"/>
        <v>0</v>
      </c>
    </row>
    <row r="731" spans="1:10" x14ac:dyDescent="0.3">
      <c r="A731">
        <v>179.95</v>
      </c>
      <c r="B731">
        <v>179.95</v>
      </c>
      <c r="C731">
        <v>1</v>
      </c>
      <c r="D731">
        <v>1</v>
      </c>
      <c r="F731">
        <v>179.95</v>
      </c>
      <c r="G731">
        <v>179.95</v>
      </c>
      <c r="H731">
        <v>1</v>
      </c>
      <c r="I731">
        <f t="shared" si="11"/>
        <v>0</v>
      </c>
      <c r="J731">
        <f t="shared" si="11"/>
        <v>0</v>
      </c>
    </row>
    <row r="732" spans="1:10" x14ac:dyDescent="0.3">
      <c r="A732">
        <v>162.5</v>
      </c>
      <c r="B732">
        <v>49.95</v>
      </c>
      <c r="C732">
        <v>8</v>
      </c>
      <c r="D732">
        <v>1</v>
      </c>
      <c r="F732">
        <v>162.5</v>
      </c>
      <c r="G732">
        <v>49.95</v>
      </c>
      <c r="H732">
        <v>8</v>
      </c>
      <c r="I732">
        <f t="shared" si="11"/>
        <v>0</v>
      </c>
      <c r="J732">
        <f t="shared" si="11"/>
        <v>0</v>
      </c>
    </row>
    <row r="733" spans="1:10" x14ac:dyDescent="0.3">
      <c r="A733">
        <v>101</v>
      </c>
      <c r="B733">
        <v>0.01</v>
      </c>
      <c r="C733">
        <v>4</v>
      </c>
      <c r="D733">
        <v>1</v>
      </c>
      <c r="F733">
        <v>101</v>
      </c>
      <c r="G733">
        <v>0.01</v>
      </c>
      <c r="H733">
        <v>4</v>
      </c>
      <c r="I733">
        <f t="shared" si="11"/>
        <v>0</v>
      </c>
      <c r="J733">
        <f t="shared" si="11"/>
        <v>0</v>
      </c>
    </row>
    <row r="734" spans="1:10" x14ac:dyDescent="0.3">
      <c r="A734">
        <v>100</v>
      </c>
      <c r="B734">
        <v>0.01</v>
      </c>
      <c r="C734">
        <v>10</v>
      </c>
      <c r="D734">
        <v>1</v>
      </c>
      <c r="F734">
        <v>100</v>
      </c>
      <c r="G734">
        <v>0.01</v>
      </c>
      <c r="H734">
        <v>10</v>
      </c>
      <c r="I734">
        <f t="shared" si="11"/>
        <v>0</v>
      </c>
      <c r="J734">
        <f t="shared" si="11"/>
        <v>0</v>
      </c>
    </row>
    <row r="735" spans="1:10" x14ac:dyDescent="0.3">
      <c r="A735">
        <v>207.5</v>
      </c>
      <c r="B735">
        <v>0.99</v>
      </c>
      <c r="C735">
        <v>10</v>
      </c>
      <c r="D735">
        <v>1</v>
      </c>
      <c r="F735">
        <v>207.5</v>
      </c>
      <c r="G735">
        <v>0.99</v>
      </c>
      <c r="H735">
        <v>10</v>
      </c>
      <c r="I735">
        <f t="shared" si="11"/>
        <v>0</v>
      </c>
      <c r="J735">
        <f t="shared" si="11"/>
        <v>0</v>
      </c>
    </row>
    <row r="736" spans="1:10" x14ac:dyDescent="0.3">
      <c r="A736">
        <v>152.5</v>
      </c>
      <c r="B736">
        <v>0.99</v>
      </c>
      <c r="C736">
        <v>11</v>
      </c>
      <c r="D736">
        <v>1</v>
      </c>
      <c r="F736">
        <v>152.5</v>
      </c>
      <c r="G736">
        <v>0.99</v>
      </c>
      <c r="H736">
        <v>11</v>
      </c>
      <c r="I736">
        <f t="shared" si="11"/>
        <v>0</v>
      </c>
      <c r="J736">
        <f t="shared" si="11"/>
        <v>0</v>
      </c>
    </row>
    <row r="737" spans="1:10" x14ac:dyDescent="0.3">
      <c r="A737">
        <v>212.5</v>
      </c>
      <c r="B737">
        <v>150</v>
      </c>
      <c r="C737">
        <v>6</v>
      </c>
      <c r="D737">
        <v>1</v>
      </c>
      <c r="F737">
        <v>212.5</v>
      </c>
      <c r="G737">
        <v>150</v>
      </c>
      <c r="H737">
        <v>6</v>
      </c>
      <c r="I737">
        <f t="shared" si="11"/>
        <v>0</v>
      </c>
      <c r="J737">
        <f t="shared" si="11"/>
        <v>0</v>
      </c>
    </row>
    <row r="738" spans="1:10" x14ac:dyDescent="0.3">
      <c r="A738">
        <v>159.99</v>
      </c>
      <c r="B738">
        <v>1</v>
      </c>
      <c r="C738">
        <v>3</v>
      </c>
      <c r="D738">
        <v>1</v>
      </c>
      <c r="F738">
        <v>159.99</v>
      </c>
      <c r="G738">
        <v>1</v>
      </c>
      <c r="H738">
        <v>3</v>
      </c>
      <c r="I738">
        <f t="shared" si="11"/>
        <v>0</v>
      </c>
      <c r="J738">
        <f t="shared" si="11"/>
        <v>0</v>
      </c>
    </row>
    <row r="739" spans="1:10" x14ac:dyDescent="0.3">
      <c r="A739">
        <v>134</v>
      </c>
      <c r="B739">
        <v>0.01</v>
      </c>
      <c r="C739">
        <v>7</v>
      </c>
      <c r="D739">
        <v>1</v>
      </c>
      <c r="F739">
        <v>134</v>
      </c>
      <c r="G739">
        <v>0.01</v>
      </c>
      <c r="H739">
        <v>7</v>
      </c>
      <c r="I739">
        <f t="shared" si="11"/>
        <v>0</v>
      </c>
      <c r="J739">
        <f t="shared" si="11"/>
        <v>0</v>
      </c>
    </row>
    <row r="740" spans="1:10" x14ac:dyDescent="0.3">
      <c r="A740">
        <v>105</v>
      </c>
      <c r="B740">
        <v>105</v>
      </c>
      <c r="C740">
        <v>1</v>
      </c>
      <c r="D740">
        <v>1</v>
      </c>
      <c r="F740">
        <v>105</v>
      </c>
      <c r="G740">
        <v>105</v>
      </c>
      <c r="H740">
        <v>1</v>
      </c>
      <c r="I740">
        <f t="shared" si="11"/>
        <v>0</v>
      </c>
      <c r="J740">
        <f t="shared" si="11"/>
        <v>0</v>
      </c>
    </row>
    <row r="741" spans="1:10" x14ac:dyDescent="0.3">
      <c r="A741">
        <v>154.5</v>
      </c>
      <c r="B741">
        <v>50</v>
      </c>
      <c r="C741">
        <v>8</v>
      </c>
      <c r="D741">
        <v>1</v>
      </c>
      <c r="F741">
        <v>154.5</v>
      </c>
      <c r="G741">
        <v>50</v>
      </c>
      <c r="H741">
        <v>8</v>
      </c>
      <c r="I741">
        <f t="shared" si="11"/>
        <v>0</v>
      </c>
      <c r="J741">
        <f t="shared" si="11"/>
        <v>0</v>
      </c>
    </row>
    <row r="742" spans="1:10" x14ac:dyDescent="0.3">
      <c r="A742">
        <v>107.5</v>
      </c>
      <c r="B742">
        <v>0.99</v>
      </c>
      <c r="C742">
        <v>11</v>
      </c>
      <c r="D742">
        <v>1</v>
      </c>
      <c r="F742">
        <v>107.5</v>
      </c>
      <c r="G742">
        <v>0.99</v>
      </c>
      <c r="H742">
        <v>11</v>
      </c>
      <c r="I742">
        <f t="shared" si="11"/>
        <v>0</v>
      </c>
      <c r="J742">
        <f t="shared" si="11"/>
        <v>0</v>
      </c>
    </row>
    <row r="743" spans="1:10" x14ac:dyDescent="0.3">
      <c r="A743">
        <v>90.5</v>
      </c>
      <c r="B743">
        <v>1</v>
      </c>
      <c r="C743">
        <v>11</v>
      </c>
      <c r="D743">
        <v>1</v>
      </c>
      <c r="F743">
        <v>90.5</v>
      </c>
      <c r="G743">
        <v>1</v>
      </c>
      <c r="H743">
        <v>11</v>
      </c>
      <c r="I743">
        <f t="shared" si="11"/>
        <v>0</v>
      </c>
      <c r="J743">
        <f t="shared" si="11"/>
        <v>0</v>
      </c>
    </row>
    <row r="744" spans="1:10" x14ac:dyDescent="0.3">
      <c r="A744">
        <v>127.5</v>
      </c>
      <c r="B744">
        <v>1</v>
      </c>
      <c r="C744">
        <v>7</v>
      </c>
      <c r="D744">
        <v>1</v>
      </c>
      <c r="F744">
        <v>127.5</v>
      </c>
      <c r="G744">
        <v>1</v>
      </c>
      <c r="H744">
        <v>7</v>
      </c>
      <c r="I744">
        <f t="shared" si="11"/>
        <v>0</v>
      </c>
      <c r="J744">
        <f t="shared" si="11"/>
        <v>0</v>
      </c>
    </row>
    <row r="745" spans="1:10" x14ac:dyDescent="0.3">
      <c r="A745">
        <v>170.5</v>
      </c>
      <c r="B745">
        <v>0.99</v>
      </c>
      <c r="C745">
        <v>11</v>
      </c>
      <c r="D745">
        <v>1</v>
      </c>
      <c r="F745">
        <v>170.5</v>
      </c>
      <c r="G745">
        <v>0.99</v>
      </c>
      <c r="H745">
        <v>11</v>
      </c>
      <c r="I745">
        <f t="shared" si="11"/>
        <v>0</v>
      </c>
      <c r="J745">
        <f t="shared" si="11"/>
        <v>0</v>
      </c>
    </row>
    <row r="746" spans="1:10" x14ac:dyDescent="0.3">
      <c r="A746">
        <v>140</v>
      </c>
      <c r="B746">
        <v>0.99</v>
      </c>
      <c r="C746">
        <v>7</v>
      </c>
      <c r="D746">
        <v>1</v>
      </c>
      <c r="F746">
        <v>140</v>
      </c>
      <c r="G746">
        <v>0.99</v>
      </c>
      <c r="H746">
        <v>7</v>
      </c>
      <c r="I746">
        <f t="shared" si="11"/>
        <v>0</v>
      </c>
      <c r="J746">
        <f t="shared" si="11"/>
        <v>0</v>
      </c>
    </row>
    <row r="747" spans="1:10" x14ac:dyDescent="0.3">
      <c r="A747">
        <v>83.55</v>
      </c>
      <c r="B747">
        <v>50</v>
      </c>
      <c r="C747">
        <v>5</v>
      </c>
      <c r="D747">
        <v>1</v>
      </c>
      <c r="F747">
        <v>83.55</v>
      </c>
      <c r="G747">
        <v>50</v>
      </c>
      <c r="H747">
        <v>5</v>
      </c>
      <c r="I747">
        <f t="shared" si="11"/>
        <v>0</v>
      </c>
      <c r="J747">
        <f t="shared" si="11"/>
        <v>0</v>
      </c>
    </row>
    <row r="748" spans="1:10" x14ac:dyDescent="0.3">
      <c r="A748">
        <v>120</v>
      </c>
      <c r="B748">
        <v>50</v>
      </c>
      <c r="C748">
        <v>6</v>
      </c>
      <c r="D748">
        <v>1</v>
      </c>
      <c r="F748">
        <v>120</v>
      </c>
      <c r="G748">
        <v>50</v>
      </c>
      <c r="H748">
        <v>6</v>
      </c>
      <c r="I748">
        <f t="shared" si="11"/>
        <v>0</v>
      </c>
      <c r="J748">
        <f t="shared" si="11"/>
        <v>0</v>
      </c>
    </row>
    <row r="749" spans="1:10" x14ac:dyDescent="0.3">
      <c r="A749">
        <v>87</v>
      </c>
      <c r="B749">
        <v>85</v>
      </c>
      <c r="C749">
        <v>2</v>
      </c>
      <c r="D749">
        <v>1</v>
      </c>
      <c r="F749">
        <v>87</v>
      </c>
      <c r="G749">
        <v>85</v>
      </c>
      <c r="H749">
        <v>2</v>
      </c>
      <c r="I749">
        <f t="shared" si="11"/>
        <v>0</v>
      </c>
      <c r="J749">
        <f t="shared" si="11"/>
        <v>0</v>
      </c>
    </row>
    <row r="750" spans="1:10" x14ac:dyDescent="0.3">
      <c r="A750">
        <v>122.5</v>
      </c>
      <c r="B750">
        <v>20</v>
      </c>
      <c r="C750">
        <v>8</v>
      </c>
      <c r="D750">
        <v>1</v>
      </c>
      <c r="F750">
        <v>122.5</v>
      </c>
      <c r="G750">
        <v>20</v>
      </c>
      <c r="H750">
        <v>8</v>
      </c>
      <c r="I750">
        <f t="shared" si="11"/>
        <v>0</v>
      </c>
      <c r="J750">
        <f t="shared" si="11"/>
        <v>0</v>
      </c>
    </row>
    <row r="751" spans="1:10" x14ac:dyDescent="0.3">
      <c r="A751">
        <v>202.5</v>
      </c>
      <c r="B751">
        <v>60</v>
      </c>
      <c r="C751">
        <v>11</v>
      </c>
      <c r="D751">
        <v>1</v>
      </c>
      <c r="F751">
        <v>202.5</v>
      </c>
      <c r="G751">
        <v>60</v>
      </c>
      <c r="H751">
        <v>11</v>
      </c>
      <c r="I751">
        <f t="shared" si="11"/>
        <v>0</v>
      </c>
      <c r="J751">
        <f t="shared" si="11"/>
        <v>0</v>
      </c>
    </row>
    <row r="752" spans="1:10" x14ac:dyDescent="0.3">
      <c r="A752">
        <v>207.5</v>
      </c>
      <c r="B752">
        <v>9</v>
      </c>
      <c r="C752">
        <v>10</v>
      </c>
      <c r="D752">
        <v>1</v>
      </c>
      <c r="F752">
        <v>207.5</v>
      </c>
      <c r="G752">
        <v>9</v>
      </c>
      <c r="H752">
        <v>10</v>
      </c>
      <c r="I752">
        <f t="shared" si="11"/>
        <v>0</v>
      </c>
      <c r="J752">
        <f t="shared" si="11"/>
        <v>0</v>
      </c>
    </row>
    <row r="753" spans="1:10" x14ac:dyDescent="0.3">
      <c r="A753">
        <v>112.5</v>
      </c>
      <c r="B753">
        <v>1</v>
      </c>
      <c r="C753">
        <v>9</v>
      </c>
      <c r="D753">
        <v>1</v>
      </c>
      <c r="F753">
        <v>112.5</v>
      </c>
      <c r="G753">
        <v>1</v>
      </c>
      <c r="H753">
        <v>9</v>
      </c>
      <c r="I753">
        <f t="shared" si="11"/>
        <v>0</v>
      </c>
      <c r="J753">
        <f t="shared" si="11"/>
        <v>0</v>
      </c>
    </row>
    <row r="754" spans="1:10" x14ac:dyDescent="0.3">
      <c r="A754">
        <v>199.99</v>
      </c>
      <c r="B754">
        <v>199.99</v>
      </c>
      <c r="C754">
        <v>1</v>
      </c>
      <c r="D754">
        <v>1</v>
      </c>
      <c r="F754">
        <v>199.99</v>
      </c>
      <c r="G754">
        <v>199.99</v>
      </c>
      <c r="H754">
        <v>1</v>
      </c>
      <c r="I754">
        <f t="shared" si="11"/>
        <v>0</v>
      </c>
      <c r="J754">
        <f t="shared" si="11"/>
        <v>0</v>
      </c>
    </row>
    <row r="755" spans="1:10" x14ac:dyDescent="0.3">
      <c r="A755">
        <v>108.49</v>
      </c>
      <c r="B755">
        <v>1</v>
      </c>
      <c r="C755">
        <v>9</v>
      </c>
      <c r="D755">
        <v>1</v>
      </c>
      <c r="F755">
        <v>108.49</v>
      </c>
      <c r="G755">
        <v>1</v>
      </c>
      <c r="H755">
        <v>9</v>
      </c>
      <c r="I755">
        <f t="shared" si="11"/>
        <v>0</v>
      </c>
      <c r="J755">
        <f t="shared" si="11"/>
        <v>0</v>
      </c>
    </row>
    <row r="756" spans="1:10" x14ac:dyDescent="0.3">
      <c r="A756">
        <v>110</v>
      </c>
      <c r="B756">
        <v>0.01</v>
      </c>
      <c r="C756">
        <v>12</v>
      </c>
      <c r="D756">
        <v>1</v>
      </c>
      <c r="F756">
        <v>110</v>
      </c>
      <c r="G756">
        <v>0.01</v>
      </c>
      <c r="H756">
        <v>12</v>
      </c>
      <c r="I756">
        <f t="shared" si="11"/>
        <v>0</v>
      </c>
      <c r="J756">
        <f t="shared" si="11"/>
        <v>0</v>
      </c>
    </row>
    <row r="757" spans="1:10" x14ac:dyDescent="0.3">
      <c r="A757">
        <v>120</v>
      </c>
      <c r="B757">
        <v>120</v>
      </c>
      <c r="C757">
        <v>1</v>
      </c>
      <c r="D757">
        <v>1</v>
      </c>
      <c r="F757">
        <v>120</v>
      </c>
      <c r="G757">
        <v>120</v>
      </c>
      <c r="H757">
        <v>1</v>
      </c>
      <c r="I757">
        <f t="shared" si="11"/>
        <v>0</v>
      </c>
      <c r="J757">
        <f t="shared" si="11"/>
        <v>0</v>
      </c>
    </row>
    <row r="758" spans="1:10" x14ac:dyDescent="0.3">
      <c r="A758">
        <v>91</v>
      </c>
      <c r="B758">
        <v>0.99</v>
      </c>
      <c r="C758">
        <v>12</v>
      </c>
      <c r="D758">
        <v>1</v>
      </c>
      <c r="F758">
        <v>91</v>
      </c>
      <c r="G758">
        <v>0.99</v>
      </c>
      <c r="H758">
        <v>12</v>
      </c>
      <c r="I758">
        <f t="shared" si="11"/>
        <v>0</v>
      </c>
      <c r="J758">
        <f t="shared" si="11"/>
        <v>0</v>
      </c>
    </row>
    <row r="759" spans="1:10" x14ac:dyDescent="0.3">
      <c r="A759">
        <v>197.5</v>
      </c>
      <c r="B759">
        <v>100</v>
      </c>
      <c r="C759">
        <v>6</v>
      </c>
      <c r="D759">
        <v>1</v>
      </c>
      <c r="F759">
        <v>197.5</v>
      </c>
      <c r="G759">
        <v>100</v>
      </c>
      <c r="H759">
        <v>6</v>
      </c>
      <c r="I759">
        <f t="shared" si="11"/>
        <v>0</v>
      </c>
      <c r="J759">
        <f t="shared" si="11"/>
        <v>0</v>
      </c>
    </row>
    <row r="760" spans="1:10" x14ac:dyDescent="0.3">
      <c r="A760">
        <v>81.99</v>
      </c>
      <c r="B760">
        <v>0.98</v>
      </c>
      <c r="C760">
        <v>3</v>
      </c>
      <c r="D760">
        <v>1</v>
      </c>
      <c r="F760">
        <v>81.99</v>
      </c>
      <c r="G760">
        <v>0.98</v>
      </c>
      <c r="H760">
        <v>3</v>
      </c>
      <c r="I760">
        <f t="shared" si="11"/>
        <v>0</v>
      </c>
      <c r="J760">
        <f t="shared" si="11"/>
        <v>0</v>
      </c>
    </row>
    <row r="761" spans="1:10" x14ac:dyDescent="0.3">
      <c r="A761">
        <v>125</v>
      </c>
      <c r="B761">
        <v>90</v>
      </c>
      <c r="C761">
        <v>4</v>
      </c>
      <c r="D761">
        <v>1</v>
      </c>
      <c r="F761">
        <v>125</v>
      </c>
      <c r="G761">
        <v>90</v>
      </c>
      <c r="H761">
        <v>4</v>
      </c>
      <c r="I761">
        <f t="shared" si="11"/>
        <v>0</v>
      </c>
      <c r="J761">
        <f t="shared" si="11"/>
        <v>0</v>
      </c>
    </row>
    <row r="762" spans="1:10" x14ac:dyDescent="0.3">
      <c r="A762">
        <v>142.5</v>
      </c>
      <c r="B762">
        <v>0.99</v>
      </c>
      <c r="C762">
        <v>11</v>
      </c>
      <c r="D762">
        <v>1</v>
      </c>
      <c r="F762">
        <v>142.5</v>
      </c>
      <c r="G762">
        <v>0.99</v>
      </c>
      <c r="H762">
        <v>11</v>
      </c>
      <c r="I762">
        <f t="shared" si="11"/>
        <v>0</v>
      </c>
      <c r="J762">
        <f t="shared" si="11"/>
        <v>0</v>
      </c>
    </row>
    <row r="763" spans="1:10" x14ac:dyDescent="0.3">
      <c r="A763">
        <v>135</v>
      </c>
      <c r="B763">
        <v>110</v>
      </c>
      <c r="C763">
        <v>3</v>
      </c>
      <c r="D763">
        <v>1</v>
      </c>
      <c r="F763">
        <v>135</v>
      </c>
      <c r="G763">
        <v>110</v>
      </c>
      <c r="H763">
        <v>3</v>
      </c>
      <c r="I763">
        <f t="shared" si="11"/>
        <v>0</v>
      </c>
      <c r="J763">
        <f t="shared" si="11"/>
        <v>0</v>
      </c>
    </row>
    <row r="764" spans="1:10" x14ac:dyDescent="0.3">
      <c r="A764">
        <v>177.5</v>
      </c>
      <c r="B764">
        <v>25</v>
      </c>
      <c r="C764">
        <v>10</v>
      </c>
      <c r="D764">
        <v>1</v>
      </c>
      <c r="F764">
        <v>177.5</v>
      </c>
      <c r="G764">
        <v>25</v>
      </c>
      <c r="H764">
        <v>10</v>
      </c>
      <c r="I764">
        <f t="shared" si="11"/>
        <v>0</v>
      </c>
      <c r="J764">
        <f t="shared" si="11"/>
        <v>0</v>
      </c>
    </row>
    <row r="765" spans="1:10" x14ac:dyDescent="0.3">
      <c r="A765">
        <v>129.99</v>
      </c>
      <c r="B765">
        <v>129.99</v>
      </c>
      <c r="C765">
        <v>1</v>
      </c>
      <c r="D765">
        <v>1</v>
      </c>
      <c r="F765">
        <v>129.99</v>
      </c>
      <c r="G765">
        <v>129.99</v>
      </c>
      <c r="H765">
        <v>1</v>
      </c>
      <c r="I765">
        <f t="shared" si="11"/>
        <v>0</v>
      </c>
      <c r="J765">
        <f t="shared" si="11"/>
        <v>0</v>
      </c>
    </row>
    <row r="766" spans="1:10" x14ac:dyDescent="0.3">
      <c r="A766">
        <v>117.5</v>
      </c>
      <c r="B766">
        <v>1</v>
      </c>
      <c r="C766">
        <v>13</v>
      </c>
      <c r="D766">
        <v>1</v>
      </c>
      <c r="F766">
        <v>117.5</v>
      </c>
      <c r="G766">
        <v>1</v>
      </c>
      <c r="H766">
        <v>13</v>
      </c>
      <c r="I766">
        <f t="shared" si="11"/>
        <v>0</v>
      </c>
      <c r="J766">
        <f t="shared" si="11"/>
        <v>0</v>
      </c>
    </row>
    <row r="767" spans="1:10" x14ac:dyDescent="0.3">
      <c r="A767">
        <v>164.5</v>
      </c>
      <c r="B767">
        <v>0.99</v>
      </c>
      <c r="C767">
        <v>8</v>
      </c>
      <c r="D767">
        <v>1</v>
      </c>
      <c r="F767">
        <v>164.5</v>
      </c>
      <c r="G767">
        <v>0.99</v>
      </c>
      <c r="H767">
        <v>8</v>
      </c>
      <c r="I767">
        <f t="shared" si="11"/>
        <v>0</v>
      </c>
      <c r="J767">
        <f t="shared" si="11"/>
        <v>0</v>
      </c>
    </row>
    <row r="768" spans="1:10" x14ac:dyDescent="0.3">
      <c r="A768">
        <v>110.1</v>
      </c>
      <c r="B768">
        <v>70</v>
      </c>
      <c r="C768">
        <v>2</v>
      </c>
      <c r="D768">
        <v>1</v>
      </c>
      <c r="F768">
        <v>110.1</v>
      </c>
      <c r="G768">
        <v>70</v>
      </c>
      <c r="H768">
        <v>2</v>
      </c>
      <c r="I768">
        <f t="shared" si="11"/>
        <v>0</v>
      </c>
      <c r="J768">
        <f t="shared" si="11"/>
        <v>0</v>
      </c>
    </row>
    <row r="769" spans="1:10" x14ac:dyDescent="0.3">
      <c r="A769">
        <v>150</v>
      </c>
      <c r="B769">
        <v>129</v>
      </c>
      <c r="C769">
        <v>3</v>
      </c>
      <c r="D769">
        <v>1</v>
      </c>
      <c r="F769">
        <v>150</v>
      </c>
      <c r="G769">
        <v>129</v>
      </c>
      <c r="H769">
        <v>3</v>
      </c>
      <c r="I769">
        <f t="shared" si="11"/>
        <v>0</v>
      </c>
      <c r="J769">
        <f t="shared" si="11"/>
        <v>0</v>
      </c>
    </row>
    <row r="770" spans="1:10" x14ac:dyDescent="0.3">
      <c r="A770">
        <v>192.5</v>
      </c>
      <c r="B770">
        <v>0.99</v>
      </c>
      <c r="C770">
        <v>13</v>
      </c>
      <c r="D770">
        <v>1</v>
      </c>
      <c r="F770">
        <v>192.5</v>
      </c>
      <c r="G770">
        <v>0.99</v>
      </c>
      <c r="H770">
        <v>13</v>
      </c>
      <c r="I770">
        <f t="shared" si="11"/>
        <v>0</v>
      </c>
      <c r="J770">
        <f t="shared" si="11"/>
        <v>0</v>
      </c>
    </row>
    <row r="771" spans="1:10" x14ac:dyDescent="0.3">
      <c r="A771">
        <v>149.99</v>
      </c>
      <c r="B771">
        <v>149.99</v>
      </c>
      <c r="C771">
        <v>1</v>
      </c>
      <c r="D771">
        <v>1</v>
      </c>
      <c r="F771">
        <v>149.99</v>
      </c>
      <c r="G771">
        <v>149.99</v>
      </c>
      <c r="H771">
        <v>1</v>
      </c>
      <c r="I771">
        <f t="shared" si="11"/>
        <v>0</v>
      </c>
      <c r="J771">
        <f t="shared" si="11"/>
        <v>0</v>
      </c>
    </row>
    <row r="772" spans="1:10" x14ac:dyDescent="0.3">
      <c r="A772">
        <v>80.150000000000006</v>
      </c>
      <c r="B772">
        <v>30</v>
      </c>
      <c r="C772">
        <v>6</v>
      </c>
      <c r="D772">
        <v>1</v>
      </c>
      <c r="F772">
        <v>80.150000000000006</v>
      </c>
      <c r="G772">
        <v>30</v>
      </c>
      <c r="H772">
        <v>6</v>
      </c>
      <c r="I772">
        <f t="shared" si="11"/>
        <v>0</v>
      </c>
      <c r="J772">
        <f t="shared" si="11"/>
        <v>0</v>
      </c>
    </row>
    <row r="773" spans="1:10" x14ac:dyDescent="0.3">
      <c r="A773">
        <v>78.31</v>
      </c>
      <c r="B773">
        <v>15</v>
      </c>
      <c r="C773">
        <v>7</v>
      </c>
      <c r="D773">
        <v>1</v>
      </c>
      <c r="F773">
        <v>78.31</v>
      </c>
      <c r="G773">
        <v>15</v>
      </c>
      <c r="H773">
        <v>7</v>
      </c>
      <c r="I773">
        <f t="shared" si="11"/>
        <v>0</v>
      </c>
      <c r="J773">
        <f t="shared" si="11"/>
        <v>0</v>
      </c>
    </row>
    <row r="774" spans="1:10" x14ac:dyDescent="0.3">
      <c r="A774">
        <v>109.71</v>
      </c>
      <c r="B774">
        <v>0.99</v>
      </c>
      <c r="C774">
        <v>9</v>
      </c>
      <c r="D774">
        <v>1</v>
      </c>
      <c r="F774">
        <v>109.71</v>
      </c>
      <c r="G774">
        <v>0.99</v>
      </c>
      <c r="H774">
        <v>9</v>
      </c>
      <c r="I774">
        <f t="shared" si="11"/>
        <v>0</v>
      </c>
      <c r="J774">
        <f t="shared" si="11"/>
        <v>0</v>
      </c>
    </row>
    <row r="775" spans="1:10" x14ac:dyDescent="0.3">
      <c r="A775">
        <v>122.5</v>
      </c>
      <c r="B775">
        <v>1</v>
      </c>
      <c r="C775">
        <v>14</v>
      </c>
      <c r="D775">
        <v>1</v>
      </c>
      <c r="F775">
        <v>122.5</v>
      </c>
      <c r="G775">
        <v>1</v>
      </c>
      <c r="H775">
        <v>14</v>
      </c>
      <c r="I775">
        <f t="shared" si="11"/>
        <v>0</v>
      </c>
      <c r="J775">
        <f t="shared" si="11"/>
        <v>0</v>
      </c>
    </row>
    <row r="776" spans="1:10" x14ac:dyDescent="0.3">
      <c r="A776">
        <v>142.5</v>
      </c>
      <c r="B776">
        <v>100</v>
      </c>
      <c r="C776">
        <v>7</v>
      </c>
      <c r="D776">
        <v>1</v>
      </c>
      <c r="F776">
        <v>142.5</v>
      </c>
      <c r="G776">
        <v>100</v>
      </c>
      <c r="H776">
        <v>7</v>
      </c>
      <c r="I776">
        <f t="shared" ref="I776:J839" si="12">IF($D776=I$5,1,0)</f>
        <v>0</v>
      </c>
      <c r="J776">
        <f t="shared" si="12"/>
        <v>0</v>
      </c>
    </row>
    <row r="777" spans="1:10" x14ac:dyDescent="0.3">
      <c r="A777">
        <v>140</v>
      </c>
      <c r="B777">
        <v>140</v>
      </c>
      <c r="C777">
        <v>1</v>
      </c>
      <c r="D777">
        <v>1</v>
      </c>
      <c r="F777">
        <v>140</v>
      </c>
      <c r="G777">
        <v>140</v>
      </c>
      <c r="H777">
        <v>1</v>
      </c>
      <c r="I777">
        <f t="shared" si="12"/>
        <v>0</v>
      </c>
      <c r="J777">
        <f t="shared" si="12"/>
        <v>0</v>
      </c>
    </row>
    <row r="778" spans="1:10" x14ac:dyDescent="0.3">
      <c r="A778">
        <v>141.49</v>
      </c>
      <c r="B778">
        <v>50</v>
      </c>
      <c r="C778">
        <v>13</v>
      </c>
      <c r="D778">
        <v>1</v>
      </c>
      <c r="F778">
        <v>141.49</v>
      </c>
      <c r="G778">
        <v>50</v>
      </c>
      <c r="H778">
        <v>13</v>
      </c>
      <c r="I778">
        <f t="shared" si="12"/>
        <v>0</v>
      </c>
      <c r="J778">
        <f t="shared" si="12"/>
        <v>0</v>
      </c>
    </row>
    <row r="779" spans="1:10" x14ac:dyDescent="0.3">
      <c r="A779">
        <v>91.01</v>
      </c>
      <c r="B779">
        <v>0.99</v>
      </c>
      <c r="C779">
        <v>10</v>
      </c>
      <c r="D779">
        <v>1</v>
      </c>
      <c r="F779">
        <v>91.01</v>
      </c>
      <c r="G779">
        <v>0.99</v>
      </c>
      <c r="H779">
        <v>10</v>
      </c>
      <c r="I779">
        <f t="shared" si="12"/>
        <v>0</v>
      </c>
      <c r="J779">
        <f t="shared" si="12"/>
        <v>0</v>
      </c>
    </row>
    <row r="780" spans="1:10" x14ac:dyDescent="0.3">
      <c r="A780">
        <v>151</v>
      </c>
      <c r="B780">
        <v>129.99</v>
      </c>
      <c r="C780">
        <v>3</v>
      </c>
      <c r="D780">
        <v>1</v>
      </c>
      <c r="F780">
        <v>151</v>
      </c>
      <c r="G780">
        <v>129.99</v>
      </c>
      <c r="H780">
        <v>3</v>
      </c>
      <c r="I780">
        <f t="shared" si="12"/>
        <v>0</v>
      </c>
      <c r="J780">
        <f t="shared" si="12"/>
        <v>0</v>
      </c>
    </row>
    <row r="781" spans="1:10" x14ac:dyDescent="0.3">
      <c r="A781">
        <v>114.5</v>
      </c>
      <c r="B781">
        <v>0.99</v>
      </c>
      <c r="C781">
        <v>11</v>
      </c>
      <c r="D781">
        <v>1</v>
      </c>
      <c r="F781">
        <v>114.5</v>
      </c>
      <c r="G781">
        <v>0.99</v>
      </c>
      <c r="H781">
        <v>11</v>
      </c>
      <c r="I781">
        <f t="shared" si="12"/>
        <v>0</v>
      </c>
      <c r="J781">
        <f t="shared" si="12"/>
        <v>0</v>
      </c>
    </row>
    <row r="782" spans="1:10" x14ac:dyDescent="0.3">
      <c r="A782">
        <v>100</v>
      </c>
      <c r="B782">
        <v>100</v>
      </c>
      <c r="C782">
        <v>1</v>
      </c>
      <c r="D782">
        <v>1</v>
      </c>
      <c r="F782">
        <v>100</v>
      </c>
      <c r="G782">
        <v>100</v>
      </c>
      <c r="H782">
        <v>1</v>
      </c>
      <c r="I782">
        <f t="shared" si="12"/>
        <v>0</v>
      </c>
      <c r="J782">
        <f t="shared" si="12"/>
        <v>0</v>
      </c>
    </row>
    <row r="783" spans="1:10" x14ac:dyDescent="0.3">
      <c r="A783">
        <v>112.5</v>
      </c>
      <c r="B783">
        <v>0.01</v>
      </c>
      <c r="C783">
        <v>11</v>
      </c>
      <c r="D783">
        <v>1</v>
      </c>
      <c r="F783">
        <v>112.5</v>
      </c>
      <c r="G783">
        <v>0.01</v>
      </c>
      <c r="H783">
        <v>11</v>
      </c>
      <c r="I783">
        <f t="shared" si="12"/>
        <v>0</v>
      </c>
      <c r="J783">
        <f t="shared" si="12"/>
        <v>0</v>
      </c>
    </row>
    <row r="784" spans="1:10" x14ac:dyDescent="0.3">
      <c r="A784">
        <v>188</v>
      </c>
      <c r="B784">
        <v>0.99</v>
      </c>
      <c r="C784">
        <v>12</v>
      </c>
      <c r="D784">
        <v>1</v>
      </c>
      <c r="F784">
        <v>188</v>
      </c>
      <c r="G784">
        <v>0.99</v>
      </c>
      <c r="H784">
        <v>12</v>
      </c>
      <c r="I784">
        <f t="shared" si="12"/>
        <v>0</v>
      </c>
      <c r="J784">
        <f t="shared" si="12"/>
        <v>0</v>
      </c>
    </row>
    <row r="785" spans="1:10" x14ac:dyDescent="0.3">
      <c r="A785">
        <v>95</v>
      </c>
      <c r="B785">
        <v>1</v>
      </c>
      <c r="C785">
        <v>5</v>
      </c>
      <c r="D785">
        <v>1</v>
      </c>
      <c r="F785">
        <v>95</v>
      </c>
      <c r="G785">
        <v>1</v>
      </c>
      <c r="H785">
        <v>5</v>
      </c>
      <c r="I785">
        <f t="shared" si="12"/>
        <v>0</v>
      </c>
      <c r="J785">
        <f t="shared" si="12"/>
        <v>0</v>
      </c>
    </row>
    <row r="786" spans="1:10" x14ac:dyDescent="0.3">
      <c r="A786">
        <v>125</v>
      </c>
      <c r="B786">
        <v>1</v>
      </c>
      <c r="C786">
        <v>8</v>
      </c>
      <c r="D786">
        <v>1</v>
      </c>
      <c r="F786">
        <v>125</v>
      </c>
      <c r="G786">
        <v>1</v>
      </c>
      <c r="H786">
        <v>8</v>
      </c>
      <c r="I786">
        <f t="shared" si="12"/>
        <v>0</v>
      </c>
      <c r="J786">
        <f t="shared" si="12"/>
        <v>0</v>
      </c>
    </row>
    <row r="787" spans="1:10" x14ac:dyDescent="0.3">
      <c r="A787">
        <v>152.5</v>
      </c>
      <c r="B787">
        <v>0.99</v>
      </c>
      <c r="C787">
        <v>8</v>
      </c>
      <c r="D787">
        <v>1</v>
      </c>
      <c r="F787">
        <v>152.5</v>
      </c>
      <c r="G787">
        <v>0.99</v>
      </c>
      <c r="H787">
        <v>8</v>
      </c>
      <c r="I787">
        <f t="shared" si="12"/>
        <v>0</v>
      </c>
      <c r="J787">
        <f t="shared" si="12"/>
        <v>0</v>
      </c>
    </row>
    <row r="788" spans="1:10" x14ac:dyDescent="0.3">
      <c r="A788">
        <v>134.5</v>
      </c>
      <c r="B788">
        <v>0.99</v>
      </c>
      <c r="C788">
        <v>11</v>
      </c>
      <c r="D788">
        <v>1</v>
      </c>
      <c r="F788">
        <v>134.5</v>
      </c>
      <c r="G788">
        <v>0.99</v>
      </c>
      <c r="H788">
        <v>11</v>
      </c>
      <c r="I788">
        <f t="shared" si="12"/>
        <v>0</v>
      </c>
      <c r="J788">
        <f t="shared" si="12"/>
        <v>0</v>
      </c>
    </row>
    <row r="789" spans="1:10" x14ac:dyDescent="0.3">
      <c r="A789">
        <v>96</v>
      </c>
      <c r="B789">
        <v>49.99</v>
      </c>
      <c r="C789">
        <v>8</v>
      </c>
      <c r="D789">
        <v>1</v>
      </c>
      <c r="F789">
        <v>96</v>
      </c>
      <c r="G789">
        <v>49.99</v>
      </c>
      <c r="H789">
        <v>8</v>
      </c>
      <c r="I789">
        <f t="shared" si="12"/>
        <v>0</v>
      </c>
      <c r="J789">
        <f t="shared" si="12"/>
        <v>0</v>
      </c>
    </row>
    <row r="790" spans="1:10" x14ac:dyDescent="0.3">
      <c r="A790">
        <v>169.99</v>
      </c>
      <c r="B790">
        <v>169.99</v>
      </c>
      <c r="C790">
        <v>1</v>
      </c>
      <c r="D790">
        <v>1</v>
      </c>
      <c r="F790">
        <v>169.99</v>
      </c>
      <c r="G790">
        <v>169.99</v>
      </c>
      <c r="H790">
        <v>1</v>
      </c>
      <c r="I790">
        <f t="shared" si="12"/>
        <v>0</v>
      </c>
      <c r="J790">
        <f t="shared" si="12"/>
        <v>0</v>
      </c>
    </row>
    <row r="791" spans="1:10" x14ac:dyDescent="0.3">
      <c r="A791">
        <v>162.5</v>
      </c>
      <c r="B791">
        <v>150</v>
      </c>
      <c r="C791">
        <v>4</v>
      </c>
      <c r="D791">
        <v>1</v>
      </c>
      <c r="F791">
        <v>162.5</v>
      </c>
      <c r="G791">
        <v>150</v>
      </c>
      <c r="H791">
        <v>4</v>
      </c>
      <c r="I791">
        <f t="shared" si="12"/>
        <v>0</v>
      </c>
      <c r="J791">
        <f t="shared" si="12"/>
        <v>0</v>
      </c>
    </row>
    <row r="792" spans="1:10" x14ac:dyDescent="0.3">
      <c r="A792">
        <v>149.94999999999999</v>
      </c>
      <c r="B792">
        <v>149.94999999999999</v>
      </c>
      <c r="C792">
        <v>1</v>
      </c>
      <c r="D792">
        <v>1</v>
      </c>
      <c r="F792">
        <v>149.94999999999999</v>
      </c>
      <c r="G792">
        <v>149.94999999999999</v>
      </c>
      <c r="H792">
        <v>1</v>
      </c>
      <c r="I792">
        <f t="shared" si="12"/>
        <v>0</v>
      </c>
      <c r="J792">
        <f t="shared" si="12"/>
        <v>0</v>
      </c>
    </row>
    <row r="793" spans="1:10" x14ac:dyDescent="0.3">
      <c r="A793">
        <v>76</v>
      </c>
      <c r="B793">
        <v>5</v>
      </c>
      <c r="C793">
        <v>6</v>
      </c>
      <c r="D793">
        <v>1</v>
      </c>
      <c r="F793">
        <v>76</v>
      </c>
      <c r="G793">
        <v>5</v>
      </c>
      <c r="H793">
        <v>6</v>
      </c>
      <c r="I793">
        <f t="shared" si="12"/>
        <v>0</v>
      </c>
      <c r="J793">
        <f t="shared" si="12"/>
        <v>0</v>
      </c>
    </row>
    <row r="794" spans="1:10" x14ac:dyDescent="0.3">
      <c r="A794">
        <v>149.32</v>
      </c>
      <c r="B794">
        <v>0.01</v>
      </c>
      <c r="C794">
        <v>11</v>
      </c>
      <c r="D794">
        <v>1</v>
      </c>
      <c r="F794">
        <v>149.32</v>
      </c>
      <c r="G794">
        <v>0.01</v>
      </c>
      <c r="H794">
        <v>11</v>
      </c>
      <c r="I794">
        <f t="shared" si="12"/>
        <v>0</v>
      </c>
      <c r="J794">
        <f t="shared" si="12"/>
        <v>0</v>
      </c>
    </row>
    <row r="795" spans="1:10" x14ac:dyDescent="0.3">
      <c r="A795">
        <v>225.5</v>
      </c>
      <c r="B795">
        <v>0.99</v>
      </c>
      <c r="C795">
        <v>10</v>
      </c>
      <c r="D795">
        <v>1</v>
      </c>
      <c r="F795">
        <v>225.5</v>
      </c>
      <c r="G795">
        <v>0.99</v>
      </c>
      <c r="H795">
        <v>10</v>
      </c>
      <c r="I795">
        <f t="shared" si="12"/>
        <v>0</v>
      </c>
      <c r="J795">
        <f t="shared" si="12"/>
        <v>0</v>
      </c>
    </row>
    <row r="796" spans="1:10" x14ac:dyDescent="0.3">
      <c r="A796">
        <v>139.97999999999999</v>
      </c>
      <c r="B796">
        <v>139.97999999999999</v>
      </c>
      <c r="C796">
        <v>1</v>
      </c>
      <c r="D796">
        <v>1</v>
      </c>
      <c r="F796">
        <v>139.97999999999999</v>
      </c>
      <c r="G796">
        <v>139.97999999999999</v>
      </c>
      <c r="H796">
        <v>1</v>
      </c>
      <c r="I796">
        <f t="shared" si="12"/>
        <v>0</v>
      </c>
      <c r="J796">
        <f t="shared" si="12"/>
        <v>0</v>
      </c>
    </row>
    <row r="797" spans="1:10" x14ac:dyDescent="0.3">
      <c r="A797">
        <v>107.5</v>
      </c>
      <c r="B797">
        <v>15</v>
      </c>
      <c r="C797">
        <v>6</v>
      </c>
      <c r="D797">
        <v>1</v>
      </c>
      <c r="F797">
        <v>107.5</v>
      </c>
      <c r="G797">
        <v>15</v>
      </c>
      <c r="H797">
        <v>6</v>
      </c>
      <c r="I797">
        <f t="shared" si="12"/>
        <v>0</v>
      </c>
      <c r="J797">
        <f t="shared" si="12"/>
        <v>0</v>
      </c>
    </row>
    <row r="798" spans="1:10" x14ac:dyDescent="0.3">
      <c r="A798">
        <v>122.5</v>
      </c>
      <c r="B798">
        <v>59.99</v>
      </c>
      <c r="C798">
        <v>4</v>
      </c>
      <c r="D798">
        <v>1</v>
      </c>
      <c r="F798">
        <v>122.5</v>
      </c>
      <c r="G798">
        <v>59.99</v>
      </c>
      <c r="H798">
        <v>4</v>
      </c>
      <c r="I798">
        <f t="shared" si="12"/>
        <v>0</v>
      </c>
      <c r="J798">
        <f t="shared" si="12"/>
        <v>0</v>
      </c>
    </row>
    <row r="799" spans="1:10" x14ac:dyDescent="0.3">
      <c r="A799">
        <v>97</v>
      </c>
      <c r="B799">
        <v>0.99</v>
      </c>
      <c r="C799">
        <v>8</v>
      </c>
      <c r="D799">
        <v>1</v>
      </c>
      <c r="F799">
        <v>97</v>
      </c>
      <c r="G799">
        <v>0.99</v>
      </c>
      <c r="H799">
        <v>8</v>
      </c>
      <c r="I799">
        <f t="shared" si="12"/>
        <v>0</v>
      </c>
      <c r="J799">
        <f t="shared" si="12"/>
        <v>0</v>
      </c>
    </row>
    <row r="800" spans="1:10" x14ac:dyDescent="0.3">
      <c r="A800">
        <v>120</v>
      </c>
      <c r="B800">
        <v>120</v>
      </c>
      <c r="C800">
        <v>1</v>
      </c>
      <c r="D800">
        <v>1</v>
      </c>
      <c r="F800">
        <v>120</v>
      </c>
      <c r="G800">
        <v>120</v>
      </c>
      <c r="H800">
        <v>1</v>
      </c>
      <c r="I800">
        <f t="shared" si="12"/>
        <v>0</v>
      </c>
      <c r="J800">
        <f t="shared" si="12"/>
        <v>0</v>
      </c>
    </row>
    <row r="801" spans="1:10" x14ac:dyDescent="0.3">
      <c r="A801">
        <v>96</v>
      </c>
      <c r="B801">
        <v>49.95</v>
      </c>
      <c r="C801">
        <v>5</v>
      </c>
      <c r="D801">
        <v>1</v>
      </c>
      <c r="F801">
        <v>96</v>
      </c>
      <c r="G801">
        <v>49.95</v>
      </c>
      <c r="H801">
        <v>5</v>
      </c>
      <c r="I801">
        <f t="shared" si="12"/>
        <v>0</v>
      </c>
      <c r="J801">
        <f t="shared" si="12"/>
        <v>0</v>
      </c>
    </row>
    <row r="802" spans="1:10" x14ac:dyDescent="0.3">
      <c r="A802">
        <v>139.99</v>
      </c>
      <c r="B802">
        <v>139.99</v>
      </c>
      <c r="C802">
        <v>1</v>
      </c>
      <c r="D802">
        <v>1</v>
      </c>
      <c r="F802">
        <v>139.99</v>
      </c>
      <c r="G802">
        <v>139.99</v>
      </c>
      <c r="H802">
        <v>1</v>
      </c>
      <c r="I802">
        <f t="shared" si="12"/>
        <v>0</v>
      </c>
      <c r="J802">
        <f t="shared" si="12"/>
        <v>0</v>
      </c>
    </row>
    <row r="803" spans="1:10" x14ac:dyDescent="0.3">
      <c r="A803">
        <v>112.63</v>
      </c>
      <c r="B803">
        <v>9.99</v>
      </c>
      <c r="C803">
        <v>10</v>
      </c>
      <c r="D803">
        <v>1</v>
      </c>
      <c r="F803">
        <v>112.63</v>
      </c>
      <c r="G803">
        <v>9.99</v>
      </c>
      <c r="H803">
        <v>10</v>
      </c>
      <c r="I803">
        <f t="shared" si="12"/>
        <v>0</v>
      </c>
      <c r="J803">
        <f t="shared" si="12"/>
        <v>0</v>
      </c>
    </row>
    <row r="804" spans="1:10" x14ac:dyDescent="0.3">
      <c r="A804">
        <v>157.5</v>
      </c>
      <c r="B804">
        <v>65</v>
      </c>
      <c r="C804">
        <v>6</v>
      </c>
      <c r="D804">
        <v>1</v>
      </c>
      <c r="F804">
        <v>157.5</v>
      </c>
      <c r="G804">
        <v>65</v>
      </c>
      <c r="H804">
        <v>6</v>
      </c>
      <c r="I804">
        <f t="shared" si="12"/>
        <v>0</v>
      </c>
      <c r="J804">
        <f t="shared" si="12"/>
        <v>0</v>
      </c>
    </row>
    <row r="805" spans="1:10" x14ac:dyDescent="0.3">
      <c r="A805">
        <v>157.5</v>
      </c>
      <c r="B805">
        <v>0.99</v>
      </c>
      <c r="C805">
        <v>11</v>
      </c>
      <c r="D805">
        <v>1</v>
      </c>
      <c r="F805">
        <v>157.5</v>
      </c>
      <c r="G805">
        <v>0.99</v>
      </c>
      <c r="H805">
        <v>11</v>
      </c>
      <c r="I805">
        <f t="shared" si="12"/>
        <v>0</v>
      </c>
      <c r="J805">
        <f t="shared" si="12"/>
        <v>0</v>
      </c>
    </row>
    <row r="806" spans="1:10" x14ac:dyDescent="0.3">
      <c r="A806">
        <v>100</v>
      </c>
      <c r="B806">
        <v>49</v>
      </c>
      <c r="C806">
        <v>5</v>
      </c>
      <c r="D806">
        <v>1</v>
      </c>
      <c r="F806">
        <v>100</v>
      </c>
      <c r="G806">
        <v>49</v>
      </c>
      <c r="H806">
        <v>5</v>
      </c>
      <c r="I806">
        <f t="shared" si="12"/>
        <v>0</v>
      </c>
      <c r="J806">
        <f t="shared" si="12"/>
        <v>0</v>
      </c>
    </row>
    <row r="807" spans="1:10" x14ac:dyDescent="0.3">
      <c r="A807">
        <v>200</v>
      </c>
      <c r="B807">
        <v>100</v>
      </c>
      <c r="C807">
        <v>8</v>
      </c>
      <c r="D807">
        <v>1</v>
      </c>
      <c r="F807">
        <v>200</v>
      </c>
      <c r="G807">
        <v>100</v>
      </c>
      <c r="H807">
        <v>8</v>
      </c>
      <c r="I807">
        <f t="shared" si="12"/>
        <v>0</v>
      </c>
      <c r="J807">
        <f t="shared" si="12"/>
        <v>0</v>
      </c>
    </row>
    <row r="808" spans="1:10" x14ac:dyDescent="0.3">
      <c r="A808">
        <v>92</v>
      </c>
      <c r="B808">
        <v>0.99</v>
      </c>
      <c r="C808">
        <v>12</v>
      </c>
      <c r="D808">
        <v>1</v>
      </c>
      <c r="F808">
        <v>92</v>
      </c>
      <c r="G808">
        <v>0.99</v>
      </c>
      <c r="H808">
        <v>12</v>
      </c>
      <c r="I808">
        <f t="shared" si="12"/>
        <v>0</v>
      </c>
      <c r="J808">
        <f t="shared" si="12"/>
        <v>0</v>
      </c>
    </row>
    <row r="809" spans="1:10" x14ac:dyDescent="0.3">
      <c r="A809">
        <v>102.5</v>
      </c>
      <c r="B809">
        <v>10</v>
      </c>
      <c r="C809">
        <v>12</v>
      </c>
      <c r="D809">
        <v>1</v>
      </c>
      <c r="F809">
        <v>102.5</v>
      </c>
      <c r="G809">
        <v>10</v>
      </c>
      <c r="H809">
        <v>12</v>
      </c>
      <c r="I809">
        <f t="shared" si="12"/>
        <v>0</v>
      </c>
      <c r="J809">
        <f t="shared" si="12"/>
        <v>0</v>
      </c>
    </row>
    <row r="810" spans="1:10" x14ac:dyDescent="0.3">
      <c r="A810">
        <v>110</v>
      </c>
      <c r="B810">
        <v>110</v>
      </c>
      <c r="C810">
        <v>1</v>
      </c>
      <c r="D810">
        <v>1</v>
      </c>
      <c r="F810">
        <v>110</v>
      </c>
      <c r="G810">
        <v>110</v>
      </c>
      <c r="H810">
        <v>1</v>
      </c>
      <c r="I810">
        <f t="shared" si="12"/>
        <v>0</v>
      </c>
      <c r="J810">
        <f t="shared" si="12"/>
        <v>0</v>
      </c>
    </row>
    <row r="811" spans="1:10" x14ac:dyDescent="0.3">
      <c r="A811">
        <v>138.1</v>
      </c>
      <c r="B811">
        <v>0.99</v>
      </c>
      <c r="C811">
        <v>10</v>
      </c>
      <c r="D811">
        <v>1</v>
      </c>
      <c r="F811">
        <v>138.1</v>
      </c>
      <c r="G811">
        <v>0.99</v>
      </c>
      <c r="H811">
        <v>10</v>
      </c>
      <c r="I811">
        <f t="shared" si="12"/>
        <v>0</v>
      </c>
      <c r="J811">
        <f t="shared" si="12"/>
        <v>0</v>
      </c>
    </row>
    <row r="812" spans="1:10" x14ac:dyDescent="0.3">
      <c r="A812">
        <v>76.760000000000005</v>
      </c>
      <c r="B812">
        <v>0.01</v>
      </c>
      <c r="C812">
        <v>8</v>
      </c>
      <c r="D812">
        <v>1</v>
      </c>
      <c r="F812">
        <v>76.760000000000005</v>
      </c>
      <c r="G812">
        <v>0.01</v>
      </c>
      <c r="H812">
        <v>8</v>
      </c>
      <c r="I812">
        <f t="shared" si="12"/>
        <v>0</v>
      </c>
      <c r="J812">
        <f t="shared" si="12"/>
        <v>0</v>
      </c>
    </row>
    <row r="813" spans="1:10" x14ac:dyDescent="0.3">
      <c r="A813">
        <v>84</v>
      </c>
      <c r="B813">
        <v>50</v>
      </c>
      <c r="C813">
        <v>4</v>
      </c>
      <c r="D813">
        <v>1</v>
      </c>
      <c r="F813">
        <v>84</v>
      </c>
      <c r="G813">
        <v>50</v>
      </c>
      <c r="H813">
        <v>4</v>
      </c>
      <c r="I813">
        <f t="shared" si="12"/>
        <v>0</v>
      </c>
      <c r="J813">
        <f t="shared" si="12"/>
        <v>0</v>
      </c>
    </row>
    <row r="814" spans="1:10" x14ac:dyDescent="0.3">
      <c r="A814">
        <v>100</v>
      </c>
      <c r="B814">
        <v>0.99</v>
      </c>
      <c r="C814">
        <v>7</v>
      </c>
      <c r="D814">
        <v>1</v>
      </c>
      <c r="F814">
        <v>100</v>
      </c>
      <c r="G814">
        <v>0.99</v>
      </c>
      <c r="H814">
        <v>7</v>
      </c>
      <c r="I814">
        <f t="shared" si="12"/>
        <v>0</v>
      </c>
      <c r="J814">
        <f t="shared" si="12"/>
        <v>0</v>
      </c>
    </row>
    <row r="815" spans="1:10" x14ac:dyDescent="0.3">
      <c r="A815">
        <v>122.5</v>
      </c>
      <c r="B815">
        <v>0.99</v>
      </c>
      <c r="C815">
        <v>11</v>
      </c>
      <c r="D815">
        <v>1</v>
      </c>
      <c r="F815">
        <v>122.5</v>
      </c>
      <c r="G815">
        <v>0.99</v>
      </c>
      <c r="H815">
        <v>11</v>
      </c>
      <c r="I815">
        <f t="shared" si="12"/>
        <v>0</v>
      </c>
      <c r="J815">
        <f t="shared" si="12"/>
        <v>0</v>
      </c>
    </row>
    <row r="816" spans="1:10" x14ac:dyDescent="0.3">
      <c r="A816">
        <v>127.5</v>
      </c>
      <c r="B816">
        <v>1</v>
      </c>
      <c r="C816">
        <v>6</v>
      </c>
      <c r="D816">
        <v>1</v>
      </c>
      <c r="F816">
        <v>127.5</v>
      </c>
      <c r="G816">
        <v>1</v>
      </c>
      <c r="H816">
        <v>6</v>
      </c>
      <c r="I816">
        <f t="shared" si="12"/>
        <v>0</v>
      </c>
      <c r="J816">
        <f t="shared" si="12"/>
        <v>0</v>
      </c>
    </row>
    <row r="817" spans="1:10" x14ac:dyDescent="0.3">
      <c r="A817">
        <v>147.76</v>
      </c>
      <c r="B817">
        <v>40</v>
      </c>
      <c r="C817">
        <v>10</v>
      </c>
      <c r="D817">
        <v>1</v>
      </c>
      <c r="F817">
        <v>147.76</v>
      </c>
      <c r="G817">
        <v>40</v>
      </c>
      <c r="H817">
        <v>10</v>
      </c>
      <c r="I817">
        <f t="shared" si="12"/>
        <v>0</v>
      </c>
      <c r="J817">
        <f t="shared" si="12"/>
        <v>0</v>
      </c>
    </row>
    <row r="818" spans="1:10" x14ac:dyDescent="0.3">
      <c r="A818">
        <v>142.74</v>
      </c>
      <c r="B818">
        <v>24.99</v>
      </c>
      <c r="C818">
        <v>7</v>
      </c>
      <c r="D818">
        <v>1</v>
      </c>
      <c r="F818">
        <v>142.74</v>
      </c>
      <c r="G818">
        <v>24.99</v>
      </c>
      <c r="H818">
        <v>7</v>
      </c>
      <c r="I818">
        <f t="shared" si="12"/>
        <v>0</v>
      </c>
      <c r="J818">
        <f t="shared" si="12"/>
        <v>0</v>
      </c>
    </row>
    <row r="819" spans="1:10" x14ac:dyDescent="0.3">
      <c r="A819">
        <v>81</v>
      </c>
      <c r="B819">
        <v>1</v>
      </c>
      <c r="C819">
        <v>10</v>
      </c>
      <c r="D819">
        <v>1</v>
      </c>
      <c r="F819">
        <v>81</v>
      </c>
      <c r="G819">
        <v>1</v>
      </c>
      <c r="H819">
        <v>10</v>
      </c>
      <c r="I819">
        <f t="shared" si="12"/>
        <v>0</v>
      </c>
      <c r="J819">
        <f t="shared" si="12"/>
        <v>0</v>
      </c>
    </row>
    <row r="820" spans="1:10" x14ac:dyDescent="0.3">
      <c r="A820">
        <v>117.5</v>
      </c>
      <c r="B820">
        <v>65</v>
      </c>
      <c r="C820">
        <v>4</v>
      </c>
      <c r="D820">
        <v>1</v>
      </c>
      <c r="F820">
        <v>117.5</v>
      </c>
      <c r="G820">
        <v>65</v>
      </c>
      <c r="H820">
        <v>4</v>
      </c>
      <c r="I820">
        <f t="shared" si="12"/>
        <v>0</v>
      </c>
      <c r="J820">
        <f t="shared" si="12"/>
        <v>0</v>
      </c>
    </row>
    <row r="821" spans="1:10" x14ac:dyDescent="0.3">
      <c r="A821">
        <v>142.51</v>
      </c>
      <c r="B821">
        <v>1</v>
      </c>
      <c r="C821">
        <v>11</v>
      </c>
      <c r="D821">
        <v>1</v>
      </c>
      <c r="F821">
        <v>142.51</v>
      </c>
      <c r="G821">
        <v>1</v>
      </c>
      <c r="H821">
        <v>11</v>
      </c>
      <c r="I821">
        <f t="shared" si="12"/>
        <v>0</v>
      </c>
      <c r="J821">
        <f t="shared" si="12"/>
        <v>0</v>
      </c>
    </row>
    <row r="822" spans="1:10" x14ac:dyDescent="0.3">
      <c r="A822">
        <v>140</v>
      </c>
      <c r="B822">
        <v>0.99</v>
      </c>
      <c r="C822">
        <v>13</v>
      </c>
      <c r="D822">
        <v>1</v>
      </c>
      <c r="F822">
        <v>140</v>
      </c>
      <c r="G822">
        <v>0.99</v>
      </c>
      <c r="H822">
        <v>13</v>
      </c>
      <c r="I822">
        <f t="shared" si="12"/>
        <v>0</v>
      </c>
      <c r="J822">
        <f t="shared" si="12"/>
        <v>0</v>
      </c>
    </row>
    <row r="823" spans="1:10" x14ac:dyDescent="0.3">
      <c r="A823">
        <v>81</v>
      </c>
      <c r="B823">
        <v>50</v>
      </c>
      <c r="C823">
        <v>4</v>
      </c>
      <c r="D823">
        <v>1</v>
      </c>
      <c r="F823">
        <v>81</v>
      </c>
      <c r="G823">
        <v>50</v>
      </c>
      <c r="H823">
        <v>4</v>
      </c>
      <c r="I823">
        <f t="shared" si="12"/>
        <v>0</v>
      </c>
      <c r="J823">
        <f t="shared" si="12"/>
        <v>0</v>
      </c>
    </row>
    <row r="824" spans="1:10" x14ac:dyDescent="0.3">
      <c r="A824">
        <v>175</v>
      </c>
      <c r="B824">
        <v>175</v>
      </c>
      <c r="C824">
        <v>1</v>
      </c>
      <c r="D824">
        <v>1</v>
      </c>
      <c r="F824">
        <v>175</v>
      </c>
      <c r="G824">
        <v>175</v>
      </c>
      <c r="H824">
        <v>1</v>
      </c>
      <c r="I824">
        <f t="shared" si="12"/>
        <v>0</v>
      </c>
      <c r="J824">
        <f t="shared" si="12"/>
        <v>0</v>
      </c>
    </row>
    <row r="825" spans="1:10" x14ac:dyDescent="0.3">
      <c r="A825">
        <v>142.5</v>
      </c>
      <c r="B825">
        <v>0.99</v>
      </c>
      <c r="C825">
        <v>10</v>
      </c>
      <c r="D825">
        <v>1</v>
      </c>
      <c r="F825">
        <v>142.5</v>
      </c>
      <c r="G825">
        <v>0.99</v>
      </c>
      <c r="H825">
        <v>10</v>
      </c>
      <c r="I825">
        <f t="shared" si="12"/>
        <v>0</v>
      </c>
      <c r="J825">
        <f t="shared" si="12"/>
        <v>0</v>
      </c>
    </row>
    <row r="826" spans="1:10" x14ac:dyDescent="0.3">
      <c r="A826">
        <v>147.5</v>
      </c>
      <c r="B826">
        <v>69.989999999999995</v>
      </c>
      <c r="C826">
        <v>5</v>
      </c>
      <c r="D826">
        <v>1</v>
      </c>
      <c r="F826">
        <v>147.5</v>
      </c>
      <c r="G826">
        <v>69.989999999999995</v>
      </c>
      <c r="H826">
        <v>5</v>
      </c>
      <c r="I826">
        <f t="shared" si="12"/>
        <v>0</v>
      </c>
      <c r="J826">
        <f t="shared" si="12"/>
        <v>0</v>
      </c>
    </row>
    <row r="827" spans="1:10" x14ac:dyDescent="0.3">
      <c r="A827">
        <v>125.73</v>
      </c>
      <c r="B827">
        <v>49.95</v>
      </c>
      <c r="C827">
        <v>5</v>
      </c>
      <c r="D827">
        <v>1</v>
      </c>
      <c r="F827">
        <v>125.73</v>
      </c>
      <c r="G827">
        <v>49.95</v>
      </c>
      <c r="H827">
        <v>5</v>
      </c>
      <c r="I827">
        <f t="shared" si="12"/>
        <v>0</v>
      </c>
      <c r="J827">
        <f t="shared" si="12"/>
        <v>0</v>
      </c>
    </row>
    <row r="828" spans="1:10" x14ac:dyDescent="0.3">
      <c r="A828">
        <v>142.09</v>
      </c>
      <c r="B828">
        <v>0.99</v>
      </c>
      <c r="C828">
        <v>14</v>
      </c>
      <c r="D828">
        <v>1</v>
      </c>
      <c r="F828">
        <v>142.09</v>
      </c>
      <c r="G828">
        <v>0.99</v>
      </c>
      <c r="H828">
        <v>14</v>
      </c>
      <c r="I828">
        <f t="shared" si="12"/>
        <v>0</v>
      </c>
      <c r="J828">
        <f t="shared" si="12"/>
        <v>0</v>
      </c>
    </row>
    <row r="829" spans="1:10" x14ac:dyDescent="0.3">
      <c r="A829">
        <v>157.5</v>
      </c>
      <c r="B829">
        <v>9.99</v>
      </c>
      <c r="C829">
        <v>9</v>
      </c>
      <c r="D829">
        <v>1</v>
      </c>
      <c r="F829">
        <v>157.5</v>
      </c>
      <c r="G829">
        <v>9.99</v>
      </c>
      <c r="H829">
        <v>9</v>
      </c>
      <c r="I829">
        <f t="shared" si="12"/>
        <v>0</v>
      </c>
      <c r="J829">
        <f t="shared" si="12"/>
        <v>0</v>
      </c>
    </row>
    <row r="830" spans="1:10" x14ac:dyDescent="0.3">
      <c r="A830">
        <v>130</v>
      </c>
      <c r="B830">
        <v>130</v>
      </c>
      <c r="C830">
        <v>1</v>
      </c>
      <c r="D830">
        <v>1</v>
      </c>
      <c r="F830">
        <v>130</v>
      </c>
      <c r="G830">
        <v>130</v>
      </c>
      <c r="H830">
        <v>1</v>
      </c>
      <c r="I830">
        <f t="shared" si="12"/>
        <v>0</v>
      </c>
      <c r="J830">
        <f t="shared" si="12"/>
        <v>0</v>
      </c>
    </row>
    <row r="831" spans="1:10" x14ac:dyDescent="0.3">
      <c r="A831">
        <v>147.5</v>
      </c>
      <c r="B831">
        <v>49.99</v>
      </c>
      <c r="C831">
        <v>7</v>
      </c>
      <c r="D831">
        <v>1</v>
      </c>
      <c r="F831">
        <v>147.5</v>
      </c>
      <c r="G831">
        <v>49.99</v>
      </c>
      <c r="H831">
        <v>7</v>
      </c>
      <c r="I831">
        <f t="shared" si="12"/>
        <v>0</v>
      </c>
      <c r="J831">
        <f t="shared" si="12"/>
        <v>0</v>
      </c>
    </row>
    <row r="832" spans="1:10" x14ac:dyDescent="0.3">
      <c r="A832">
        <v>106.69</v>
      </c>
      <c r="B832">
        <v>0.99</v>
      </c>
      <c r="C832">
        <v>6</v>
      </c>
      <c r="D832">
        <v>1</v>
      </c>
      <c r="F832">
        <v>106.69</v>
      </c>
      <c r="G832">
        <v>0.99</v>
      </c>
      <c r="H832">
        <v>6</v>
      </c>
      <c r="I832">
        <f t="shared" si="12"/>
        <v>0</v>
      </c>
      <c r="J832">
        <f t="shared" si="12"/>
        <v>0</v>
      </c>
    </row>
    <row r="833" spans="1:10" x14ac:dyDescent="0.3">
      <c r="A833">
        <v>88</v>
      </c>
      <c r="B833">
        <v>25</v>
      </c>
      <c r="C833">
        <v>4</v>
      </c>
      <c r="D833">
        <v>1</v>
      </c>
      <c r="F833">
        <v>88</v>
      </c>
      <c r="G833">
        <v>25</v>
      </c>
      <c r="H833">
        <v>4</v>
      </c>
      <c r="I833">
        <f t="shared" si="12"/>
        <v>0</v>
      </c>
      <c r="J833">
        <f t="shared" si="12"/>
        <v>0</v>
      </c>
    </row>
    <row r="834" spans="1:10" x14ac:dyDescent="0.3">
      <c r="A834">
        <v>100</v>
      </c>
      <c r="B834">
        <v>0.01</v>
      </c>
      <c r="C834">
        <v>9</v>
      </c>
      <c r="D834">
        <v>1</v>
      </c>
      <c r="F834">
        <v>100</v>
      </c>
      <c r="G834">
        <v>0.01</v>
      </c>
      <c r="H834">
        <v>9</v>
      </c>
      <c r="I834">
        <f t="shared" si="12"/>
        <v>0</v>
      </c>
      <c r="J834">
        <f t="shared" si="12"/>
        <v>0</v>
      </c>
    </row>
    <row r="835" spans="1:10" x14ac:dyDescent="0.3">
      <c r="A835">
        <v>179.99</v>
      </c>
      <c r="B835">
        <v>179.99</v>
      </c>
      <c r="C835">
        <v>1</v>
      </c>
      <c r="D835">
        <v>1</v>
      </c>
      <c r="F835">
        <v>179.99</v>
      </c>
      <c r="G835">
        <v>179.99</v>
      </c>
      <c r="H835">
        <v>1</v>
      </c>
      <c r="I835">
        <f t="shared" si="12"/>
        <v>0</v>
      </c>
      <c r="J835">
        <f t="shared" si="12"/>
        <v>0</v>
      </c>
    </row>
    <row r="836" spans="1:10" x14ac:dyDescent="0.3">
      <c r="A836">
        <v>131.5</v>
      </c>
      <c r="B836">
        <v>0.99</v>
      </c>
      <c r="C836">
        <v>9</v>
      </c>
      <c r="D836">
        <v>1</v>
      </c>
      <c r="F836">
        <v>131.5</v>
      </c>
      <c r="G836">
        <v>0.99</v>
      </c>
      <c r="H836">
        <v>9</v>
      </c>
      <c r="I836">
        <f t="shared" si="12"/>
        <v>0</v>
      </c>
      <c r="J836">
        <f t="shared" si="12"/>
        <v>0</v>
      </c>
    </row>
    <row r="837" spans="1:10" x14ac:dyDescent="0.3">
      <c r="A837">
        <v>104.02</v>
      </c>
      <c r="B837">
        <v>79.989999999999995</v>
      </c>
      <c r="C837">
        <v>4</v>
      </c>
      <c r="D837">
        <v>1</v>
      </c>
      <c r="F837">
        <v>104.02</v>
      </c>
      <c r="G837">
        <v>79.989999999999995</v>
      </c>
      <c r="H837">
        <v>4</v>
      </c>
      <c r="I837">
        <f t="shared" si="12"/>
        <v>0</v>
      </c>
      <c r="J837">
        <f t="shared" si="12"/>
        <v>0</v>
      </c>
    </row>
    <row r="838" spans="1:10" x14ac:dyDescent="0.3">
      <c r="A838">
        <v>107.5</v>
      </c>
      <c r="B838">
        <v>0.98</v>
      </c>
      <c r="C838">
        <v>5</v>
      </c>
      <c r="D838">
        <v>1</v>
      </c>
      <c r="F838">
        <v>107.5</v>
      </c>
      <c r="G838">
        <v>0.98</v>
      </c>
      <c r="H838">
        <v>5</v>
      </c>
      <c r="I838">
        <f t="shared" si="12"/>
        <v>0</v>
      </c>
      <c r="J838">
        <f t="shared" si="12"/>
        <v>0</v>
      </c>
    </row>
    <row r="839" spans="1:10" x14ac:dyDescent="0.3">
      <c r="A839">
        <v>175</v>
      </c>
      <c r="B839">
        <v>175</v>
      </c>
      <c r="C839">
        <v>1</v>
      </c>
      <c r="D839">
        <v>1</v>
      </c>
      <c r="F839">
        <v>175</v>
      </c>
      <c r="G839">
        <v>175</v>
      </c>
      <c r="H839">
        <v>1</v>
      </c>
      <c r="I839">
        <f t="shared" si="12"/>
        <v>0</v>
      </c>
      <c r="J839">
        <f t="shared" si="12"/>
        <v>0</v>
      </c>
    </row>
    <row r="840" spans="1:10" x14ac:dyDescent="0.3">
      <c r="A840">
        <v>114.49</v>
      </c>
      <c r="B840">
        <v>0.99</v>
      </c>
      <c r="C840">
        <v>14</v>
      </c>
      <c r="D840">
        <v>1</v>
      </c>
      <c r="F840">
        <v>114.49</v>
      </c>
      <c r="G840">
        <v>0.99</v>
      </c>
      <c r="H840">
        <v>14</v>
      </c>
      <c r="I840">
        <f t="shared" ref="I840:J903" si="13">IF($D840=I$5,1,0)</f>
        <v>0</v>
      </c>
      <c r="J840">
        <f t="shared" si="13"/>
        <v>0</v>
      </c>
    </row>
    <row r="841" spans="1:10" x14ac:dyDescent="0.3">
      <c r="A841">
        <v>112.5</v>
      </c>
      <c r="B841">
        <v>100</v>
      </c>
      <c r="C841">
        <v>2</v>
      </c>
      <c r="D841">
        <v>1</v>
      </c>
      <c r="F841">
        <v>112.5</v>
      </c>
      <c r="G841">
        <v>100</v>
      </c>
      <c r="H841">
        <v>2</v>
      </c>
      <c r="I841">
        <f t="shared" si="13"/>
        <v>0</v>
      </c>
      <c r="J841">
        <f t="shared" si="13"/>
        <v>0</v>
      </c>
    </row>
    <row r="842" spans="1:10" x14ac:dyDescent="0.3">
      <c r="A842">
        <v>107.5</v>
      </c>
      <c r="B842">
        <v>1</v>
      </c>
      <c r="C842">
        <v>12</v>
      </c>
      <c r="D842">
        <v>1</v>
      </c>
      <c r="F842">
        <v>107.5</v>
      </c>
      <c r="G842">
        <v>1</v>
      </c>
      <c r="H842">
        <v>12</v>
      </c>
      <c r="I842">
        <f t="shared" si="13"/>
        <v>0</v>
      </c>
      <c r="J842">
        <f t="shared" si="13"/>
        <v>0</v>
      </c>
    </row>
    <row r="843" spans="1:10" x14ac:dyDescent="0.3">
      <c r="A843">
        <v>99</v>
      </c>
      <c r="B843">
        <v>1</v>
      </c>
      <c r="C843">
        <v>8</v>
      </c>
      <c r="D843">
        <v>1</v>
      </c>
      <c r="F843">
        <v>99</v>
      </c>
      <c r="G843">
        <v>1</v>
      </c>
      <c r="H843">
        <v>8</v>
      </c>
      <c r="I843">
        <f t="shared" si="13"/>
        <v>0</v>
      </c>
      <c r="J843">
        <f t="shared" si="13"/>
        <v>0</v>
      </c>
    </row>
    <row r="844" spans="1:10" x14ac:dyDescent="0.3">
      <c r="A844">
        <v>112.5</v>
      </c>
      <c r="B844">
        <v>60</v>
      </c>
      <c r="C844">
        <v>4</v>
      </c>
      <c r="D844">
        <v>1</v>
      </c>
      <c r="F844">
        <v>112.5</v>
      </c>
      <c r="G844">
        <v>60</v>
      </c>
      <c r="H844">
        <v>4</v>
      </c>
      <c r="I844">
        <f t="shared" si="13"/>
        <v>0</v>
      </c>
      <c r="J844">
        <f t="shared" si="13"/>
        <v>0</v>
      </c>
    </row>
    <row r="845" spans="1:10" x14ac:dyDescent="0.3">
      <c r="A845">
        <v>81.010000000000005</v>
      </c>
      <c r="B845">
        <v>50</v>
      </c>
      <c r="C845">
        <v>6</v>
      </c>
      <c r="D845">
        <v>1</v>
      </c>
      <c r="F845">
        <v>81.010000000000005</v>
      </c>
      <c r="G845">
        <v>50</v>
      </c>
      <c r="H845">
        <v>6</v>
      </c>
      <c r="I845">
        <f t="shared" si="13"/>
        <v>0</v>
      </c>
      <c r="J845">
        <f t="shared" si="13"/>
        <v>0</v>
      </c>
    </row>
    <row r="846" spans="1:10" x14ac:dyDescent="0.3">
      <c r="A846">
        <v>60</v>
      </c>
      <c r="B846">
        <v>60</v>
      </c>
      <c r="C846">
        <v>1</v>
      </c>
      <c r="D846">
        <v>1</v>
      </c>
      <c r="F846">
        <v>60</v>
      </c>
      <c r="G846">
        <v>60</v>
      </c>
      <c r="H846">
        <v>1</v>
      </c>
      <c r="I846">
        <f t="shared" si="13"/>
        <v>0</v>
      </c>
      <c r="J846">
        <f t="shared" si="13"/>
        <v>0</v>
      </c>
    </row>
    <row r="847" spans="1:10" x14ac:dyDescent="0.3">
      <c r="A847">
        <v>100</v>
      </c>
      <c r="B847">
        <v>0.98</v>
      </c>
      <c r="C847">
        <v>8</v>
      </c>
      <c r="D847">
        <v>1</v>
      </c>
      <c r="F847">
        <v>100</v>
      </c>
      <c r="G847">
        <v>0.98</v>
      </c>
      <c r="H847">
        <v>8</v>
      </c>
      <c r="I847">
        <f t="shared" si="13"/>
        <v>0</v>
      </c>
      <c r="J847">
        <f t="shared" si="13"/>
        <v>0</v>
      </c>
    </row>
    <row r="848" spans="1:10" x14ac:dyDescent="0.3">
      <c r="A848">
        <v>103.62</v>
      </c>
      <c r="B848">
        <v>0.99</v>
      </c>
      <c r="C848">
        <v>6</v>
      </c>
      <c r="D848">
        <v>1</v>
      </c>
      <c r="F848">
        <v>103.62</v>
      </c>
      <c r="G848">
        <v>0.99</v>
      </c>
      <c r="H848">
        <v>6</v>
      </c>
      <c r="I848">
        <f t="shared" si="13"/>
        <v>0</v>
      </c>
      <c r="J848">
        <f t="shared" si="13"/>
        <v>0</v>
      </c>
    </row>
    <row r="849" spans="1:10" x14ac:dyDescent="0.3">
      <c r="A849">
        <v>80</v>
      </c>
      <c r="B849">
        <v>80</v>
      </c>
      <c r="C849">
        <v>1</v>
      </c>
      <c r="D849">
        <v>1</v>
      </c>
      <c r="F849">
        <v>80</v>
      </c>
      <c r="G849">
        <v>80</v>
      </c>
      <c r="H849">
        <v>1</v>
      </c>
      <c r="I849">
        <f t="shared" si="13"/>
        <v>0</v>
      </c>
      <c r="J849">
        <f t="shared" si="13"/>
        <v>0</v>
      </c>
    </row>
    <row r="850" spans="1:10" x14ac:dyDescent="0.3">
      <c r="A850">
        <v>102.5</v>
      </c>
      <c r="B850">
        <v>99.99</v>
      </c>
      <c r="C850">
        <v>2</v>
      </c>
      <c r="D850">
        <v>1</v>
      </c>
      <c r="F850">
        <v>102.5</v>
      </c>
      <c r="G850">
        <v>99.99</v>
      </c>
      <c r="H850">
        <v>2</v>
      </c>
      <c r="I850">
        <f t="shared" si="13"/>
        <v>0</v>
      </c>
      <c r="J850">
        <f t="shared" si="13"/>
        <v>0</v>
      </c>
    </row>
    <row r="851" spans="1:10" x14ac:dyDescent="0.3">
      <c r="A851">
        <v>107.99</v>
      </c>
      <c r="B851">
        <v>85</v>
      </c>
      <c r="C851">
        <v>6</v>
      </c>
      <c r="D851">
        <v>1</v>
      </c>
      <c r="F851">
        <v>107.99</v>
      </c>
      <c r="G851">
        <v>85</v>
      </c>
      <c r="H851">
        <v>6</v>
      </c>
      <c r="I851">
        <f t="shared" si="13"/>
        <v>0</v>
      </c>
      <c r="J851">
        <f t="shared" si="13"/>
        <v>0</v>
      </c>
    </row>
    <row r="852" spans="1:10" x14ac:dyDescent="0.3">
      <c r="A852">
        <v>139.5</v>
      </c>
      <c r="B852">
        <v>0.98</v>
      </c>
      <c r="C852">
        <v>6</v>
      </c>
      <c r="D852">
        <v>1</v>
      </c>
      <c r="F852">
        <v>139.5</v>
      </c>
      <c r="G852">
        <v>0.98</v>
      </c>
      <c r="H852">
        <v>6</v>
      </c>
      <c r="I852">
        <f t="shared" si="13"/>
        <v>0</v>
      </c>
      <c r="J852">
        <f t="shared" si="13"/>
        <v>0</v>
      </c>
    </row>
    <row r="853" spans="1:10" x14ac:dyDescent="0.3">
      <c r="A853">
        <v>231.5</v>
      </c>
      <c r="B853">
        <v>9.99</v>
      </c>
      <c r="C853">
        <v>13</v>
      </c>
      <c r="D853">
        <v>1</v>
      </c>
      <c r="F853">
        <v>231.5</v>
      </c>
      <c r="G853">
        <v>9.99</v>
      </c>
      <c r="H853">
        <v>13</v>
      </c>
      <c r="I853">
        <f t="shared" si="13"/>
        <v>0</v>
      </c>
      <c r="J853">
        <f t="shared" si="13"/>
        <v>0</v>
      </c>
    </row>
    <row r="854" spans="1:10" x14ac:dyDescent="0.3">
      <c r="A854">
        <v>130</v>
      </c>
      <c r="B854">
        <v>39.950000000000003</v>
      </c>
      <c r="C854">
        <v>4</v>
      </c>
      <c r="D854">
        <v>1</v>
      </c>
      <c r="F854">
        <v>130</v>
      </c>
      <c r="G854">
        <v>39.950000000000003</v>
      </c>
      <c r="H854">
        <v>4</v>
      </c>
      <c r="I854">
        <f t="shared" si="13"/>
        <v>0</v>
      </c>
      <c r="J854">
        <f t="shared" si="13"/>
        <v>0</v>
      </c>
    </row>
    <row r="855" spans="1:10" x14ac:dyDescent="0.3">
      <c r="A855">
        <v>184</v>
      </c>
      <c r="B855">
        <v>5.99</v>
      </c>
      <c r="C855">
        <v>12</v>
      </c>
      <c r="D855">
        <v>1</v>
      </c>
      <c r="F855">
        <v>184</v>
      </c>
      <c r="G855">
        <v>5.99</v>
      </c>
      <c r="H855">
        <v>12</v>
      </c>
      <c r="I855">
        <f t="shared" si="13"/>
        <v>0</v>
      </c>
      <c r="J855">
        <f t="shared" si="13"/>
        <v>0</v>
      </c>
    </row>
    <row r="856" spans="1:10" x14ac:dyDescent="0.3">
      <c r="A856">
        <v>150</v>
      </c>
      <c r="B856">
        <v>0.01</v>
      </c>
      <c r="C856">
        <v>3</v>
      </c>
      <c r="D856">
        <v>1</v>
      </c>
      <c r="F856">
        <v>150</v>
      </c>
      <c r="G856">
        <v>0.01</v>
      </c>
      <c r="H856">
        <v>3</v>
      </c>
      <c r="I856">
        <f t="shared" si="13"/>
        <v>0</v>
      </c>
      <c r="J856">
        <f t="shared" si="13"/>
        <v>0</v>
      </c>
    </row>
    <row r="857" spans="1:10" x14ac:dyDescent="0.3">
      <c r="A857">
        <v>101.27</v>
      </c>
      <c r="B857">
        <v>99.95</v>
      </c>
      <c r="C857">
        <v>2</v>
      </c>
      <c r="D857">
        <v>1</v>
      </c>
      <c r="F857">
        <v>101.27</v>
      </c>
      <c r="G857">
        <v>99.95</v>
      </c>
      <c r="H857">
        <v>2</v>
      </c>
      <c r="I857">
        <f t="shared" si="13"/>
        <v>0</v>
      </c>
      <c r="J857">
        <f t="shared" si="13"/>
        <v>0</v>
      </c>
    </row>
    <row r="858" spans="1:10" x14ac:dyDescent="0.3">
      <c r="A858">
        <v>160.01</v>
      </c>
      <c r="B858">
        <v>0.99</v>
      </c>
      <c r="C858">
        <v>8</v>
      </c>
      <c r="D858">
        <v>1</v>
      </c>
      <c r="F858">
        <v>160.01</v>
      </c>
      <c r="G858">
        <v>0.99</v>
      </c>
      <c r="H858">
        <v>8</v>
      </c>
      <c r="I858">
        <f t="shared" si="13"/>
        <v>0</v>
      </c>
      <c r="J858">
        <f t="shared" si="13"/>
        <v>0</v>
      </c>
    </row>
    <row r="859" spans="1:10" x14ac:dyDescent="0.3">
      <c r="A859">
        <v>182.5</v>
      </c>
      <c r="B859">
        <v>0.99</v>
      </c>
      <c r="C859">
        <v>14</v>
      </c>
      <c r="D859">
        <v>1</v>
      </c>
      <c r="F859">
        <v>182.5</v>
      </c>
      <c r="G859">
        <v>0.99</v>
      </c>
      <c r="H859">
        <v>14</v>
      </c>
      <c r="I859">
        <f t="shared" si="13"/>
        <v>0</v>
      </c>
      <c r="J859">
        <f t="shared" si="13"/>
        <v>0</v>
      </c>
    </row>
    <row r="860" spans="1:10" x14ac:dyDescent="0.3">
      <c r="A860">
        <v>132.5</v>
      </c>
      <c r="B860">
        <v>1</v>
      </c>
      <c r="C860">
        <v>11</v>
      </c>
      <c r="D860">
        <v>1</v>
      </c>
      <c r="F860">
        <v>132.5</v>
      </c>
      <c r="G860">
        <v>1</v>
      </c>
      <c r="H860">
        <v>11</v>
      </c>
      <c r="I860">
        <f t="shared" si="13"/>
        <v>0</v>
      </c>
      <c r="J860">
        <f t="shared" si="13"/>
        <v>0</v>
      </c>
    </row>
    <row r="861" spans="1:10" x14ac:dyDescent="0.3">
      <c r="A861">
        <v>102.5</v>
      </c>
      <c r="B861">
        <v>50</v>
      </c>
      <c r="C861">
        <v>8</v>
      </c>
      <c r="D861">
        <v>1</v>
      </c>
      <c r="F861">
        <v>102.5</v>
      </c>
      <c r="G861">
        <v>50</v>
      </c>
      <c r="H861">
        <v>8</v>
      </c>
      <c r="I861">
        <f t="shared" si="13"/>
        <v>0</v>
      </c>
      <c r="J861">
        <f t="shared" si="13"/>
        <v>0</v>
      </c>
    </row>
    <row r="862" spans="1:10" x14ac:dyDescent="0.3">
      <c r="A862">
        <v>83</v>
      </c>
      <c r="B862">
        <v>65</v>
      </c>
      <c r="C862">
        <v>2</v>
      </c>
      <c r="D862">
        <v>1</v>
      </c>
      <c r="F862">
        <v>83</v>
      </c>
      <c r="G862">
        <v>65</v>
      </c>
      <c r="H862">
        <v>2</v>
      </c>
      <c r="I862">
        <f t="shared" si="13"/>
        <v>0</v>
      </c>
      <c r="J862">
        <f t="shared" si="13"/>
        <v>0</v>
      </c>
    </row>
    <row r="863" spans="1:10" x14ac:dyDescent="0.3">
      <c r="A863">
        <v>147.5</v>
      </c>
      <c r="B863">
        <v>0.99</v>
      </c>
      <c r="C863">
        <v>11</v>
      </c>
      <c r="D863">
        <v>1</v>
      </c>
      <c r="F863">
        <v>147.5</v>
      </c>
      <c r="G863">
        <v>0.99</v>
      </c>
      <c r="H863">
        <v>11</v>
      </c>
      <c r="I863">
        <f t="shared" si="13"/>
        <v>0</v>
      </c>
      <c r="J863">
        <f t="shared" si="13"/>
        <v>0</v>
      </c>
    </row>
    <row r="864" spans="1:10" x14ac:dyDescent="0.3">
      <c r="A864">
        <v>120</v>
      </c>
      <c r="B864">
        <v>120</v>
      </c>
      <c r="C864">
        <v>1</v>
      </c>
      <c r="D864">
        <v>1</v>
      </c>
      <c r="F864">
        <v>120</v>
      </c>
      <c r="G864">
        <v>120</v>
      </c>
      <c r="H864">
        <v>1</v>
      </c>
      <c r="I864">
        <f t="shared" si="13"/>
        <v>0</v>
      </c>
      <c r="J864">
        <f t="shared" si="13"/>
        <v>0</v>
      </c>
    </row>
    <row r="865" spans="1:10" x14ac:dyDescent="0.3">
      <c r="A865">
        <v>79.989999999999995</v>
      </c>
      <c r="B865">
        <v>79.989999999999995</v>
      </c>
      <c r="C865">
        <v>1</v>
      </c>
      <c r="D865">
        <v>1</v>
      </c>
      <c r="F865">
        <v>79.989999999999995</v>
      </c>
      <c r="G865">
        <v>79.989999999999995</v>
      </c>
      <c r="H865">
        <v>1</v>
      </c>
      <c r="I865">
        <f t="shared" si="13"/>
        <v>0</v>
      </c>
      <c r="J865">
        <f t="shared" si="13"/>
        <v>0</v>
      </c>
    </row>
    <row r="866" spans="1:10" x14ac:dyDescent="0.3">
      <c r="A866">
        <v>61</v>
      </c>
      <c r="B866">
        <v>0.99</v>
      </c>
      <c r="C866">
        <v>11</v>
      </c>
      <c r="D866">
        <v>1</v>
      </c>
      <c r="F866">
        <v>61</v>
      </c>
      <c r="G866">
        <v>0.99</v>
      </c>
      <c r="H866">
        <v>11</v>
      </c>
      <c r="I866">
        <f t="shared" si="13"/>
        <v>0</v>
      </c>
      <c r="J866">
        <f t="shared" si="13"/>
        <v>0</v>
      </c>
    </row>
    <row r="867" spans="1:10" x14ac:dyDescent="0.3">
      <c r="A867">
        <v>120</v>
      </c>
      <c r="B867">
        <v>39.950000000000003</v>
      </c>
      <c r="C867">
        <v>11</v>
      </c>
      <c r="D867">
        <v>1</v>
      </c>
      <c r="F867">
        <v>120</v>
      </c>
      <c r="G867">
        <v>39.950000000000003</v>
      </c>
      <c r="H867">
        <v>11</v>
      </c>
      <c r="I867">
        <f t="shared" si="13"/>
        <v>0</v>
      </c>
      <c r="J867">
        <f t="shared" si="13"/>
        <v>0</v>
      </c>
    </row>
    <row r="868" spans="1:10" x14ac:dyDescent="0.3">
      <c r="A868">
        <v>108.5</v>
      </c>
      <c r="B868">
        <v>0.99</v>
      </c>
      <c r="C868">
        <v>10</v>
      </c>
      <c r="D868">
        <v>1</v>
      </c>
      <c r="F868">
        <v>108.5</v>
      </c>
      <c r="G868">
        <v>0.99</v>
      </c>
      <c r="H868">
        <v>10</v>
      </c>
      <c r="I868">
        <f t="shared" si="13"/>
        <v>0</v>
      </c>
      <c r="J868">
        <f t="shared" si="13"/>
        <v>0</v>
      </c>
    </row>
    <row r="869" spans="1:10" x14ac:dyDescent="0.3">
      <c r="A869">
        <v>175</v>
      </c>
      <c r="B869">
        <v>10</v>
      </c>
      <c r="C869">
        <v>3</v>
      </c>
      <c r="D869">
        <v>1</v>
      </c>
      <c r="F869">
        <v>175</v>
      </c>
      <c r="G869">
        <v>10</v>
      </c>
      <c r="H869">
        <v>3</v>
      </c>
      <c r="I869">
        <f t="shared" si="13"/>
        <v>0</v>
      </c>
      <c r="J869">
        <f t="shared" si="13"/>
        <v>0</v>
      </c>
    </row>
    <row r="870" spans="1:10" x14ac:dyDescent="0.3">
      <c r="A870">
        <v>220</v>
      </c>
      <c r="B870">
        <v>25</v>
      </c>
      <c r="C870">
        <v>8</v>
      </c>
      <c r="D870">
        <v>1</v>
      </c>
      <c r="F870">
        <v>220</v>
      </c>
      <c r="G870">
        <v>25</v>
      </c>
      <c r="H870">
        <v>8</v>
      </c>
      <c r="I870">
        <f t="shared" si="13"/>
        <v>0</v>
      </c>
      <c r="J870">
        <f t="shared" si="13"/>
        <v>0</v>
      </c>
    </row>
    <row r="871" spans="1:10" x14ac:dyDescent="0.3">
      <c r="A871">
        <v>255</v>
      </c>
      <c r="B871">
        <v>9.99</v>
      </c>
      <c r="C871">
        <v>9</v>
      </c>
      <c r="D871">
        <v>1</v>
      </c>
      <c r="F871">
        <v>255</v>
      </c>
      <c r="G871">
        <v>9.99</v>
      </c>
      <c r="H871">
        <v>9</v>
      </c>
      <c r="I871">
        <f t="shared" si="13"/>
        <v>0</v>
      </c>
      <c r="J871">
        <f t="shared" si="13"/>
        <v>0</v>
      </c>
    </row>
    <row r="872" spans="1:10" x14ac:dyDescent="0.3">
      <c r="A872">
        <v>129.99</v>
      </c>
      <c r="B872">
        <v>129.99</v>
      </c>
      <c r="C872">
        <v>1</v>
      </c>
      <c r="D872">
        <v>1</v>
      </c>
      <c r="F872">
        <v>129.99</v>
      </c>
      <c r="G872">
        <v>129.99</v>
      </c>
      <c r="H872">
        <v>1</v>
      </c>
      <c r="I872">
        <f t="shared" si="13"/>
        <v>0</v>
      </c>
      <c r="J872">
        <f t="shared" si="13"/>
        <v>0</v>
      </c>
    </row>
    <row r="873" spans="1:10" x14ac:dyDescent="0.3">
      <c r="A873">
        <v>123.52</v>
      </c>
      <c r="B873">
        <v>0.01</v>
      </c>
      <c r="C873">
        <v>10</v>
      </c>
      <c r="D873">
        <v>1</v>
      </c>
      <c r="F873">
        <v>123.52</v>
      </c>
      <c r="G873">
        <v>0.01</v>
      </c>
      <c r="H873">
        <v>10</v>
      </c>
      <c r="I873">
        <f t="shared" si="13"/>
        <v>0</v>
      </c>
      <c r="J873">
        <f t="shared" si="13"/>
        <v>0</v>
      </c>
    </row>
    <row r="874" spans="1:10" x14ac:dyDescent="0.3">
      <c r="A874">
        <v>107.5</v>
      </c>
      <c r="B874">
        <v>0.98</v>
      </c>
      <c r="C874">
        <v>11</v>
      </c>
      <c r="D874">
        <v>1</v>
      </c>
      <c r="F874">
        <v>107.5</v>
      </c>
      <c r="G874">
        <v>0.98</v>
      </c>
      <c r="H874">
        <v>11</v>
      </c>
      <c r="I874">
        <f t="shared" si="13"/>
        <v>0</v>
      </c>
      <c r="J874">
        <f t="shared" si="13"/>
        <v>0</v>
      </c>
    </row>
    <row r="875" spans="1:10" x14ac:dyDescent="0.3">
      <c r="A875">
        <v>119.95</v>
      </c>
      <c r="B875">
        <v>119.95</v>
      </c>
      <c r="C875">
        <v>1</v>
      </c>
      <c r="D875">
        <v>1</v>
      </c>
      <c r="F875">
        <v>119.95</v>
      </c>
      <c r="G875">
        <v>119.95</v>
      </c>
      <c r="H875">
        <v>1</v>
      </c>
      <c r="I875">
        <f t="shared" si="13"/>
        <v>0</v>
      </c>
      <c r="J875">
        <f t="shared" si="13"/>
        <v>0</v>
      </c>
    </row>
    <row r="876" spans="1:10" x14ac:dyDescent="0.3">
      <c r="A876">
        <v>125</v>
      </c>
      <c r="B876">
        <v>125</v>
      </c>
      <c r="C876">
        <v>1</v>
      </c>
      <c r="D876">
        <v>1</v>
      </c>
      <c r="F876">
        <v>125</v>
      </c>
      <c r="G876">
        <v>125</v>
      </c>
      <c r="H876">
        <v>1</v>
      </c>
      <c r="I876">
        <f t="shared" si="13"/>
        <v>0</v>
      </c>
      <c r="J876">
        <f t="shared" si="13"/>
        <v>0</v>
      </c>
    </row>
    <row r="877" spans="1:10" x14ac:dyDescent="0.3">
      <c r="A877">
        <v>132.5</v>
      </c>
      <c r="B877">
        <v>1</v>
      </c>
      <c r="C877">
        <v>4</v>
      </c>
      <c r="D877">
        <v>1</v>
      </c>
      <c r="F877">
        <v>132.5</v>
      </c>
      <c r="G877">
        <v>1</v>
      </c>
      <c r="H877">
        <v>4</v>
      </c>
      <c r="I877">
        <f t="shared" si="13"/>
        <v>0</v>
      </c>
      <c r="J877">
        <f t="shared" si="13"/>
        <v>0</v>
      </c>
    </row>
    <row r="878" spans="1:10" x14ac:dyDescent="0.3">
      <c r="A878">
        <v>139.99</v>
      </c>
      <c r="B878">
        <v>139.99</v>
      </c>
      <c r="C878">
        <v>1</v>
      </c>
      <c r="D878">
        <v>1</v>
      </c>
      <c r="F878">
        <v>139.99</v>
      </c>
      <c r="G878">
        <v>139.99</v>
      </c>
      <c r="H878">
        <v>1</v>
      </c>
      <c r="I878">
        <f t="shared" si="13"/>
        <v>0</v>
      </c>
      <c r="J878">
        <f t="shared" si="13"/>
        <v>0</v>
      </c>
    </row>
    <row r="879" spans="1:10" x14ac:dyDescent="0.3">
      <c r="A879">
        <v>152.5</v>
      </c>
      <c r="B879">
        <v>9.99</v>
      </c>
      <c r="C879">
        <v>4</v>
      </c>
      <c r="D879">
        <v>1</v>
      </c>
      <c r="F879">
        <v>152.5</v>
      </c>
      <c r="G879">
        <v>9.99</v>
      </c>
      <c r="H879">
        <v>4</v>
      </c>
      <c r="I879">
        <f t="shared" si="13"/>
        <v>0</v>
      </c>
      <c r="J879">
        <f t="shared" si="13"/>
        <v>0</v>
      </c>
    </row>
    <row r="880" spans="1:10" x14ac:dyDescent="0.3">
      <c r="A880">
        <v>165</v>
      </c>
      <c r="B880">
        <v>59.99</v>
      </c>
      <c r="C880">
        <v>7</v>
      </c>
      <c r="D880">
        <v>1</v>
      </c>
      <c r="F880">
        <v>165</v>
      </c>
      <c r="G880">
        <v>59.99</v>
      </c>
      <c r="H880">
        <v>7</v>
      </c>
      <c r="I880">
        <f t="shared" si="13"/>
        <v>0</v>
      </c>
      <c r="J880">
        <f t="shared" si="13"/>
        <v>0</v>
      </c>
    </row>
    <row r="881" spans="1:10" x14ac:dyDescent="0.3">
      <c r="A881">
        <v>102.5</v>
      </c>
      <c r="B881">
        <v>24.99</v>
      </c>
      <c r="C881">
        <v>7</v>
      </c>
      <c r="D881">
        <v>1</v>
      </c>
      <c r="F881">
        <v>102.5</v>
      </c>
      <c r="G881">
        <v>24.99</v>
      </c>
      <c r="H881">
        <v>7</v>
      </c>
      <c r="I881">
        <f t="shared" si="13"/>
        <v>0</v>
      </c>
      <c r="J881">
        <f t="shared" si="13"/>
        <v>0</v>
      </c>
    </row>
    <row r="882" spans="1:10" x14ac:dyDescent="0.3">
      <c r="A882">
        <v>103.86</v>
      </c>
      <c r="B882">
        <v>0.01</v>
      </c>
      <c r="C882">
        <v>9</v>
      </c>
      <c r="D882">
        <v>1</v>
      </c>
      <c r="F882">
        <v>103.86</v>
      </c>
      <c r="G882">
        <v>0.01</v>
      </c>
      <c r="H882">
        <v>9</v>
      </c>
      <c r="I882">
        <f t="shared" si="13"/>
        <v>0</v>
      </c>
      <c r="J882">
        <f t="shared" si="13"/>
        <v>0</v>
      </c>
    </row>
    <row r="883" spans="1:10" x14ac:dyDescent="0.3">
      <c r="A883">
        <v>93.51</v>
      </c>
      <c r="B883">
        <v>75</v>
      </c>
      <c r="C883">
        <v>5</v>
      </c>
      <c r="D883">
        <v>1</v>
      </c>
      <c r="F883">
        <v>93.51</v>
      </c>
      <c r="G883">
        <v>75</v>
      </c>
      <c r="H883">
        <v>5</v>
      </c>
      <c r="I883">
        <f t="shared" si="13"/>
        <v>0</v>
      </c>
      <c r="J883">
        <f t="shared" si="13"/>
        <v>0</v>
      </c>
    </row>
    <row r="884" spans="1:10" x14ac:dyDescent="0.3">
      <c r="A884">
        <v>110</v>
      </c>
      <c r="B884">
        <v>0.99</v>
      </c>
      <c r="C884">
        <v>12</v>
      </c>
      <c r="D884">
        <v>1</v>
      </c>
      <c r="F884">
        <v>110</v>
      </c>
      <c r="G884">
        <v>0.99</v>
      </c>
      <c r="H884">
        <v>12</v>
      </c>
      <c r="I884">
        <f t="shared" si="13"/>
        <v>0</v>
      </c>
      <c r="J884">
        <f t="shared" si="13"/>
        <v>0</v>
      </c>
    </row>
    <row r="885" spans="1:10" x14ac:dyDescent="0.3">
      <c r="A885">
        <v>188</v>
      </c>
      <c r="B885">
        <v>0.99</v>
      </c>
      <c r="C885">
        <v>7</v>
      </c>
      <c r="D885">
        <v>1</v>
      </c>
      <c r="F885">
        <v>188</v>
      </c>
      <c r="G885">
        <v>0.99</v>
      </c>
      <c r="H885">
        <v>7</v>
      </c>
      <c r="I885">
        <f t="shared" si="13"/>
        <v>0</v>
      </c>
      <c r="J885">
        <f t="shared" si="13"/>
        <v>0</v>
      </c>
    </row>
    <row r="886" spans="1:10" x14ac:dyDescent="0.3">
      <c r="A886">
        <v>100</v>
      </c>
      <c r="B886">
        <v>100</v>
      </c>
      <c r="C886">
        <v>1</v>
      </c>
      <c r="D886">
        <v>1</v>
      </c>
      <c r="F886">
        <v>100</v>
      </c>
      <c r="G886">
        <v>100</v>
      </c>
      <c r="H886">
        <v>1</v>
      </c>
      <c r="I886">
        <f t="shared" si="13"/>
        <v>0</v>
      </c>
      <c r="J886">
        <f t="shared" si="13"/>
        <v>0</v>
      </c>
    </row>
    <row r="887" spans="1:10" x14ac:dyDescent="0.3">
      <c r="A887">
        <v>102.5</v>
      </c>
      <c r="B887">
        <v>100</v>
      </c>
      <c r="C887">
        <v>2</v>
      </c>
      <c r="D887">
        <v>1</v>
      </c>
      <c r="F887">
        <v>102.5</v>
      </c>
      <c r="G887">
        <v>100</v>
      </c>
      <c r="H887">
        <v>2</v>
      </c>
      <c r="I887">
        <f t="shared" si="13"/>
        <v>0</v>
      </c>
      <c r="J887">
        <f t="shared" si="13"/>
        <v>0</v>
      </c>
    </row>
    <row r="888" spans="1:10" x14ac:dyDescent="0.3">
      <c r="A888">
        <v>105.11</v>
      </c>
      <c r="B888">
        <v>52</v>
      </c>
      <c r="C888">
        <v>7</v>
      </c>
      <c r="D888">
        <v>1</v>
      </c>
      <c r="F888">
        <v>105.11</v>
      </c>
      <c r="G888">
        <v>52</v>
      </c>
      <c r="H888">
        <v>7</v>
      </c>
      <c r="I888">
        <f t="shared" si="13"/>
        <v>0</v>
      </c>
      <c r="J888">
        <f t="shared" si="13"/>
        <v>0</v>
      </c>
    </row>
    <row r="889" spans="1:10" x14ac:dyDescent="0.3">
      <c r="A889">
        <v>90</v>
      </c>
      <c r="B889">
        <v>70</v>
      </c>
      <c r="C889">
        <v>2</v>
      </c>
      <c r="D889">
        <v>1</v>
      </c>
      <c r="F889">
        <v>90</v>
      </c>
      <c r="G889">
        <v>70</v>
      </c>
      <c r="H889">
        <v>2</v>
      </c>
      <c r="I889">
        <f t="shared" si="13"/>
        <v>0</v>
      </c>
      <c r="J889">
        <f t="shared" si="13"/>
        <v>0</v>
      </c>
    </row>
    <row r="890" spans="1:10" x14ac:dyDescent="0.3">
      <c r="A890">
        <v>112.51</v>
      </c>
      <c r="B890">
        <v>100</v>
      </c>
      <c r="C890">
        <v>2</v>
      </c>
      <c r="D890">
        <v>1</v>
      </c>
      <c r="F890">
        <v>112.51</v>
      </c>
      <c r="G890">
        <v>100</v>
      </c>
      <c r="H890">
        <v>2</v>
      </c>
      <c r="I890">
        <f t="shared" si="13"/>
        <v>0</v>
      </c>
      <c r="J890">
        <f t="shared" si="13"/>
        <v>0</v>
      </c>
    </row>
    <row r="891" spans="1:10" x14ac:dyDescent="0.3">
      <c r="A891">
        <v>112.5</v>
      </c>
      <c r="B891">
        <v>0.99</v>
      </c>
      <c r="C891">
        <v>13</v>
      </c>
      <c r="D891">
        <v>1</v>
      </c>
      <c r="F891">
        <v>112.5</v>
      </c>
      <c r="G891">
        <v>0.99</v>
      </c>
      <c r="H891">
        <v>13</v>
      </c>
      <c r="I891">
        <f t="shared" si="13"/>
        <v>0</v>
      </c>
      <c r="J891">
        <f t="shared" si="13"/>
        <v>0</v>
      </c>
    </row>
    <row r="892" spans="1:10" x14ac:dyDescent="0.3">
      <c r="A892">
        <v>179.99</v>
      </c>
      <c r="B892">
        <v>179.99</v>
      </c>
      <c r="C892">
        <v>1</v>
      </c>
      <c r="D892">
        <v>1</v>
      </c>
      <c r="F892">
        <v>179.99</v>
      </c>
      <c r="G892">
        <v>179.99</v>
      </c>
      <c r="H892">
        <v>1</v>
      </c>
      <c r="I892">
        <f t="shared" si="13"/>
        <v>0</v>
      </c>
      <c r="J892">
        <f t="shared" si="13"/>
        <v>0</v>
      </c>
    </row>
    <row r="893" spans="1:10" x14ac:dyDescent="0.3">
      <c r="A893">
        <v>202.5</v>
      </c>
      <c r="B893">
        <v>140</v>
      </c>
      <c r="C893">
        <v>3</v>
      </c>
      <c r="D893">
        <v>1</v>
      </c>
      <c r="F893">
        <v>202.5</v>
      </c>
      <c r="G893">
        <v>140</v>
      </c>
      <c r="H893">
        <v>3</v>
      </c>
      <c r="I893">
        <f t="shared" si="13"/>
        <v>0</v>
      </c>
      <c r="J893">
        <f t="shared" si="13"/>
        <v>0</v>
      </c>
    </row>
    <row r="894" spans="1:10" x14ac:dyDescent="0.3">
      <c r="A894">
        <v>145</v>
      </c>
      <c r="B894">
        <v>0.99</v>
      </c>
      <c r="C894">
        <v>7</v>
      </c>
      <c r="D894">
        <v>1</v>
      </c>
      <c r="F894">
        <v>145</v>
      </c>
      <c r="G894">
        <v>0.99</v>
      </c>
      <c r="H894">
        <v>7</v>
      </c>
      <c r="I894">
        <f t="shared" si="13"/>
        <v>0</v>
      </c>
      <c r="J894">
        <f t="shared" si="13"/>
        <v>0</v>
      </c>
    </row>
    <row r="895" spans="1:10" x14ac:dyDescent="0.3">
      <c r="A895">
        <v>100</v>
      </c>
      <c r="B895">
        <v>50</v>
      </c>
      <c r="C895">
        <v>5</v>
      </c>
      <c r="D895">
        <v>1</v>
      </c>
      <c r="F895">
        <v>100</v>
      </c>
      <c r="G895">
        <v>50</v>
      </c>
      <c r="H895">
        <v>5</v>
      </c>
      <c r="I895">
        <f t="shared" si="13"/>
        <v>0</v>
      </c>
      <c r="J895">
        <f t="shared" si="13"/>
        <v>0</v>
      </c>
    </row>
    <row r="896" spans="1:10" x14ac:dyDescent="0.3">
      <c r="A896">
        <v>100</v>
      </c>
      <c r="B896">
        <v>100</v>
      </c>
      <c r="C896">
        <v>1</v>
      </c>
      <c r="D896">
        <v>1</v>
      </c>
      <c r="F896">
        <v>100</v>
      </c>
      <c r="G896">
        <v>100</v>
      </c>
      <c r="H896">
        <v>1</v>
      </c>
      <c r="I896">
        <f t="shared" si="13"/>
        <v>0</v>
      </c>
      <c r="J896">
        <f t="shared" si="13"/>
        <v>0</v>
      </c>
    </row>
    <row r="897" spans="1:10" x14ac:dyDescent="0.3">
      <c r="A897">
        <v>135.55000000000001</v>
      </c>
      <c r="B897">
        <v>9.99</v>
      </c>
      <c r="C897">
        <v>7</v>
      </c>
      <c r="D897">
        <v>1</v>
      </c>
      <c r="F897">
        <v>135.55000000000001</v>
      </c>
      <c r="G897">
        <v>9.99</v>
      </c>
      <c r="H897">
        <v>7</v>
      </c>
      <c r="I897">
        <f t="shared" si="13"/>
        <v>0</v>
      </c>
      <c r="J897">
        <f t="shared" si="13"/>
        <v>0</v>
      </c>
    </row>
    <row r="898" spans="1:10" x14ac:dyDescent="0.3">
      <c r="A898">
        <v>103.5</v>
      </c>
      <c r="B898">
        <v>1</v>
      </c>
      <c r="C898">
        <v>10</v>
      </c>
      <c r="D898">
        <v>1</v>
      </c>
      <c r="F898">
        <v>103.5</v>
      </c>
      <c r="G898">
        <v>1</v>
      </c>
      <c r="H898">
        <v>10</v>
      </c>
      <c r="I898">
        <f t="shared" si="13"/>
        <v>0</v>
      </c>
      <c r="J898">
        <f t="shared" si="13"/>
        <v>0</v>
      </c>
    </row>
    <row r="899" spans="1:10" x14ac:dyDescent="0.3">
      <c r="A899">
        <v>181</v>
      </c>
      <c r="B899">
        <v>0.99</v>
      </c>
      <c r="C899">
        <v>13</v>
      </c>
      <c r="D899">
        <v>1</v>
      </c>
      <c r="F899">
        <v>181</v>
      </c>
      <c r="G899">
        <v>0.99</v>
      </c>
      <c r="H899">
        <v>13</v>
      </c>
      <c r="I899">
        <f t="shared" si="13"/>
        <v>0</v>
      </c>
      <c r="J899">
        <f t="shared" si="13"/>
        <v>0</v>
      </c>
    </row>
    <row r="900" spans="1:10" x14ac:dyDescent="0.3">
      <c r="A900">
        <v>140.24</v>
      </c>
      <c r="B900">
        <v>0.99</v>
      </c>
      <c r="C900">
        <v>8</v>
      </c>
      <c r="D900">
        <v>1</v>
      </c>
      <c r="F900">
        <v>140.24</v>
      </c>
      <c r="G900">
        <v>0.99</v>
      </c>
      <c r="H900">
        <v>8</v>
      </c>
      <c r="I900">
        <f t="shared" si="13"/>
        <v>0</v>
      </c>
      <c r="J900">
        <f t="shared" si="13"/>
        <v>0</v>
      </c>
    </row>
    <row r="901" spans="1:10" x14ac:dyDescent="0.3">
      <c r="A901">
        <v>108.7</v>
      </c>
      <c r="B901">
        <v>0.98</v>
      </c>
      <c r="C901">
        <v>6</v>
      </c>
      <c r="D901">
        <v>1</v>
      </c>
      <c r="F901">
        <v>108.7</v>
      </c>
      <c r="G901">
        <v>0.98</v>
      </c>
      <c r="H901">
        <v>6</v>
      </c>
      <c r="I901">
        <f t="shared" si="13"/>
        <v>0</v>
      </c>
      <c r="J901">
        <f t="shared" si="13"/>
        <v>0</v>
      </c>
    </row>
    <row r="902" spans="1:10" x14ac:dyDescent="0.3">
      <c r="A902">
        <v>133.01</v>
      </c>
      <c r="B902">
        <v>1</v>
      </c>
      <c r="C902">
        <v>9</v>
      </c>
      <c r="D902">
        <v>1</v>
      </c>
      <c r="F902">
        <v>133.01</v>
      </c>
      <c r="G902">
        <v>1</v>
      </c>
      <c r="H902">
        <v>9</v>
      </c>
      <c r="I902">
        <f t="shared" si="13"/>
        <v>0</v>
      </c>
      <c r="J902">
        <f t="shared" si="13"/>
        <v>0</v>
      </c>
    </row>
    <row r="903" spans="1:10" x14ac:dyDescent="0.3">
      <c r="A903">
        <v>128</v>
      </c>
      <c r="B903">
        <v>100</v>
      </c>
      <c r="C903">
        <v>4</v>
      </c>
      <c r="D903">
        <v>1</v>
      </c>
      <c r="F903">
        <v>128</v>
      </c>
      <c r="G903">
        <v>100</v>
      </c>
      <c r="H903">
        <v>4</v>
      </c>
      <c r="I903">
        <f t="shared" si="13"/>
        <v>0</v>
      </c>
      <c r="J903">
        <f t="shared" si="13"/>
        <v>0</v>
      </c>
    </row>
    <row r="904" spans="1:10" x14ac:dyDescent="0.3">
      <c r="A904">
        <v>120</v>
      </c>
      <c r="B904">
        <v>120</v>
      </c>
      <c r="C904">
        <v>1</v>
      </c>
      <c r="D904">
        <v>1</v>
      </c>
      <c r="F904">
        <v>120</v>
      </c>
      <c r="G904">
        <v>120</v>
      </c>
      <c r="H904">
        <v>1</v>
      </c>
      <c r="I904">
        <f t="shared" ref="I904:J967" si="14">IF($D904=I$5,1,0)</f>
        <v>0</v>
      </c>
      <c r="J904">
        <f t="shared" si="14"/>
        <v>0</v>
      </c>
    </row>
    <row r="905" spans="1:10" x14ac:dyDescent="0.3">
      <c r="A905">
        <v>127.5</v>
      </c>
      <c r="B905">
        <v>0.99</v>
      </c>
      <c r="C905">
        <v>8</v>
      </c>
      <c r="D905">
        <v>1</v>
      </c>
      <c r="F905">
        <v>127.5</v>
      </c>
      <c r="G905">
        <v>0.99</v>
      </c>
      <c r="H905">
        <v>8</v>
      </c>
      <c r="I905">
        <f t="shared" si="14"/>
        <v>0</v>
      </c>
      <c r="J905">
        <f t="shared" si="14"/>
        <v>0</v>
      </c>
    </row>
    <row r="906" spans="1:10" x14ac:dyDescent="0.3">
      <c r="A906">
        <v>135</v>
      </c>
      <c r="B906">
        <v>9.99</v>
      </c>
      <c r="C906">
        <v>12</v>
      </c>
      <c r="D906">
        <v>1</v>
      </c>
      <c r="F906">
        <v>135</v>
      </c>
      <c r="G906">
        <v>9.99</v>
      </c>
      <c r="H906">
        <v>12</v>
      </c>
      <c r="I906">
        <f t="shared" si="14"/>
        <v>0</v>
      </c>
      <c r="J906">
        <f t="shared" si="14"/>
        <v>0</v>
      </c>
    </row>
    <row r="907" spans="1:10" x14ac:dyDescent="0.3">
      <c r="A907">
        <v>120</v>
      </c>
      <c r="B907">
        <v>0.99</v>
      </c>
      <c r="C907">
        <v>8</v>
      </c>
      <c r="D907">
        <v>1</v>
      </c>
      <c r="F907">
        <v>120</v>
      </c>
      <c r="G907">
        <v>0.99</v>
      </c>
      <c r="H907">
        <v>8</v>
      </c>
      <c r="I907">
        <f t="shared" si="14"/>
        <v>0</v>
      </c>
      <c r="J907">
        <f t="shared" si="14"/>
        <v>0</v>
      </c>
    </row>
    <row r="908" spans="1:10" x14ac:dyDescent="0.3">
      <c r="A908">
        <v>99.99</v>
      </c>
      <c r="B908">
        <v>29.99</v>
      </c>
      <c r="C908">
        <v>8</v>
      </c>
      <c r="D908">
        <v>1</v>
      </c>
      <c r="F908">
        <v>99.99</v>
      </c>
      <c r="G908">
        <v>29.99</v>
      </c>
      <c r="H908">
        <v>8</v>
      </c>
      <c r="I908">
        <f t="shared" si="14"/>
        <v>0</v>
      </c>
      <c r="J908">
        <f t="shared" si="14"/>
        <v>0</v>
      </c>
    </row>
    <row r="909" spans="1:10" x14ac:dyDescent="0.3">
      <c r="A909">
        <v>122.51</v>
      </c>
      <c r="B909">
        <v>1</v>
      </c>
      <c r="C909">
        <v>13</v>
      </c>
      <c r="D909">
        <v>1</v>
      </c>
      <c r="F909">
        <v>122.51</v>
      </c>
      <c r="G909">
        <v>1</v>
      </c>
      <c r="H909">
        <v>13</v>
      </c>
      <c r="I909">
        <f t="shared" si="14"/>
        <v>0</v>
      </c>
      <c r="J909">
        <f t="shared" si="14"/>
        <v>0</v>
      </c>
    </row>
    <row r="910" spans="1:10" x14ac:dyDescent="0.3">
      <c r="A910">
        <v>154.99</v>
      </c>
      <c r="B910">
        <v>154.99</v>
      </c>
      <c r="C910">
        <v>1</v>
      </c>
      <c r="D910">
        <v>1</v>
      </c>
      <c r="F910">
        <v>154.99</v>
      </c>
      <c r="G910">
        <v>154.99</v>
      </c>
      <c r="H910">
        <v>1</v>
      </c>
      <c r="I910">
        <f t="shared" si="14"/>
        <v>0</v>
      </c>
      <c r="J910">
        <f t="shared" si="14"/>
        <v>0</v>
      </c>
    </row>
    <row r="911" spans="1:10" x14ac:dyDescent="0.3">
      <c r="A911">
        <v>84</v>
      </c>
      <c r="B911">
        <v>0.98</v>
      </c>
      <c r="C911">
        <v>6</v>
      </c>
      <c r="D911">
        <v>1</v>
      </c>
      <c r="F911">
        <v>84</v>
      </c>
      <c r="G911">
        <v>0.98</v>
      </c>
      <c r="H911">
        <v>6</v>
      </c>
      <c r="I911">
        <f t="shared" si="14"/>
        <v>0</v>
      </c>
      <c r="J911">
        <f t="shared" si="14"/>
        <v>0</v>
      </c>
    </row>
    <row r="912" spans="1:10" x14ac:dyDescent="0.3">
      <c r="A912">
        <v>100</v>
      </c>
      <c r="B912">
        <v>100</v>
      </c>
      <c r="C912">
        <v>1</v>
      </c>
      <c r="D912">
        <v>1</v>
      </c>
      <c r="F912">
        <v>100</v>
      </c>
      <c r="G912">
        <v>100</v>
      </c>
      <c r="H912">
        <v>1</v>
      </c>
      <c r="I912">
        <f t="shared" si="14"/>
        <v>0</v>
      </c>
      <c r="J912">
        <f t="shared" si="14"/>
        <v>0</v>
      </c>
    </row>
    <row r="913" spans="1:10" x14ac:dyDescent="0.3">
      <c r="A913">
        <v>125</v>
      </c>
      <c r="B913">
        <v>125</v>
      </c>
      <c r="C913">
        <v>1</v>
      </c>
      <c r="D913">
        <v>1</v>
      </c>
      <c r="F913">
        <v>125</v>
      </c>
      <c r="G913">
        <v>125</v>
      </c>
      <c r="H913">
        <v>1</v>
      </c>
      <c r="I913">
        <f t="shared" si="14"/>
        <v>0</v>
      </c>
      <c r="J913">
        <f t="shared" si="14"/>
        <v>0</v>
      </c>
    </row>
    <row r="914" spans="1:10" x14ac:dyDescent="0.3">
      <c r="A914">
        <v>109.99</v>
      </c>
      <c r="B914">
        <v>109.99</v>
      </c>
      <c r="C914">
        <v>1</v>
      </c>
      <c r="D914">
        <v>1</v>
      </c>
      <c r="F914">
        <v>109.99</v>
      </c>
      <c r="G914">
        <v>109.99</v>
      </c>
      <c r="H914">
        <v>1</v>
      </c>
      <c r="I914">
        <f t="shared" si="14"/>
        <v>0</v>
      </c>
      <c r="J914">
        <f t="shared" si="14"/>
        <v>0</v>
      </c>
    </row>
    <row r="915" spans="1:10" x14ac:dyDescent="0.3">
      <c r="A915">
        <v>127.5</v>
      </c>
      <c r="B915">
        <v>50</v>
      </c>
      <c r="C915">
        <v>4</v>
      </c>
      <c r="D915">
        <v>1</v>
      </c>
      <c r="F915">
        <v>127.5</v>
      </c>
      <c r="G915">
        <v>50</v>
      </c>
      <c r="H915">
        <v>4</v>
      </c>
      <c r="I915">
        <f t="shared" si="14"/>
        <v>0</v>
      </c>
      <c r="J915">
        <f t="shared" si="14"/>
        <v>0</v>
      </c>
    </row>
    <row r="916" spans="1:10" x14ac:dyDescent="0.3">
      <c r="A916">
        <v>142.49</v>
      </c>
      <c r="B916">
        <v>1</v>
      </c>
      <c r="C916">
        <v>2</v>
      </c>
      <c r="D916">
        <v>1</v>
      </c>
      <c r="F916">
        <v>142.49</v>
      </c>
      <c r="G916">
        <v>1</v>
      </c>
      <c r="H916">
        <v>2</v>
      </c>
      <c r="I916">
        <f t="shared" si="14"/>
        <v>0</v>
      </c>
      <c r="J916">
        <f t="shared" si="14"/>
        <v>0</v>
      </c>
    </row>
    <row r="917" spans="1:10" x14ac:dyDescent="0.3">
      <c r="A917">
        <v>112.5</v>
      </c>
      <c r="B917">
        <v>0.99</v>
      </c>
      <c r="C917">
        <v>7</v>
      </c>
      <c r="D917">
        <v>1</v>
      </c>
      <c r="F917">
        <v>112.5</v>
      </c>
      <c r="G917">
        <v>0.99</v>
      </c>
      <c r="H917">
        <v>7</v>
      </c>
      <c r="I917">
        <f t="shared" si="14"/>
        <v>0</v>
      </c>
      <c r="J917">
        <f t="shared" si="14"/>
        <v>0</v>
      </c>
    </row>
    <row r="918" spans="1:10" x14ac:dyDescent="0.3">
      <c r="A918">
        <v>107</v>
      </c>
      <c r="B918">
        <v>35</v>
      </c>
      <c r="C918">
        <v>7</v>
      </c>
      <c r="D918">
        <v>1</v>
      </c>
      <c r="F918">
        <v>107</v>
      </c>
      <c r="G918">
        <v>35</v>
      </c>
      <c r="H918">
        <v>7</v>
      </c>
      <c r="I918">
        <f t="shared" si="14"/>
        <v>0</v>
      </c>
      <c r="J918">
        <f t="shared" si="14"/>
        <v>0</v>
      </c>
    </row>
    <row r="919" spans="1:10" x14ac:dyDescent="0.3">
      <c r="A919">
        <v>127.5</v>
      </c>
      <c r="B919">
        <v>0.99</v>
      </c>
      <c r="C919">
        <v>10</v>
      </c>
      <c r="D919">
        <v>1</v>
      </c>
      <c r="F919">
        <v>127.5</v>
      </c>
      <c r="G919">
        <v>0.99</v>
      </c>
      <c r="H919">
        <v>10</v>
      </c>
      <c r="I919">
        <f t="shared" si="14"/>
        <v>0</v>
      </c>
      <c r="J919">
        <f t="shared" si="14"/>
        <v>0</v>
      </c>
    </row>
    <row r="920" spans="1:10" x14ac:dyDescent="0.3">
      <c r="A920">
        <v>125</v>
      </c>
      <c r="B920">
        <v>1</v>
      </c>
      <c r="C920">
        <v>3</v>
      </c>
      <c r="D920">
        <v>1</v>
      </c>
      <c r="F920">
        <v>125</v>
      </c>
      <c r="G920">
        <v>1</v>
      </c>
      <c r="H920">
        <v>3</v>
      </c>
      <c r="I920">
        <f t="shared" si="14"/>
        <v>0</v>
      </c>
      <c r="J920">
        <f t="shared" si="14"/>
        <v>0</v>
      </c>
    </row>
    <row r="921" spans="1:10" x14ac:dyDescent="0.3">
      <c r="A921">
        <v>180.27</v>
      </c>
      <c r="B921">
        <v>0.01</v>
      </c>
      <c r="C921">
        <v>9</v>
      </c>
      <c r="D921">
        <v>1</v>
      </c>
      <c r="F921">
        <v>180.27</v>
      </c>
      <c r="G921">
        <v>0.01</v>
      </c>
      <c r="H921">
        <v>9</v>
      </c>
      <c r="I921">
        <f t="shared" si="14"/>
        <v>0</v>
      </c>
      <c r="J921">
        <f t="shared" si="14"/>
        <v>0</v>
      </c>
    </row>
    <row r="922" spans="1:10" x14ac:dyDescent="0.3">
      <c r="A922">
        <v>75</v>
      </c>
      <c r="B922">
        <v>75</v>
      </c>
      <c r="C922">
        <v>1</v>
      </c>
      <c r="D922">
        <v>1</v>
      </c>
      <c r="F922">
        <v>75</v>
      </c>
      <c r="G922">
        <v>75</v>
      </c>
      <c r="H922">
        <v>1</v>
      </c>
      <c r="I922">
        <f t="shared" si="14"/>
        <v>0</v>
      </c>
      <c r="J922">
        <f t="shared" si="14"/>
        <v>0</v>
      </c>
    </row>
    <row r="923" spans="1:10" x14ac:dyDescent="0.3">
      <c r="A923">
        <v>117.55</v>
      </c>
      <c r="B923">
        <v>0.98</v>
      </c>
      <c r="C923">
        <v>12</v>
      </c>
      <c r="D923">
        <v>1</v>
      </c>
      <c r="F923">
        <v>117.55</v>
      </c>
      <c r="G923">
        <v>0.98</v>
      </c>
      <c r="H923">
        <v>12</v>
      </c>
      <c r="I923">
        <f t="shared" si="14"/>
        <v>0</v>
      </c>
      <c r="J923">
        <f t="shared" si="14"/>
        <v>0</v>
      </c>
    </row>
    <row r="924" spans="1:10" x14ac:dyDescent="0.3">
      <c r="A924">
        <v>76</v>
      </c>
      <c r="B924">
        <v>5</v>
      </c>
      <c r="C924">
        <v>7</v>
      </c>
      <c r="D924">
        <v>1</v>
      </c>
      <c r="F924">
        <v>76</v>
      </c>
      <c r="G924">
        <v>5</v>
      </c>
      <c r="H924">
        <v>7</v>
      </c>
      <c r="I924">
        <f t="shared" si="14"/>
        <v>0</v>
      </c>
      <c r="J924">
        <f t="shared" si="14"/>
        <v>0</v>
      </c>
    </row>
    <row r="925" spans="1:10" x14ac:dyDescent="0.3">
      <c r="A925">
        <v>160</v>
      </c>
      <c r="B925">
        <v>160</v>
      </c>
      <c r="C925">
        <v>1</v>
      </c>
      <c r="D925">
        <v>1</v>
      </c>
      <c r="F925">
        <v>160</v>
      </c>
      <c r="G925">
        <v>160</v>
      </c>
      <c r="H925">
        <v>1</v>
      </c>
      <c r="I925">
        <f t="shared" si="14"/>
        <v>0</v>
      </c>
      <c r="J925">
        <f t="shared" si="14"/>
        <v>0</v>
      </c>
    </row>
    <row r="926" spans="1:10" x14ac:dyDescent="0.3">
      <c r="A926">
        <v>127.5</v>
      </c>
      <c r="B926">
        <v>0.99</v>
      </c>
      <c r="C926">
        <v>7</v>
      </c>
      <c r="D926">
        <v>1</v>
      </c>
      <c r="F926">
        <v>127.5</v>
      </c>
      <c r="G926">
        <v>0.99</v>
      </c>
      <c r="H926">
        <v>7</v>
      </c>
      <c r="I926">
        <f t="shared" si="14"/>
        <v>0</v>
      </c>
      <c r="J926">
        <f t="shared" si="14"/>
        <v>0</v>
      </c>
    </row>
    <row r="927" spans="1:10" x14ac:dyDescent="0.3">
      <c r="A927">
        <v>117.5</v>
      </c>
      <c r="B927">
        <v>0.98</v>
      </c>
      <c r="C927">
        <v>10</v>
      </c>
      <c r="D927">
        <v>1</v>
      </c>
      <c r="F927">
        <v>117.5</v>
      </c>
      <c r="G927">
        <v>0.98</v>
      </c>
      <c r="H927">
        <v>10</v>
      </c>
      <c r="I927">
        <f t="shared" si="14"/>
        <v>0</v>
      </c>
      <c r="J927">
        <f t="shared" si="14"/>
        <v>0</v>
      </c>
    </row>
    <row r="928" spans="1:10" x14ac:dyDescent="0.3">
      <c r="A928">
        <v>124.5</v>
      </c>
      <c r="B928">
        <v>29.99</v>
      </c>
      <c r="C928">
        <v>9</v>
      </c>
      <c r="D928">
        <v>1</v>
      </c>
      <c r="F928">
        <v>124.5</v>
      </c>
      <c r="G928">
        <v>29.99</v>
      </c>
      <c r="H928">
        <v>9</v>
      </c>
      <c r="I928">
        <f t="shared" si="14"/>
        <v>0</v>
      </c>
      <c r="J928">
        <f t="shared" si="14"/>
        <v>0</v>
      </c>
    </row>
    <row r="929" spans="1:10" x14ac:dyDescent="0.3">
      <c r="A929">
        <v>102.5</v>
      </c>
      <c r="B929">
        <v>0.01</v>
      </c>
      <c r="C929">
        <v>9</v>
      </c>
      <c r="D929">
        <v>1</v>
      </c>
      <c r="F929">
        <v>102.5</v>
      </c>
      <c r="G929">
        <v>0.01</v>
      </c>
      <c r="H929">
        <v>9</v>
      </c>
      <c r="I929">
        <f t="shared" si="14"/>
        <v>0</v>
      </c>
      <c r="J929">
        <f t="shared" si="14"/>
        <v>0</v>
      </c>
    </row>
    <row r="930" spans="1:10" x14ac:dyDescent="0.3">
      <c r="A930">
        <v>152.5</v>
      </c>
      <c r="B930">
        <v>0.99</v>
      </c>
      <c r="C930">
        <v>17</v>
      </c>
      <c r="D930">
        <v>1</v>
      </c>
      <c r="F930">
        <v>152.5</v>
      </c>
      <c r="G930">
        <v>0.99</v>
      </c>
      <c r="H930">
        <v>17</v>
      </c>
      <c r="I930">
        <f t="shared" si="14"/>
        <v>0</v>
      </c>
      <c r="J930">
        <f t="shared" si="14"/>
        <v>0</v>
      </c>
    </row>
    <row r="931" spans="1:10" x14ac:dyDescent="0.3">
      <c r="A931">
        <v>100</v>
      </c>
      <c r="B931">
        <v>100</v>
      </c>
      <c r="C931">
        <v>1</v>
      </c>
      <c r="D931">
        <v>1</v>
      </c>
      <c r="F931">
        <v>100</v>
      </c>
      <c r="G931">
        <v>100</v>
      </c>
      <c r="H931">
        <v>1</v>
      </c>
      <c r="I931">
        <f t="shared" si="14"/>
        <v>0</v>
      </c>
      <c r="J931">
        <f t="shared" si="14"/>
        <v>0</v>
      </c>
    </row>
    <row r="932" spans="1:10" x14ac:dyDescent="0.3">
      <c r="A932">
        <v>192.5</v>
      </c>
      <c r="B932">
        <v>150</v>
      </c>
      <c r="C932">
        <v>5</v>
      </c>
      <c r="D932">
        <v>1</v>
      </c>
      <c r="F932">
        <v>192.5</v>
      </c>
      <c r="G932">
        <v>150</v>
      </c>
      <c r="H932">
        <v>5</v>
      </c>
      <c r="I932">
        <f t="shared" si="14"/>
        <v>0</v>
      </c>
      <c r="J932">
        <f t="shared" si="14"/>
        <v>0</v>
      </c>
    </row>
    <row r="933" spans="1:10" x14ac:dyDescent="0.3">
      <c r="A933">
        <v>100</v>
      </c>
      <c r="B933">
        <v>0.01</v>
      </c>
      <c r="C933">
        <v>8</v>
      </c>
      <c r="D933">
        <v>1</v>
      </c>
      <c r="F933">
        <v>100</v>
      </c>
      <c r="G933">
        <v>0.01</v>
      </c>
      <c r="H933">
        <v>8</v>
      </c>
      <c r="I933">
        <f t="shared" si="14"/>
        <v>0</v>
      </c>
      <c r="J933">
        <f t="shared" si="14"/>
        <v>0</v>
      </c>
    </row>
    <row r="934" spans="1:10" x14ac:dyDescent="0.3">
      <c r="A934">
        <v>210</v>
      </c>
      <c r="B934">
        <v>0.99</v>
      </c>
      <c r="C934">
        <v>10</v>
      </c>
      <c r="D934">
        <v>1</v>
      </c>
      <c r="F934">
        <v>210</v>
      </c>
      <c r="G934">
        <v>0.99</v>
      </c>
      <c r="H934">
        <v>10</v>
      </c>
      <c r="I934">
        <f t="shared" si="14"/>
        <v>0</v>
      </c>
      <c r="J934">
        <f t="shared" si="14"/>
        <v>0</v>
      </c>
    </row>
    <row r="935" spans="1:10" x14ac:dyDescent="0.3">
      <c r="A935">
        <v>117.5</v>
      </c>
      <c r="B935">
        <v>25</v>
      </c>
      <c r="C935">
        <v>12</v>
      </c>
      <c r="D935">
        <v>1</v>
      </c>
      <c r="F935">
        <v>117.5</v>
      </c>
      <c r="G935">
        <v>25</v>
      </c>
      <c r="H935">
        <v>12</v>
      </c>
      <c r="I935">
        <f t="shared" si="14"/>
        <v>0</v>
      </c>
      <c r="J935">
        <f t="shared" si="14"/>
        <v>0</v>
      </c>
    </row>
    <row r="936" spans="1:10" x14ac:dyDescent="0.3">
      <c r="A936">
        <v>135</v>
      </c>
      <c r="B936">
        <v>0.99</v>
      </c>
      <c r="C936">
        <v>9</v>
      </c>
      <c r="D936">
        <v>1</v>
      </c>
      <c r="F936">
        <v>135</v>
      </c>
      <c r="G936">
        <v>0.99</v>
      </c>
      <c r="H936">
        <v>9</v>
      </c>
      <c r="I936">
        <f t="shared" si="14"/>
        <v>0</v>
      </c>
      <c r="J936">
        <f t="shared" si="14"/>
        <v>0</v>
      </c>
    </row>
    <row r="937" spans="1:10" x14ac:dyDescent="0.3">
      <c r="A937">
        <v>97.68</v>
      </c>
      <c r="B937">
        <v>40</v>
      </c>
      <c r="C937">
        <v>5</v>
      </c>
      <c r="D937">
        <v>1</v>
      </c>
      <c r="F937">
        <v>97.68</v>
      </c>
      <c r="G937">
        <v>40</v>
      </c>
      <c r="H937">
        <v>5</v>
      </c>
      <c r="I937">
        <f t="shared" si="14"/>
        <v>0</v>
      </c>
      <c r="J937">
        <f t="shared" si="14"/>
        <v>0</v>
      </c>
    </row>
    <row r="938" spans="1:10" x14ac:dyDescent="0.3">
      <c r="A938">
        <v>128</v>
      </c>
      <c r="B938">
        <v>40</v>
      </c>
      <c r="C938">
        <v>6</v>
      </c>
      <c r="D938">
        <v>1</v>
      </c>
      <c r="F938">
        <v>128</v>
      </c>
      <c r="G938">
        <v>40</v>
      </c>
      <c r="H938">
        <v>6</v>
      </c>
      <c r="I938">
        <f t="shared" si="14"/>
        <v>0</v>
      </c>
      <c r="J938">
        <f t="shared" si="14"/>
        <v>0</v>
      </c>
    </row>
    <row r="939" spans="1:10" x14ac:dyDescent="0.3">
      <c r="A939">
        <v>175</v>
      </c>
      <c r="B939">
        <v>175</v>
      </c>
      <c r="C939">
        <v>1</v>
      </c>
      <c r="D939">
        <v>1</v>
      </c>
      <c r="F939">
        <v>175</v>
      </c>
      <c r="G939">
        <v>175</v>
      </c>
      <c r="H939">
        <v>1</v>
      </c>
      <c r="I939">
        <f t="shared" si="14"/>
        <v>0</v>
      </c>
      <c r="J939">
        <f t="shared" si="14"/>
        <v>0</v>
      </c>
    </row>
    <row r="940" spans="1:10" x14ac:dyDescent="0.3">
      <c r="A940">
        <v>145.55000000000001</v>
      </c>
      <c r="B940">
        <v>0.99</v>
      </c>
      <c r="C940">
        <v>8</v>
      </c>
      <c r="D940">
        <v>1</v>
      </c>
      <c r="F940">
        <v>145.55000000000001</v>
      </c>
      <c r="G940">
        <v>0.99</v>
      </c>
      <c r="H940">
        <v>8</v>
      </c>
      <c r="I940">
        <f t="shared" si="14"/>
        <v>0</v>
      </c>
      <c r="J940">
        <f t="shared" si="14"/>
        <v>0</v>
      </c>
    </row>
    <row r="941" spans="1:10" x14ac:dyDescent="0.3">
      <c r="A941">
        <v>113.5</v>
      </c>
      <c r="B941">
        <v>0.99</v>
      </c>
      <c r="C941">
        <v>6</v>
      </c>
      <c r="D941">
        <v>1</v>
      </c>
      <c r="F941">
        <v>113.5</v>
      </c>
      <c r="G941">
        <v>0.99</v>
      </c>
      <c r="H941">
        <v>6</v>
      </c>
      <c r="I941">
        <f t="shared" si="14"/>
        <v>0</v>
      </c>
      <c r="J941">
        <f t="shared" si="14"/>
        <v>0</v>
      </c>
    </row>
    <row r="942" spans="1:10" x14ac:dyDescent="0.3">
      <c r="A942">
        <v>224.49</v>
      </c>
      <c r="B942">
        <v>0.99</v>
      </c>
      <c r="C942">
        <v>12</v>
      </c>
      <c r="D942">
        <v>1</v>
      </c>
      <c r="F942">
        <v>224.49</v>
      </c>
      <c r="G942">
        <v>0.99</v>
      </c>
      <c r="H942">
        <v>12</v>
      </c>
      <c r="I942">
        <f t="shared" si="14"/>
        <v>0</v>
      </c>
      <c r="J942">
        <f t="shared" si="14"/>
        <v>0</v>
      </c>
    </row>
    <row r="943" spans="1:10" x14ac:dyDescent="0.3">
      <c r="A943">
        <v>212.5</v>
      </c>
      <c r="B943">
        <v>99.99</v>
      </c>
      <c r="C943">
        <v>5</v>
      </c>
      <c r="D943">
        <v>1</v>
      </c>
      <c r="F943">
        <v>212.5</v>
      </c>
      <c r="G943">
        <v>99.99</v>
      </c>
      <c r="H943">
        <v>5</v>
      </c>
      <c r="I943">
        <f t="shared" si="14"/>
        <v>0</v>
      </c>
      <c r="J943">
        <f t="shared" si="14"/>
        <v>0</v>
      </c>
    </row>
    <row r="944" spans="1:10" x14ac:dyDescent="0.3">
      <c r="A944">
        <v>142.5</v>
      </c>
      <c r="B944">
        <v>1</v>
      </c>
      <c r="C944">
        <v>8</v>
      </c>
      <c r="D944">
        <v>1</v>
      </c>
      <c r="F944">
        <v>142.5</v>
      </c>
      <c r="G944">
        <v>1</v>
      </c>
      <c r="H944">
        <v>8</v>
      </c>
      <c r="I944">
        <f t="shared" si="14"/>
        <v>0</v>
      </c>
      <c r="J944">
        <f t="shared" si="14"/>
        <v>0</v>
      </c>
    </row>
    <row r="945" spans="1:10" x14ac:dyDescent="0.3">
      <c r="A945">
        <v>96</v>
      </c>
      <c r="B945">
        <v>0.01</v>
      </c>
      <c r="C945">
        <v>14</v>
      </c>
      <c r="D945">
        <v>1</v>
      </c>
      <c r="F945">
        <v>96</v>
      </c>
      <c r="G945">
        <v>0.01</v>
      </c>
      <c r="H945">
        <v>14</v>
      </c>
      <c r="I945">
        <f t="shared" si="14"/>
        <v>0</v>
      </c>
      <c r="J945">
        <f t="shared" si="14"/>
        <v>0</v>
      </c>
    </row>
    <row r="946" spans="1:10" x14ac:dyDescent="0.3">
      <c r="A946">
        <v>105.88</v>
      </c>
      <c r="B946">
        <v>99.99</v>
      </c>
      <c r="C946">
        <v>2</v>
      </c>
      <c r="D946">
        <v>1</v>
      </c>
      <c r="F946">
        <v>105.88</v>
      </c>
      <c r="G946">
        <v>99.99</v>
      </c>
      <c r="H946">
        <v>2</v>
      </c>
      <c r="I946">
        <f t="shared" si="14"/>
        <v>0</v>
      </c>
      <c r="J946">
        <f t="shared" si="14"/>
        <v>0</v>
      </c>
    </row>
    <row r="947" spans="1:10" x14ac:dyDescent="0.3">
      <c r="A947">
        <v>116.05</v>
      </c>
      <c r="B947">
        <v>0.98</v>
      </c>
      <c r="C947">
        <v>10</v>
      </c>
      <c r="D947">
        <v>1</v>
      </c>
      <c r="F947">
        <v>116.05</v>
      </c>
      <c r="G947">
        <v>0.98</v>
      </c>
      <c r="H947">
        <v>10</v>
      </c>
      <c r="I947">
        <f t="shared" si="14"/>
        <v>0</v>
      </c>
      <c r="J947">
        <f t="shared" si="14"/>
        <v>0</v>
      </c>
    </row>
    <row r="948" spans="1:10" x14ac:dyDescent="0.3">
      <c r="A948">
        <v>202.5</v>
      </c>
      <c r="B948">
        <v>99</v>
      </c>
      <c r="C948">
        <v>6</v>
      </c>
      <c r="D948">
        <v>1</v>
      </c>
      <c r="F948">
        <v>202.5</v>
      </c>
      <c r="G948">
        <v>99</v>
      </c>
      <c r="H948">
        <v>6</v>
      </c>
      <c r="I948">
        <f t="shared" si="14"/>
        <v>0</v>
      </c>
      <c r="J948">
        <f t="shared" si="14"/>
        <v>0</v>
      </c>
    </row>
    <row r="949" spans="1:10" x14ac:dyDescent="0.3">
      <c r="A949">
        <v>220</v>
      </c>
      <c r="B949">
        <v>220</v>
      </c>
      <c r="C949">
        <v>1</v>
      </c>
      <c r="D949">
        <v>1</v>
      </c>
      <c r="F949">
        <v>220</v>
      </c>
      <c r="G949">
        <v>220</v>
      </c>
      <c r="H949">
        <v>1</v>
      </c>
      <c r="I949">
        <f t="shared" si="14"/>
        <v>0</v>
      </c>
      <c r="J949">
        <f t="shared" si="14"/>
        <v>0</v>
      </c>
    </row>
    <row r="950" spans="1:10" x14ac:dyDescent="0.3">
      <c r="A950">
        <v>150</v>
      </c>
      <c r="B950">
        <v>30</v>
      </c>
      <c r="C950">
        <v>2</v>
      </c>
      <c r="D950">
        <v>1</v>
      </c>
      <c r="F950">
        <v>150</v>
      </c>
      <c r="G950">
        <v>30</v>
      </c>
      <c r="H950">
        <v>2</v>
      </c>
      <c r="I950">
        <f t="shared" si="14"/>
        <v>0</v>
      </c>
      <c r="J950">
        <f t="shared" si="14"/>
        <v>0</v>
      </c>
    </row>
    <row r="951" spans="1:10" x14ac:dyDescent="0.3">
      <c r="A951">
        <v>122.5</v>
      </c>
      <c r="B951">
        <v>0.99</v>
      </c>
      <c r="C951">
        <v>11</v>
      </c>
      <c r="D951">
        <v>1</v>
      </c>
      <c r="F951">
        <v>122.5</v>
      </c>
      <c r="G951">
        <v>0.99</v>
      </c>
      <c r="H951">
        <v>11</v>
      </c>
      <c r="I951">
        <f t="shared" si="14"/>
        <v>0</v>
      </c>
      <c r="J951">
        <f t="shared" si="14"/>
        <v>0</v>
      </c>
    </row>
    <row r="952" spans="1:10" x14ac:dyDescent="0.3">
      <c r="A952">
        <v>100</v>
      </c>
      <c r="B952">
        <v>0.01</v>
      </c>
      <c r="C952">
        <v>7</v>
      </c>
      <c r="D952">
        <v>1</v>
      </c>
      <c r="F952">
        <v>100</v>
      </c>
      <c r="G952">
        <v>0.01</v>
      </c>
      <c r="H952">
        <v>7</v>
      </c>
      <c r="I952">
        <f t="shared" si="14"/>
        <v>0</v>
      </c>
      <c r="J952">
        <f t="shared" si="14"/>
        <v>0</v>
      </c>
    </row>
    <row r="953" spans="1:10" x14ac:dyDescent="0.3">
      <c r="A953">
        <v>120.31</v>
      </c>
      <c r="B953">
        <v>0.99</v>
      </c>
      <c r="C953">
        <v>8</v>
      </c>
      <c r="D953">
        <v>1</v>
      </c>
      <c r="F953">
        <v>120.31</v>
      </c>
      <c r="G953">
        <v>0.99</v>
      </c>
      <c r="H953">
        <v>8</v>
      </c>
      <c r="I953">
        <f t="shared" si="14"/>
        <v>0</v>
      </c>
      <c r="J953">
        <f t="shared" si="14"/>
        <v>0</v>
      </c>
    </row>
    <row r="954" spans="1:10" x14ac:dyDescent="0.3">
      <c r="A954">
        <v>85</v>
      </c>
      <c r="B954">
        <v>85</v>
      </c>
      <c r="C954">
        <v>1</v>
      </c>
      <c r="D954">
        <v>1</v>
      </c>
      <c r="F954">
        <v>85</v>
      </c>
      <c r="G954">
        <v>85</v>
      </c>
      <c r="H954">
        <v>1</v>
      </c>
      <c r="I954">
        <f t="shared" si="14"/>
        <v>0</v>
      </c>
      <c r="J954">
        <f t="shared" si="14"/>
        <v>0</v>
      </c>
    </row>
    <row r="955" spans="1:10" x14ac:dyDescent="0.3">
      <c r="A955">
        <v>29.5</v>
      </c>
      <c r="B955">
        <v>9.99</v>
      </c>
      <c r="C955">
        <v>2</v>
      </c>
      <c r="D955">
        <v>1</v>
      </c>
      <c r="F955">
        <v>29.5</v>
      </c>
      <c r="G955">
        <v>9.99</v>
      </c>
      <c r="H955">
        <v>2</v>
      </c>
      <c r="I955">
        <f t="shared" si="14"/>
        <v>0</v>
      </c>
      <c r="J955">
        <f t="shared" si="14"/>
        <v>0</v>
      </c>
    </row>
    <row r="956" spans="1:10" x14ac:dyDescent="0.3">
      <c r="A956">
        <v>122</v>
      </c>
      <c r="B956">
        <v>0.01</v>
      </c>
      <c r="C956">
        <v>11</v>
      </c>
      <c r="D956">
        <v>1</v>
      </c>
      <c r="F956">
        <v>122</v>
      </c>
      <c r="G956">
        <v>0.01</v>
      </c>
      <c r="H956">
        <v>11</v>
      </c>
      <c r="I956">
        <f t="shared" si="14"/>
        <v>0</v>
      </c>
      <c r="J956">
        <f t="shared" si="14"/>
        <v>0</v>
      </c>
    </row>
    <row r="957" spans="1:10" x14ac:dyDescent="0.3">
      <c r="A957">
        <v>107.5</v>
      </c>
      <c r="B957">
        <v>0.99</v>
      </c>
      <c r="C957">
        <v>12</v>
      </c>
      <c r="D957">
        <v>1</v>
      </c>
      <c r="F957">
        <v>107.5</v>
      </c>
      <c r="G957">
        <v>0.99</v>
      </c>
      <c r="H957">
        <v>12</v>
      </c>
      <c r="I957">
        <f t="shared" si="14"/>
        <v>0</v>
      </c>
      <c r="J957">
        <f t="shared" si="14"/>
        <v>0</v>
      </c>
    </row>
    <row r="958" spans="1:10" x14ac:dyDescent="0.3">
      <c r="A958">
        <v>152.5</v>
      </c>
      <c r="B958">
        <v>150</v>
      </c>
      <c r="C958">
        <v>2</v>
      </c>
      <c r="D958">
        <v>1</v>
      </c>
      <c r="F958">
        <v>152.5</v>
      </c>
      <c r="G958">
        <v>150</v>
      </c>
      <c r="H958">
        <v>2</v>
      </c>
      <c r="I958">
        <f t="shared" si="14"/>
        <v>0</v>
      </c>
      <c r="J958">
        <f t="shared" si="14"/>
        <v>0</v>
      </c>
    </row>
    <row r="959" spans="1:10" x14ac:dyDescent="0.3">
      <c r="A959">
        <v>162.5</v>
      </c>
      <c r="B959">
        <v>144.99</v>
      </c>
      <c r="C959">
        <v>2</v>
      </c>
      <c r="D959">
        <v>1</v>
      </c>
      <c r="F959">
        <v>162.5</v>
      </c>
      <c r="G959">
        <v>144.99</v>
      </c>
      <c r="H959">
        <v>2</v>
      </c>
      <c r="I959">
        <f t="shared" si="14"/>
        <v>0</v>
      </c>
      <c r="J959">
        <f t="shared" si="14"/>
        <v>0</v>
      </c>
    </row>
    <row r="960" spans="1:10" x14ac:dyDescent="0.3">
      <c r="A960">
        <v>100</v>
      </c>
      <c r="B960">
        <v>100</v>
      </c>
      <c r="C960">
        <v>1</v>
      </c>
      <c r="D960">
        <v>1</v>
      </c>
      <c r="F960">
        <v>100</v>
      </c>
      <c r="G960">
        <v>100</v>
      </c>
      <c r="H960">
        <v>1</v>
      </c>
      <c r="I960">
        <f t="shared" si="14"/>
        <v>0</v>
      </c>
      <c r="J960">
        <f t="shared" si="14"/>
        <v>0</v>
      </c>
    </row>
    <row r="961" spans="1:10" x14ac:dyDescent="0.3">
      <c r="A961">
        <v>83.12</v>
      </c>
      <c r="B961">
        <v>9.9499999999999993</v>
      </c>
      <c r="C961">
        <v>5</v>
      </c>
      <c r="D961">
        <v>1</v>
      </c>
      <c r="F961">
        <v>83.12</v>
      </c>
      <c r="G961">
        <v>9.9499999999999993</v>
      </c>
      <c r="H961">
        <v>5</v>
      </c>
      <c r="I961">
        <f t="shared" si="14"/>
        <v>0</v>
      </c>
      <c r="J961">
        <f t="shared" si="14"/>
        <v>0</v>
      </c>
    </row>
    <row r="962" spans="1:10" x14ac:dyDescent="0.3">
      <c r="A962">
        <v>61.05</v>
      </c>
      <c r="B962">
        <v>38</v>
      </c>
      <c r="C962">
        <v>4</v>
      </c>
      <c r="D962">
        <v>1</v>
      </c>
      <c r="F962">
        <v>61.05</v>
      </c>
      <c r="G962">
        <v>38</v>
      </c>
      <c r="H962">
        <v>4</v>
      </c>
      <c r="I962">
        <f t="shared" si="14"/>
        <v>0</v>
      </c>
      <c r="J962">
        <f t="shared" si="14"/>
        <v>0</v>
      </c>
    </row>
    <row r="963" spans="1:10" x14ac:dyDescent="0.3">
      <c r="A963">
        <v>135</v>
      </c>
      <c r="B963">
        <v>0.99</v>
      </c>
      <c r="C963">
        <v>16</v>
      </c>
      <c r="D963">
        <v>1</v>
      </c>
      <c r="F963">
        <v>135</v>
      </c>
      <c r="G963">
        <v>0.99</v>
      </c>
      <c r="H963">
        <v>16</v>
      </c>
      <c r="I963">
        <f t="shared" si="14"/>
        <v>0</v>
      </c>
      <c r="J963">
        <f t="shared" si="14"/>
        <v>0</v>
      </c>
    </row>
    <row r="964" spans="1:10" x14ac:dyDescent="0.3">
      <c r="A964">
        <v>183.49</v>
      </c>
      <c r="B964">
        <v>1</v>
      </c>
      <c r="C964">
        <v>9</v>
      </c>
      <c r="D964">
        <v>1</v>
      </c>
      <c r="F964">
        <v>183.49</v>
      </c>
      <c r="G964">
        <v>1</v>
      </c>
      <c r="H964">
        <v>9</v>
      </c>
      <c r="I964">
        <f t="shared" si="14"/>
        <v>0</v>
      </c>
      <c r="J964">
        <f t="shared" si="14"/>
        <v>0</v>
      </c>
    </row>
    <row r="965" spans="1:10" x14ac:dyDescent="0.3">
      <c r="A965">
        <v>132.51</v>
      </c>
      <c r="B965">
        <v>9.99</v>
      </c>
      <c r="C965">
        <v>12</v>
      </c>
      <c r="D965">
        <v>1</v>
      </c>
      <c r="F965">
        <v>132.51</v>
      </c>
      <c r="G965">
        <v>9.99</v>
      </c>
      <c r="H965">
        <v>12</v>
      </c>
      <c r="I965">
        <f t="shared" si="14"/>
        <v>0</v>
      </c>
      <c r="J965">
        <f t="shared" si="14"/>
        <v>0</v>
      </c>
    </row>
    <row r="966" spans="1:10" x14ac:dyDescent="0.3">
      <c r="A966">
        <v>79.989999999999995</v>
      </c>
      <c r="B966">
        <v>79.989999999999995</v>
      </c>
      <c r="C966">
        <v>1</v>
      </c>
      <c r="D966">
        <v>1</v>
      </c>
      <c r="F966">
        <v>79.989999999999995</v>
      </c>
      <c r="G966">
        <v>79.989999999999995</v>
      </c>
      <c r="H966">
        <v>1</v>
      </c>
      <c r="I966">
        <f t="shared" si="14"/>
        <v>0</v>
      </c>
      <c r="J966">
        <f t="shared" si="14"/>
        <v>0</v>
      </c>
    </row>
    <row r="967" spans="1:10" x14ac:dyDescent="0.3">
      <c r="A967">
        <v>102.5</v>
      </c>
      <c r="B967">
        <v>0.01</v>
      </c>
      <c r="C967">
        <v>5</v>
      </c>
      <c r="D967">
        <v>1</v>
      </c>
      <c r="F967">
        <v>102.5</v>
      </c>
      <c r="G967">
        <v>0.01</v>
      </c>
      <c r="H967">
        <v>5</v>
      </c>
      <c r="I967">
        <f t="shared" si="14"/>
        <v>0</v>
      </c>
      <c r="J967">
        <f t="shared" si="14"/>
        <v>0</v>
      </c>
    </row>
    <row r="968" spans="1:10" x14ac:dyDescent="0.3">
      <c r="A968">
        <v>230</v>
      </c>
      <c r="B968">
        <v>230</v>
      </c>
      <c r="C968">
        <v>1</v>
      </c>
      <c r="D968">
        <v>1</v>
      </c>
      <c r="F968">
        <v>230</v>
      </c>
      <c r="G968">
        <v>230</v>
      </c>
      <c r="H968">
        <v>1</v>
      </c>
      <c r="I968">
        <f t="shared" ref="I968:J1031" si="15">IF($D968=I$5,1,0)</f>
        <v>0</v>
      </c>
      <c r="J968">
        <f t="shared" si="15"/>
        <v>0</v>
      </c>
    </row>
    <row r="969" spans="1:10" x14ac:dyDescent="0.3">
      <c r="A969">
        <v>132.5</v>
      </c>
      <c r="B969">
        <v>0.99</v>
      </c>
      <c r="C969">
        <v>10</v>
      </c>
      <c r="D969">
        <v>1</v>
      </c>
      <c r="F969">
        <v>132.5</v>
      </c>
      <c r="G969">
        <v>0.99</v>
      </c>
      <c r="H969">
        <v>10</v>
      </c>
      <c r="I969">
        <f t="shared" si="15"/>
        <v>0</v>
      </c>
      <c r="J969">
        <f t="shared" si="15"/>
        <v>0</v>
      </c>
    </row>
    <row r="970" spans="1:10" x14ac:dyDescent="0.3">
      <c r="A970">
        <v>125</v>
      </c>
      <c r="B970">
        <v>1</v>
      </c>
      <c r="C970">
        <v>8</v>
      </c>
      <c r="D970">
        <v>1</v>
      </c>
      <c r="F970">
        <v>125</v>
      </c>
      <c r="G970">
        <v>1</v>
      </c>
      <c r="H970">
        <v>8</v>
      </c>
      <c r="I970">
        <f t="shared" si="15"/>
        <v>0</v>
      </c>
      <c r="J970">
        <f t="shared" si="15"/>
        <v>0</v>
      </c>
    </row>
    <row r="971" spans="1:10" x14ac:dyDescent="0.3">
      <c r="A971">
        <v>150.5</v>
      </c>
      <c r="B971">
        <v>50</v>
      </c>
      <c r="C971">
        <v>9</v>
      </c>
      <c r="D971">
        <v>1</v>
      </c>
      <c r="F971">
        <v>150.5</v>
      </c>
      <c r="G971">
        <v>50</v>
      </c>
      <c r="H971">
        <v>9</v>
      </c>
      <c r="I971">
        <f t="shared" si="15"/>
        <v>0</v>
      </c>
      <c r="J971">
        <f t="shared" si="15"/>
        <v>0</v>
      </c>
    </row>
    <row r="972" spans="1:10" x14ac:dyDescent="0.3">
      <c r="A972">
        <v>112.5</v>
      </c>
      <c r="B972">
        <v>9.99</v>
      </c>
      <c r="C972">
        <v>12</v>
      </c>
      <c r="D972">
        <v>1</v>
      </c>
      <c r="F972">
        <v>112.5</v>
      </c>
      <c r="G972">
        <v>9.99</v>
      </c>
      <c r="H972">
        <v>12</v>
      </c>
      <c r="I972">
        <f t="shared" si="15"/>
        <v>0</v>
      </c>
      <c r="J972">
        <f t="shared" si="15"/>
        <v>0</v>
      </c>
    </row>
    <row r="973" spans="1:10" x14ac:dyDescent="0.3">
      <c r="A973">
        <v>117.5</v>
      </c>
      <c r="B973">
        <v>0.99</v>
      </c>
      <c r="C973">
        <v>8</v>
      </c>
      <c r="D973">
        <v>1</v>
      </c>
      <c r="F973">
        <v>117.5</v>
      </c>
      <c r="G973">
        <v>0.99</v>
      </c>
      <c r="H973">
        <v>8</v>
      </c>
      <c r="I973">
        <f t="shared" si="15"/>
        <v>0</v>
      </c>
      <c r="J973">
        <f t="shared" si="15"/>
        <v>0</v>
      </c>
    </row>
    <row r="974" spans="1:10" x14ac:dyDescent="0.3">
      <c r="A974">
        <v>118</v>
      </c>
      <c r="B974">
        <v>5.99</v>
      </c>
      <c r="C974">
        <v>5</v>
      </c>
      <c r="D974">
        <v>1</v>
      </c>
      <c r="F974">
        <v>118</v>
      </c>
      <c r="G974">
        <v>5.99</v>
      </c>
      <c r="H974">
        <v>5</v>
      </c>
      <c r="I974">
        <f t="shared" si="15"/>
        <v>0</v>
      </c>
      <c r="J974">
        <f t="shared" si="15"/>
        <v>0</v>
      </c>
    </row>
    <row r="975" spans="1:10" x14ac:dyDescent="0.3">
      <c r="A975">
        <v>120.57</v>
      </c>
      <c r="B975">
        <v>99</v>
      </c>
      <c r="C975">
        <v>2</v>
      </c>
      <c r="D975">
        <v>1</v>
      </c>
      <c r="F975">
        <v>120.57</v>
      </c>
      <c r="G975">
        <v>99</v>
      </c>
      <c r="H975">
        <v>2</v>
      </c>
      <c r="I975">
        <f t="shared" si="15"/>
        <v>0</v>
      </c>
      <c r="J975">
        <f t="shared" si="15"/>
        <v>0</v>
      </c>
    </row>
    <row r="976" spans="1:10" x14ac:dyDescent="0.3">
      <c r="A976">
        <v>107.5</v>
      </c>
      <c r="B976">
        <v>50</v>
      </c>
      <c r="C976">
        <v>4</v>
      </c>
      <c r="D976">
        <v>1</v>
      </c>
      <c r="F976">
        <v>107.5</v>
      </c>
      <c r="G976">
        <v>50</v>
      </c>
      <c r="H976">
        <v>4</v>
      </c>
      <c r="I976">
        <f t="shared" si="15"/>
        <v>0</v>
      </c>
      <c r="J976">
        <f t="shared" si="15"/>
        <v>0</v>
      </c>
    </row>
    <row r="977" spans="1:10" x14ac:dyDescent="0.3">
      <c r="A977">
        <v>155</v>
      </c>
      <c r="B977">
        <v>155</v>
      </c>
      <c r="C977">
        <v>1</v>
      </c>
      <c r="D977">
        <v>1</v>
      </c>
      <c r="F977">
        <v>155</v>
      </c>
      <c r="G977">
        <v>155</v>
      </c>
      <c r="H977">
        <v>1</v>
      </c>
      <c r="I977">
        <f t="shared" si="15"/>
        <v>0</v>
      </c>
      <c r="J977">
        <f t="shared" si="15"/>
        <v>0</v>
      </c>
    </row>
    <row r="978" spans="1:10" x14ac:dyDescent="0.3">
      <c r="A978">
        <v>130</v>
      </c>
      <c r="B978">
        <v>0.99</v>
      </c>
      <c r="C978">
        <v>11</v>
      </c>
      <c r="D978">
        <v>1</v>
      </c>
      <c r="F978">
        <v>130</v>
      </c>
      <c r="G978">
        <v>0.99</v>
      </c>
      <c r="H978">
        <v>11</v>
      </c>
      <c r="I978">
        <f t="shared" si="15"/>
        <v>0</v>
      </c>
      <c r="J978">
        <f t="shared" si="15"/>
        <v>0</v>
      </c>
    </row>
    <row r="979" spans="1:10" x14ac:dyDescent="0.3">
      <c r="A979">
        <v>90</v>
      </c>
      <c r="B979">
        <v>90</v>
      </c>
      <c r="C979">
        <v>1</v>
      </c>
      <c r="D979">
        <v>1</v>
      </c>
      <c r="F979">
        <v>90</v>
      </c>
      <c r="G979">
        <v>90</v>
      </c>
      <c r="H979">
        <v>1</v>
      </c>
      <c r="I979">
        <f t="shared" si="15"/>
        <v>0</v>
      </c>
      <c r="J979">
        <f t="shared" si="15"/>
        <v>0</v>
      </c>
    </row>
    <row r="980" spans="1:10" x14ac:dyDescent="0.3">
      <c r="A980">
        <v>147.5</v>
      </c>
      <c r="B980">
        <v>5</v>
      </c>
      <c r="C980">
        <v>3</v>
      </c>
      <c r="D980">
        <v>1</v>
      </c>
      <c r="F980">
        <v>147.5</v>
      </c>
      <c r="G980">
        <v>5</v>
      </c>
      <c r="H980">
        <v>3</v>
      </c>
      <c r="I980">
        <f t="shared" si="15"/>
        <v>0</v>
      </c>
      <c r="J980">
        <f t="shared" si="15"/>
        <v>0</v>
      </c>
    </row>
    <row r="981" spans="1:10" x14ac:dyDescent="0.3">
      <c r="A981">
        <v>162.5</v>
      </c>
      <c r="B981">
        <v>75</v>
      </c>
      <c r="C981">
        <v>7</v>
      </c>
      <c r="D981">
        <v>1</v>
      </c>
      <c r="F981">
        <v>162.5</v>
      </c>
      <c r="G981">
        <v>75</v>
      </c>
      <c r="H981">
        <v>7</v>
      </c>
      <c r="I981">
        <f t="shared" si="15"/>
        <v>0</v>
      </c>
      <c r="J981">
        <f t="shared" si="15"/>
        <v>0</v>
      </c>
    </row>
    <row r="982" spans="1:10" x14ac:dyDescent="0.3">
      <c r="A982">
        <v>102.5</v>
      </c>
      <c r="B982">
        <v>0.99</v>
      </c>
      <c r="C982">
        <v>6</v>
      </c>
      <c r="D982">
        <v>1</v>
      </c>
      <c r="F982">
        <v>102.5</v>
      </c>
      <c r="G982">
        <v>0.99</v>
      </c>
      <c r="H982">
        <v>6</v>
      </c>
      <c r="I982">
        <f t="shared" si="15"/>
        <v>0</v>
      </c>
      <c r="J982">
        <f t="shared" si="15"/>
        <v>0</v>
      </c>
    </row>
    <row r="983" spans="1:10" x14ac:dyDescent="0.3">
      <c r="A983">
        <v>155.5</v>
      </c>
      <c r="B983">
        <v>0.99</v>
      </c>
      <c r="C983">
        <v>17</v>
      </c>
      <c r="D983">
        <v>1</v>
      </c>
      <c r="F983">
        <v>155.5</v>
      </c>
      <c r="G983">
        <v>0.99</v>
      </c>
      <c r="H983">
        <v>17</v>
      </c>
      <c r="I983">
        <f t="shared" si="15"/>
        <v>0</v>
      </c>
      <c r="J983">
        <f t="shared" si="15"/>
        <v>0</v>
      </c>
    </row>
    <row r="984" spans="1:10" x14ac:dyDescent="0.3">
      <c r="A984">
        <v>270.10000000000002</v>
      </c>
      <c r="B984">
        <v>199.99</v>
      </c>
      <c r="C984">
        <v>5</v>
      </c>
      <c r="D984">
        <v>1</v>
      </c>
      <c r="F984">
        <v>270.10000000000002</v>
      </c>
      <c r="G984">
        <v>199.99</v>
      </c>
      <c r="H984">
        <v>5</v>
      </c>
      <c r="I984">
        <f t="shared" si="15"/>
        <v>0</v>
      </c>
      <c r="J984">
        <f t="shared" si="15"/>
        <v>0</v>
      </c>
    </row>
    <row r="985" spans="1:10" x14ac:dyDescent="0.3">
      <c r="A985">
        <v>105</v>
      </c>
      <c r="B985">
        <v>0.99</v>
      </c>
      <c r="C985">
        <v>8</v>
      </c>
      <c r="D985">
        <v>1</v>
      </c>
      <c r="F985">
        <v>105</v>
      </c>
      <c r="G985">
        <v>0.99</v>
      </c>
      <c r="H985">
        <v>8</v>
      </c>
      <c r="I985">
        <f t="shared" si="15"/>
        <v>0</v>
      </c>
      <c r="J985">
        <f t="shared" si="15"/>
        <v>0</v>
      </c>
    </row>
    <row r="986" spans="1:10" x14ac:dyDescent="0.3">
      <c r="A986">
        <v>100</v>
      </c>
      <c r="B986">
        <v>100</v>
      </c>
      <c r="C986">
        <v>1</v>
      </c>
      <c r="D986">
        <v>1</v>
      </c>
      <c r="F986">
        <v>100</v>
      </c>
      <c r="G986">
        <v>100</v>
      </c>
      <c r="H986">
        <v>1</v>
      </c>
      <c r="I986">
        <f t="shared" si="15"/>
        <v>0</v>
      </c>
      <c r="J986">
        <f t="shared" si="15"/>
        <v>0</v>
      </c>
    </row>
    <row r="987" spans="1:10" x14ac:dyDescent="0.3">
      <c r="A987">
        <v>150</v>
      </c>
      <c r="B987">
        <v>150</v>
      </c>
      <c r="C987">
        <v>1</v>
      </c>
      <c r="D987">
        <v>1</v>
      </c>
      <c r="F987">
        <v>150</v>
      </c>
      <c r="G987">
        <v>150</v>
      </c>
      <c r="H987">
        <v>1</v>
      </c>
      <c r="I987">
        <f t="shared" si="15"/>
        <v>0</v>
      </c>
      <c r="J987">
        <f t="shared" si="15"/>
        <v>0</v>
      </c>
    </row>
    <row r="988" spans="1:10" x14ac:dyDescent="0.3">
      <c r="A988">
        <v>199</v>
      </c>
      <c r="B988">
        <v>199</v>
      </c>
      <c r="C988">
        <v>1</v>
      </c>
      <c r="D988">
        <v>1</v>
      </c>
      <c r="F988">
        <v>199</v>
      </c>
      <c r="G988">
        <v>199</v>
      </c>
      <c r="H988">
        <v>1</v>
      </c>
      <c r="I988">
        <f t="shared" si="15"/>
        <v>0</v>
      </c>
      <c r="J988">
        <f t="shared" si="15"/>
        <v>0</v>
      </c>
    </row>
    <row r="989" spans="1:10" x14ac:dyDescent="0.3">
      <c r="A989">
        <v>115.5</v>
      </c>
      <c r="B989">
        <v>50</v>
      </c>
      <c r="C989">
        <v>7</v>
      </c>
      <c r="D989">
        <v>1</v>
      </c>
      <c r="F989">
        <v>115.5</v>
      </c>
      <c r="G989">
        <v>50</v>
      </c>
      <c r="H989">
        <v>7</v>
      </c>
      <c r="I989">
        <f t="shared" si="15"/>
        <v>0</v>
      </c>
      <c r="J989">
        <f t="shared" si="15"/>
        <v>0</v>
      </c>
    </row>
    <row r="990" spans="1:10" x14ac:dyDescent="0.3">
      <c r="A990">
        <v>86</v>
      </c>
      <c r="B990">
        <v>55.99</v>
      </c>
      <c r="C990">
        <v>4</v>
      </c>
      <c r="D990">
        <v>1</v>
      </c>
      <c r="F990">
        <v>86</v>
      </c>
      <c r="G990">
        <v>55.99</v>
      </c>
      <c r="H990">
        <v>4</v>
      </c>
      <c r="I990">
        <f t="shared" si="15"/>
        <v>0</v>
      </c>
      <c r="J990">
        <f t="shared" si="15"/>
        <v>0</v>
      </c>
    </row>
    <row r="991" spans="1:10" x14ac:dyDescent="0.3">
      <c r="A991">
        <v>139</v>
      </c>
      <c r="B991">
        <v>139</v>
      </c>
      <c r="C991">
        <v>1</v>
      </c>
      <c r="D991">
        <v>1</v>
      </c>
      <c r="F991">
        <v>139</v>
      </c>
      <c r="G991">
        <v>139</v>
      </c>
      <c r="H991">
        <v>1</v>
      </c>
      <c r="I991">
        <f t="shared" si="15"/>
        <v>0</v>
      </c>
      <c r="J991">
        <f t="shared" si="15"/>
        <v>0</v>
      </c>
    </row>
    <row r="992" spans="1:10" x14ac:dyDescent="0.3">
      <c r="A992">
        <v>175</v>
      </c>
      <c r="B992">
        <v>175</v>
      </c>
      <c r="C992">
        <v>1</v>
      </c>
      <c r="D992">
        <v>1</v>
      </c>
      <c r="F992">
        <v>175</v>
      </c>
      <c r="G992">
        <v>175</v>
      </c>
      <c r="H992">
        <v>1</v>
      </c>
      <c r="I992">
        <f t="shared" si="15"/>
        <v>0</v>
      </c>
      <c r="J992">
        <f t="shared" si="15"/>
        <v>0</v>
      </c>
    </row>
    <row r="993" spans="1:10" x14ac:dyDescent="0.3">
      <c r="A993">
        <v>149.99</v>
      </c>
      <c r="B993">
        <v>1</v>
      </c>
      <c r="C993">
        <v>9</v>
      </c>
      <c r="D993">
        <v>1</v>
      </c>
      <c r="F993">
        <v>149.99</v>
      </c>
      <c r="G993">
        <v>1</v>
      </c>
      <c r="H993">
        <v>9</v>
      </c>
      <c r="I993">
        <f t="shared" si="15"/>
        <v>0</v>
      </c>
      <c r="J993">
        <f t="shared" si="15"/>
        <v>0</v>
      </c>
    </row>
    <row r="994" spans="1:10" x14ac:dyDescent="0.3">
      <c r="A994">
        <v>100.99</v>
      </c>
      <c r="B994">
        <v>9</v>
      </c>
      <c r="C994">
        <v>5</v>
      </c>
      <c r="D994">
        <v>1</v>
      </c>
      <c r="F994">
        <v>100.99</v>
      </c>
      <c r="G994">
        <v>9</v>
      </c>
      <c r="H994">
        <v>5</v>
      </c>
      <c r="I994">
        <f t="shared" si="15"/>
        <v>0</v>
      </c>
      <c r="J994">
        <f t="shared" si="15"/>
        <v>0</v>
      </c>
    </row>
    <row r="995" spans="1:10" x14ac:dyDescent="0.3">
      <c r="A995">
        <v>97</v>
      </c>
      <c r="B995">
        <v>9.99</v>
      </c>
      <c r="C995">
        <v>5</v>
      </c>
      <c r="D995">
        <v>1</v>
      </c>
      <c r="F995">
        <v>97</v>
      </c>
      <c r="G995">
        <v>9.99</v>
      </c>
      <c r="H995">
        <v>5</v>
      </c>
      <c r="I995">
        <f t="shared" si="15"/>
        <v>0</v>
      </c>
      <c r="J995">
        <f t="shared" si="15"/>
        <v>0</v>
      </c>
    </row>
    <row r="996" spans="1:10" x14ac:dyDescent="0.3">
      <c r="A996">
        <v>133</v>
      </c>
      <c r="B996">
        <v>49.99</v>
      </c>
      <c r="C996">
        <v>6</v>
      </c>
      <c r="D996">
        <v>1</v>
      </c>
      <c r="F996">
        <v>133</v>
      </c>
      <c r="G996">
        <v>49.99</v>
      </c>
      <c r="H996">
        <v>6</v>
      </c>
      <c r="I996">
        <f t="shared" si="15"/>
        <v>0</v>
      </c>
      <c r="J996">
        <f t="shared" si="15"/>
        <v>0</v>
      </c>
    </row>
    <row r="997" spans="1:10" x14ac:dyDescent="0.3">
      <c r="A997">
        <v>73</v>
      </c>
      <c r="B997">
        <v>1</v>
      </c>
      <c r="C997">
        <v>5</v>
      </c>
      <c r="D997">
        <v>1</v>
      </c>
      <c r="F997">
        <v>73</v>
      </c>
      <c r="G997">
        <v>1</v>
      </c>
      <c r="H997">
        <v>5</v>
      </c>
      <c r="I997">
        <f t="shared" si="15"/>
        <v>0</v>
      </c>
      <c r="J997">
        <f t="shared" si="15"/>
        <v>0</v>
      </c>
    </row>
    <row r="998" spans="1:10" x14ac:dyDescent="0.3">
      <c r="A998">
        <v>102.5</v>
      </c>
      <c r="B998">
        <v>39.99</v>
      </c>
      <c r="C998">
        <v>9</v>
      </c>
      <c r="D998">
        <v>1</v>
      </c>
      <c r="F998">
        <v>102.5</v>
      </c>
      <c r="G998">
        <v>39.99</v>
      </c>
      <c r="H998">
        <v>9</v>
      </c>
      <c r="I998">
        <f t="shared" si="15"/>
        <v>0</v>
      </c>
      <c r="J998">
        <f t="shared" si="15"/>
        <v>0</v>
      </c>
    </row>
    <row r="999" spans="1:10" x14ac:dyDescent="0.3">
      <c r="A999">
        <v>81</v>
      </c>
      <c r="B999">
        <v>9.99</v>
      </c>
      <c r="C999">
        <v>7</v>
      </c>
      <c r="D999">
        <v>1</v>
      </c>
      <c r="F999">
        <v>81</v>
      </c>
      <c r="G999">
        <v>9.99</v>
      </c>
      <c r="H999">
        <v>7</v>
      </c>
      <c r="I999">
        <f t="shared" si="15"/>
        <v>0</v>
      </c>
      <c r="J999">
        <f t="shared" si="15"/>
        <v>0</v>
      </c>
    </row>
    <row r="1000" spans="1:10" x14ac:dyDescent="0.3">
      <c r="A1000">
        <v>162.5</v>
      </c>
      <c r="B1000">
        <v>0.99</v>
      </c>
      <c r="C1000">
        <v>12</v>
      </c>
      <c r="D1000">
        <v>1</v>
      </c>
      <c r="F1000">
        <v>162.5</v>
      </c>
      <c r="G1000">
        <v>0.99</v>
      </c>
      <c r="H1000">
        <v>12</v>
      </c>
      <c r="I1000">
        <f t="shared" si="15"/>
        <v>0</v>
      </c>
      <c r="J1000">
        <f t="shared" si="15"/>
        <v>0</v>
      </c>
    </row>
    <row r="1001" spans="1:10" x14ac:dyDescent="0.3">
      <c r="A1001">
        <v>109.99</v>
      </c>
      <c r="B1001">
        <v>109.99</v>
      </c>
      <c r="C1001">
        <v>1</v>
      </c>
      <c r="D1001">
        <v>1</v>
      </c>
      <c r="F1001">
        <v>109.99</v>
      </c>
      <c r="G1001">
        <v>109.99</v>
      </c>
      <c r="H1001">
        <v>1</v>
      </c>
      <c r="I1001">
        <f t="shared" si="15"/>
        <v>0</v>
      </c>
      <c r="J1001">
        <f t="shared" si="15"/>
        <v>0</v>
      </c>
    </row>
    <row r="1002" spans="1:10" x14ac:dyDescent="0.3">
      <c r="A1002">
        <v>86</v>
      </c>
      <c r="B1002">
        <v>0.98</v>
      </c>
      <c r="C1002">
        <v>6</v>
      </c>
      <c r="D1002">
        <v>1</v>
      </c>
      <c r="F1002">
        <v>86</v>
      </c>
      <c r="G1002">
        <v>0.98</v>
      </c>
      <c r="H1002">
        <v>6</v>
      </c>
      <c r="I1002">
        <f t="shared" si="15"/>
        <v>0</v>
      </c>
      <c r="J1002">
        <f t="shared" si="15"/>
        <v>0</v>
      </c>
    </row>
    <row r="1003" spans="1:10" x14ac:dyDescent="0.3">
      <c r="A1003">
        <v>132.5</v>
      </c>
      <c r="B1003">
        <v>100</v>
      </c>
      <c r="C1003">
        <v>3</v>
      </c>
      <c r="D1003">
        <v>1</v>
      </c>
      <c r="F1003">
        <v>132.5</v>
      </c>
      <c r="G1003">
        <v>100</v>
      </c>
      <c r="H1003">
        <v>3</v>
      </c>
      <c r="I1003">
        <f t="shared" si="15"/>
        <v>0</v>
      </c>
      <c r="J1003">
        <f t="shared" si="15"/>
        <v>0</v>
      </c>
    </row>
    <row r="1004" spans="1:10" x14ac:dyDescent="0.3">
      <c r="A1004">
        <v>142.5</v>
      </c>
      <c r="B1004">
        <v>0.99</v>
      </c>
      <c r="C1004">
        <v>10</v>
      </c>
      <c r="D1004">
        <v>1</v>
      </c>
      <c r="F1004">
        <v>142.5</v>
      </c>
      <c r="G1004">
        <v>0.99</v>
      </c>
      <c r="H1004">
        <v>10</v>
      </c>
      <c r="I1004">
        <f t="shared" si="15"/>
        <v>0</v>
      </c>
      <c r="J1004">
        <f t="shared" si="15"/>
        <v>0</v>
      </c>
    </row>
    <row r="1005" spans="1:10" x14ac:dyDescent="0.3">
      <c r="A1005">
        <v>100</v>
      </c>
      <c r="B1005">
        <v>100</v>
      </c>
      <c r="C1005">
        <v>1</v>
      </c>
      <c r="D1005">
        <v>1</v>
      </c>
      <c r="F1005">
        <v>100</v>
      </c>
      <c r="G1005">
        <v>100</v>
      </c>
      <c r="H1005">
        <v>1</v>
      </c>
      <c r="I1005">
        <f t="shared" si="15"/>
        <v>0</v>
      </c>
      <c r="J1005">
        <f t="shared" si="15"/>
        <v>0</v>
      </c>
    </row>
    <row r="1006" spans="1:10" x14ac:dyDescent="0.3">
      <c r="A1006">
        <v>118.5</v>
      </c>
      <c r="B1006">
        <v>0.99</v>
      </c>
      <c r="C1006">
        <v>8</v>
      </c>
      <c r="D1006">
        <v>1</v>
      </c>
      <c r="F1006">
        <v>118.5</v>
      </c>
      <c r="G1006">
        <v>0.99</v>
      </c>
      <c r="H1006">
        <v>8</v>
      </c>
      <c r="I1006">
        <f t="shared" si="15"/>
        <v>0</v>
      </c>
      <c r="J1006">
        <f t="shared" si="15"/>
        <v>0</v>
      </c>
    </row>
    <row r="1007" spans="1:10" x14ac:dyDescent="0.3">
      <c r="A1007">
        <v>169.95</v>
      </c>
      <c r="B1007">
        <v>169.95</v>
      </c>
      <c r="C1007">
        <v>1</v>
      </c>
      <c r="D1007">
        <v>1</v>
      </c>
      <c r="F1007">
        <v>169.95</v>
      </c>
      <c r="G1007">
        <v>169.95</v>
      </c>
      <c r="H1007">
        <v>1</v>
      </c>
      <c r="I1007">
        <f t="shared" si="15"/>
        <v>0</v>
      </c>
      <c r="J1007">
        <f t="shared" si="15"/>
        <v>0</v>
      </c>
    </row>
    <row r="1008" spans="1:10" x14ac:dyDescent="0.3">
      <c r="A1008">
        <v>131.5</v>
      </c>
      <c r="B1008">
        <v>129</v>
      </c>
      <c r="C1008">
        <v>2</v>
      </c>
      <c r="D1008">
        <v>1</v>
      </c>
      <c r="F1008">
        <v>131.5</v>
      </c>
      <c r="G1008">
        <v>129</v>
      </c>
      <c r="H1008">
        <v>2</v>
      </c>
      <c r="I1008">
        <f t="shared" si="15"/>
        <v>0</v>
      </c>
      <c r="J1008">
        <f t="shared" si="15"/>
        <v>0</v>
      </c>
    </row>
    <row r="1009" spans="1:10" x14ac:dyDescent="0.3">
      <c r="A1009">
        <v>28.5</v>
      </c>
      <c r="B1009">
        <v>9.99</v>
      </c>
      <c r="C1009">
        <v>4</v>
      </c>
      <c r="D1009">
        <v>1</v>
      </c>
      <c r="F1009">
        <v>28.5</v>
      </c>
      <c r="G1009">
        <v>9.99</v>
      </c>
      <c r="H1009">
        <v>4</v>
      </c>
      <c r="I1009">
        <f t="shared" si="15"/>
        <v>0</v>
      </c>
      <c r="J1009">
        <f t="shared" si="15"/>
        <v>0</v>
      </c>
    </row>
    <row r="1010" spans="1:10" x14ac:dyDescent="0.3">
      <c r="A1010">
        <v>143.5</v>
      </c>
      <c r="B1010">
        <v>0.99</v>
      </c>
      <c r="C1010">
        <v>9</v>
      </c>
      <c r="D1010">
        <v>1</v>
      </c>
      <c r="F1010">
        <v>143.5</v>
      </c>
      <c r="G1010">
        <v>0.99</v>
      </c>
      <c r="H1010">
        <v>9</v>
      </c>
      <c r="I1010">
        <f t="shared" si="15"/>
        <v>0</v>
      </c>
      <c r="J1010">
        <f t="shared" si="15"/>
        <v>0</v>
      </c>
    </row>
    <row r="1011" spans="1:10" x14ac:dyDescent="0.3">
      <c r="A1011">
        <v>149.99</v>
      </c>
      <c r="B1011">
        <v>1</v>
      </c>
      <c r="C1011">
        <v>1</v>
      </c>
      <c r="D1011">
        <v>1</v>
      </c>
      <c r="F1011">
        <v>149.99</v>
      </c>
      <c r="G1011">
        <v>1</v>
      </c>
      <c r="H1011">
        <v>1</v>
      </c>
      <c r="I1011">
        <f t="shared" si="15"/>
        <v>0</v>
      </c>
      <c r="J1011">
        <f t="shared" si="15"/>
        <v>0</v>
      </c>
    </row>
    <row r="1012" spans="1:10" x14ac:dyDescent="0.3">
      <c r="A1012">
        <v>105</v>
      </c>
      <c r="B1012">
        <v>1</v>
      </c>
      <c r="C1012">
        <v>9</v>
      </c>
      <c r="D1012">
        <v>1</v>
      </c>
      <c r="F1012">
        <v>105</v>
      </c>
      <c r="G1012">
        <v>1</v>
      </c>
      <c r="H1012">
        <v>9</v>
      </c>
      <c r="I1012">
        <f t="shared" si="15"/>
        <v>0</v>
      </c>
      <c r="J1012">
        <f t="shared" si="15"/>
        <v>0</v>
      </c>
    </row>
    <row r="1013" spans="1:10" x14ac:dyDescent="0.3">
      <c r="A1013">
        <v>122.5</v>
      </c>
      <c r="B1013">
        <v>0.99</v>
      </c>
      <c r="C1013">
        <v>9</v>
      </c>
      <c r="D1013">
        <v>1</v>
      </c>
      <c r="F1013">
        <v>122.5</v>
      </c>
      <c r="G1013">
        <v>0.99</v>
      </c>
      <c r="H1013">
        <v>9</v>
      </c>
      <c r="I1013">
        <f t="shared" si="15"/>
        <v>0</v>
      </c>
      <c r="J1013">
        <f t="shared" si="15"/>
        <v>0</v>
      </c>
    </row>
    <row r="1014" spans="1:10" x14ac:dyDescent="0.3">
      <c r="A1014">
        <v>100</v>
      </c>
      <c r="B1014">
        <v>100</v>
      </c>
      <c r="C1014">
        <v>1</v>
      </c>
      <c r="D1014">
        <v>1</v>
      </c>
      <c r="F1014">
        <v>100</v>
      </c>
      <c r="G1014">
        <v>100</v>
      </c>
      <c r="H1014">
        <v>1</v>
      </c>
      <c r="I1014">
        <f t="shared" si="15"/>
        <v>0</v>
      </c>
      <c r="J1014">
        <f t="shared" si="15"/>
        <v>0</v>
      </c>
    </row>
    <row r="1015" spans="1:10" x14ac:dyDescent="0.3">
      <c r="A1015">
        <v>112.5</v>
      </c>
      <c r="B1015">
        <v>0.99</v>
      </c>
      <c r="C1015">
        <v>11</v>
      </c>
      <c r="D1015">
        <v>1</v>
      </c>
      <c r="F1015">
        <v>112.5</v>
      </c>
      <c r="G1015">
        <v>0.99</v>
      </c>
      <c r="H1015">
        <v>11</v>
      </c>
      <c r="I1015">
        <f t="shared" si="15"/>
        <v>0</v>
      </c>
      <c r="J1015">
        <f t="shared" si="15"/>
        <v>0</v>
      </c>
    </row>
    <row r="1016" spans="1:10" x14ac:dyDescent="0.3">
      <c r="A1016">
        <v>200</v>
      </c>
      <c r="B1016">
        <v>200</v>
      </c>
      <c r="C1016">
        <v>1</v>
      </c>
      <c r="D1016">
        <v>1</v>
      </c>
      <c r="F1016">
        <v>200</v>
      </c>
      <c r="G1016">
        <v>200</v>
      </c>
      <c r="H1016">
        <v>1</v>
      </c>
      <c r="I1016">
        <f t="shared" si="15"/>
        <v>0</v>
      </c>
      <c r="J1016">
        <f t="shared" si="15"/>
        <v>0</v>
      </c>
    </row>
    <row r="1017" spans="1:10" x14ac:dyDescent="0.3">
      <c r="A1017">
        <v>102.5</v>
      </c>
      <c r="B1017">
        <v>0.99</v>
      </c>
      <c r="C1017">
        <v>12</v>
      </c>
      <c r="D1017">
        <v>1</v>
      </c>
      <c r="F1017">
        <v>102.5</v>
      </c>
      <c r="G1017">
        <v>0.99</v>
      </c>
      <c r="H1017">
        <v>12</v>
      </c>
      <c r="I1017">
        <f t="shared" si="15"/>
        <v>0</v>
      </c>
      <c r="J1017">
        <f t="shared" si="15"/>
        <v>0</v>
      </c>
    </row>
    <row r="1018" spans="1:10" x14ac:dyDescent="0.3">
      <c r="A1018">
        <v>179.99</v>
      </c>
      <c r="B1018">
        <v>179.99</v>
      </c>
      <c r="C1018">
        <v>1</v>
      </c>
      <c r="D1018">
        <v>1</v>
      </c>
      <c r="F1018">
        <v>179.99</v>
      </c>
      <c r="G1018">
        <v>179.99</v>
      </c>
      <c r="H1018">
        <v>1</v>
      </c>
      <c r="I1018">
        <f t="shared" si="15"/>
        <v>0</v>
      </c>
      <c r="J1018">
        <f t="shared" si="15"/>
        <v>0</v>
      </c>
    </row>
    <row r="1019" spans="1:10" x14ac:dyDescent="0.3">
      <c r="A1019">
        <v>130.49</v>
      </c>
      <c r="B1019">
        <v>100</v>
      </c>
      <c r="C1019">
        <v>4</v>
      </c>
      <c r="D1019">
        <v>1</v>
      </c>
      <c r="F1019">
        <v>130.49</v>
      </c>
      <c r="G1019">
        <v>100</v>
      </c>
      <c r="H1019">
        <v>4</v>
      </c>
      <c r="I1019">
        <f t="shared" si="15"/>
        <v>0</v>
      </c>
      <c r="J1019">
        <f t="shared" si="15"/>
        <v>0</v>
      </c>
    </row>
    <row r="1020" spans="1:10" x14ac:dyDescent="0.3">
      <c r="A1020">
        <v>150</v>
      </c>
      <c r="B1020">
        <v>50</v>
      </c>
      <c r="C1020">
        <v>7</v>
      </c>
      <c r="D1020">
        <v>1</v>
      </c>
      <c r="F1020">
        <v>150</v>
      </c>
      <c r="G1020">
        <v>50</v>
      </c>
      <c r="H1020">
        <v>7</v>
      </c>
      <c r="I1020">
        <f t="shared" si="15"/>
        <v>0</v>
      </c>
      <c r="J1020">
        <f t="shared" si="15"/>
        <v>0</v>
      </c>
    </row>
    <row r="1021" spans="1:10" x14ac:dyDescent="0.3">
      <c r="A1021">
        <v>109.99</v>
      </c>
      <c r="B1021">
        <v>109.99</v>
      </c>
      <c r="C1021">
        <v>1</v>
      </c>
      <c r="D1021">
        <v>1</v>
      </c>
      <c r="F1021">
        <v>109.99</v>
      </c>
      <c r="G1021">
        <v>109.99</v>
      </c>
      <c r="H1021">
        <v>1</v>
      </c>
      <c r="I1021">
        <f t="shared" si="15"/>
        <v>0</v>
      </c>
      <c r="J1021">
        <f t="shared" si="15"/>
        <v>0</v>
      </c>
    </row>
    <row r="1022" spans="1:10" x14ac:dyDescent="0.3">
      <c r="A1022">
        <v>133.49</v>
      </c>
      <c r="B1022">
        <v>49.99</v>
      </c>
      <c r="C1022">
        <v>7</v>
      </c>
      <c r="D1022">
        <v>1</v>
      </c>
      <c r="F1022">
        <v>133.49</v>
      </c>
      <c r="G1022">
        <v>49.99</v>
      </c>
      <c r="H1022">
        <v>7</v>
      </c>
      <c r="I1022">
        <f t="shared" si="15"/>
        <v>0</v>
      </c>
      <c r="J1022">
        <f t="shared" si="15"/>
        <v>0</v>
      </c>
    </row>
    <row r="1023" spans="1:10" x14ac:dyDescent="0.3">
      <c r="A1023">
        <v>112.5</v>
      </c>
      <c r="B1023">
        <v>0.99</v>
      </c>
      <c r="C1023">
        <v>7</v>
      </c>
      <c r="D1023">
        <v>1</v>
      </c>
      <c r="F1023">
        <v>112.5</v>
      </c>
      <c r="G1023">
        <v>0.99</v>
      </c>
      <c r="H1023">
        <v>7</v>
      </c>
      <c r="I1023">
        <f t="shared" si="15"/>
        <v>0</v>
      </c>
      <c r="J1023">
        <f t="shared" si="15"/>
        <v>0</v>
      </c>
    </row>
    <row r="1024" spans="1:10" x14ac:dyDescent="0.3">
      <c r="A1024">
        <v>101.21</v>
      </c>
      <c r="B1024">
        <v>0.99</v>
      </c>
      <c r="C1024">
        <v>8</v>
      </c>
      <c r="D1024">
        <v>1</v>
      </c>
      <c r="F1024">
        <v>101.21</v>
      </c>
      <c r="G1024">
        <v>0.99</v>
      </c>
      <c r="H1024">
        <v>8</v>
      </c>
      <c r="I1024">
        <f t="shared" si="15"/>
        <v>0</v>
      </c>
      <c r="J1024">
        <f t="shared" si="15"/>
        <v>0</v>
      </c>
    </row>
    <row r="1025" spans="1:10" x14ac:dyDescent="0.3">
      <c r="A1025">
        <v>130</v>
      </c>
      <c r="B1025">
        <v>40</v>
      </c>
      <c r="C1025">
        <v>9</v>
      </c>
      <c r="D1025">
        <v>1</v>
      </c>
      <c r="F1025">
        <v>130</v>
      </c>
      <c r="G1025">
        <v>40</v>
      </c>
      <c r="H1025">
        <v>9</v>
      </c>
      <c r="I1025">
        <f t="shared" si="15"/>
        <v>0</v>
      </c>
      <c r="J1025">
        <f t="shared" si="15"/>
        <v>0</v>
      </c>
    </row>
    <row r="1026" spans="1:10" x14ac:dyDescent="0.3">
      <c r="A1026">
        <v>112.5</v>
      </c>
      <c r="B1026">
        <v>49.95</v>
      </c>
      <c r="C1026">
        <v>5</v>
      </c>
      <c r="D1026">
        <v>1</v>
      </c>
      <c r="F1026">
        <v>112.5</v>
      </c>
      <c r="G1026">
        <v>49.95</v>
      </c>
      <c r="H1026">
        <v>5</v>
      </c>
      <c r="I1026">
        <f t="shared" si="15"/>
        <v>0</v>
      </c>
      <c r="J1026">
        <f t="shared" si="15"/>
        <v>0</v>
      </c>
    </row>
    <row r="1027" spans="1:10" x14ac:dyDescent="0.3">
      <c r="A1027">
        <v>139.99</v>
      </c>
      <c r="B1027">
        <v>139.99</v>
      </c>
      <c r="C1027">
        <v>1</v>
      </c>
      <c r="D1027">
        <v>1</v>
      </c>
      <c r="F1027">
        <v>139.99</v>
      </c>
      <c r="G1027">
        <v>139.99</v>
      </c>
      <c r="H1027">
        <v>1</v>
      </c>
      <c r="I1027">
        <f t="shared" si="15"/>
        <v>0</v>
      </c>
      <c r="J1027">
        <f t="shared" si="15"/>
        <v>0</v>
      </c>
    </row>
    <row r="1028" spans="1:10" x14ac:dyDescent="0.3">
      <c r="A1028">
        <v>170.5</v>
      </c>
      <c r="B1028">
        <v>99</v>
      </c>
      <c r="C1028">
        <v>2</v>
      </c>
      <c r="D1028">
        <v>1</v>
      </c>
      <c r="F1028">
        <v>170.5</v>
      </c>
      <c r="G1028">
        <v>99</v>
      </c>
      <c r="H1028">
        <v>2</v>
      </c>
      <c r="I1028">
        <f t="shared" si="15"/>
        <v>0</v>
      </c>
      <c r="J1028">
        <f t="shared" si="15"/>
        <v>0</v>
      </c>
    </row>
    <row r="1029" spans="1:10" x14ac:dyDescent="0.3">
      <c r="A1029">
        <v>132.49</v>
      </c>
      <c r="B1029">
        <v>129.99</v>
      </c>
      <c r="C1029">
        <v>2</v>
      </c>
      <c r="D1029">
        <v>1</v>
      </c>
      <c r="F1029">
        <v>132.49</v>
      </c>
      <c r="G1029">
        <v>129.99</v>
      </c>
      <c r="H1029">
        <v>2</v>
      </c>
      <c r="I1029">
        <f t="shared" si="15"/>
        <v>0</v>
      </c>
      <c r="J1029">
        <f t="shared" si="15"/>
        <v>0</v>
      </c>
    </row>
    <row r="1030" spans="1:10" x14ac:dyDescent="0.3">
      <c r="A1030">
        <v>76</v>
      </c>
      <c r="B1030">
        <v>40</v>
      </c>
      <c r="C1030">
        <v>8</v>
      </c>
      <c r="D1030">
        <v>1</v>
      </c>
      <c r="F1030">
        <v>76</v>
      </c>
      <c r="G1030">
        <v>40</v>
      </c>
      <c r="H1030">
        <v>8</v>
      </c>
      <c r="I1030">
        <f t="shared" si="15"/>
        <v>0</v>
      </c>
      <c r="J1030">
        <f t="shared" si="15"/>
        <v>0</v>
      </c>
    </row>
    <row r="1031" spans="1:10" x14ac:dyDescent="0.3">
      <c r="A1031">
        <v>139</v>
      </c>
      <c r="B1031">
        <v>139</v>
      </c>
      <c r="C1031">
        <v>1</v>
      </c>
      <c r="D1031">
        <v>1</v>
      </c>
      <c r="F1031">
        <v>139</v>
      </c>
      <c r="G1031">
        <v>139</v>
      </c>
      <c r="H1031">
        <v>1</v>
      </c>
      <c r="I1031">
        <f t="shared" si="15"/>
        <v>0</v>
      </c>
      <c r="J1031">
        <f t="shared" si="15"/>
        <v>0</v>
      </c>
    </row>
    <row r="1032" spans="1:10" x14ac:dyDescent="0.3">
      <c r="A1032">
        <v>149.5</v>
      </c>
      <c r="B1032">
        <v>0.99</v>
      </c>
      <c r="C1032">
        <v>13</v>
      </c>
      <c r="D1032">
        <v>1</v>
      </c>
      <c r="F1032">
        <v>149.5</v>
      </c>
      <c r="G1032">
        <v>0.99</v>
      </c>
      <c r="H1032">
        <v>13</v>
      </c>
      <c r="I1032">
        <f t="shared" ref="I1032:J1063" si="16">IF($D1032=I$5,1,0)</f>
        <v>0</v>
      </c>
      <c r="J1032">
        <f t="shared" si="16"/>
        <v>0</v>
      </c>
    </row>
    <row r="1033" spans="1:10" x14ac:dyDescent="0.3">
      <c r="A1033">
        <v>158.5</v>
      </c>
      <c r="B1033">
        <v>100</v>
      </c>
      <c r="C1033">
        <v>6</v>
      </c>
      <c r="D1033">
        <v>1</v>
      </c>
      <c r="F1033">
        <v>158.5</v>
      </c>
      <c r="G1033">
        <v>100</v>
      </c>
      <c r="H1033">
        <v>6</v>
      </c>
      <c r="I1033">
        <f t="shared" si="16"/>
        <v>0</v>
      </c>
      <c r="J1033">
        <f t="shared" si="16"/>
        <v>0</v>
      </c>
    </row>
    <row r="1034" spans="1:10" x14ac:dyDescent="0.3">
      <c r="A1034">
        <v>100</v>
      </c>
      <c r="B1034">
        <v>100</v>
      </c>
      <c r="C1034">
        <v>1</v>
      </c>
      <c r="D1034">
        <v>1</v>
      </c>
      <c r="F1034">
        <v>100</v>
      </c>
      <c r="G1034">
        <v>100</v>
      </c>
      <c r="H1034">
        <v>1</v>
      </c>
      <c r="I1034">
        <f t="shared" si="16"/>
        <v>0</v>
      </c>
      <c r="J1034">
        <f t="shared" si="16"/>
        <v>0</v>
      </c>
    </row>
    <row r="1035" spans="1:10" x14ac:dyDescent="0.3">
      <c r="A1035">
        <v>132.5</v>
      </c>
      <c r="B1035">
        <v>9.99</v>
      </c>
      <c r="C1035">
        <v>7</v>
      </c>
      <c r="D1035">
        <v>1</v>
      </c>
      <c r="F1035">
        <v>132.5</v>
      </c>
      <c r="G1035">
        <v>9.99</v>
      </c>
      <c r="H1035">
        <v>7</v>
      </c>
      <c r="I1035">
        <f t="shared" si="16"/>
        <v>0</v>
      </c>
      <c r="J1035">
        <f t="shared" si="16"/>
        <v>0</v>
      </c>
    </row>
    <row r="1036" spans="1:10" x14ac:dyDescent="0.3">
      <c r="A1036">
        <v>112.5</v>
      </c>
      <c r="B1036">
        <v>75</v>
      </c>
      <c r="C1036">
        <v>5</v>
      </c>
      <c r="D1036">
        <v>1</v>
      </c>
      <c r="F1036">
        <v>112.5</v>
      </c>
      <c r="G1036">
        <v>75</v>
      </c>
      <c r="H1036">
        <v>5</v>
      </c>
      <c r="I1036">
        <f t="shared" si="16"/>
        <v>0</v>
      </c>
      <c r="J1036">
        <f t="shared" si="16"/>
        <v>0</v>
      </c>
    </row>
    <row r="1037" spans="1:10" x14ac:dyDescent="0.3">
      <c r="A1037">
        <v>89.88</v>
      </c>
      <c r="B1037">
        <v>5</v>
      </c>
      <c r="C1037">
        <v>5</v>
      </c>
      <c r="D1037">
        <v>1</v>
      </c>
      <c r="F1037">
        <v>89.88</v>
      </c>
      <c r="G1037">
        <v>5</v>
      </c>
      <c r="H1037">
        <v>5</v>
      </c>
      <c r="I1037">
        <f t="shared" si="16"/>
        <v>0</v>
      </c>
      <c r="J1037">
        <f t="shared" si="16"/>
        <v>0</v>
      </c>
    </row>
    <row r="1038" spans="1:10" x14ac:dyDescent="0.3">
      <c r="A1038">
        <v>152.5</v>
      </c>
      <c r="B1038">
        <v>60</v>
      </c>
      <c r="C1038">
        <v>6</v>
      </c>
      <c r="D1038">
        <v>1</v>
      </c>
      <c r="F1038">
        <v>152.5</v>
      </c>
      <c r="G1038">
        <v>60</v>
      </c>
      <c r="H1038">
        <v>6</v>
      </c>
      <c r="I1038">
        <f t="shared" si="16"/>
        <v>0</v>
      </c>
      <c r="J1038">
        <f t="shared" si="16"/>
        <v>0</v>
      </c>
    </row>
    <row r="1039" spans="1:10" x14ac:dyDescent="0.3">
      <c r="A1039">
        <v>56</v>
      </c>
      <c r="B1039">
        <v>0.99</v>
      </c>
      <c r="C1039">
        <v>7</v>
      </c>
      <c r="D1039">
        <v>1</v>
      </c>
      <c r="F1039">
        <v>56</v>
      </c>
      <c r="G1039">
        <v>0.99</v>
      </c>
      <c r="H1039">
        <v>7</v>
      </c>
      <c r="I1039">
        <f t="shared" si="16"/>
        <v>0</v>
      </c>
      <c r="J1039">
        <f t="shared" si="16"/>
        <v>0</v>
      </c>
    </row>
    <row r="1040" spans="1:10" x14ac:dyDescent="0.3">
      <c r="A1040">
        <v>94</v>
      </c>
      <c r="B1040">
        <v>94</v>
      </c>
      <c r="C1040">
        <v>1</v>
      </c>
      <c r="D1040">
        <v>1</v>
      </c>
      <c r="F1040">
        <v>94</v>
      </c>
      <c r="G1040">
        <v>94</v>
      </c>
      <c r="H1040">
        <v>1</v>
      </c>
      <c r="I1040">
        <f t="shared" si="16"/>
        <v>0</v>
      </c>
      <c r="J1040">
        <f t="shared" si="16"/>
        <v>0</v>
      </c>
    </row>
    <row r="1041" spans="1:10" x14ac:dyDescent="0.3">
      <c r="A1041">
        <v>125.5</v>
      </c>
      <c r="B1041">
        <v>1</v>
      </c>
      <c r="C1041">
        <v>8</v>
      </c>
      <c r="D1041">
        <v>1</v>
      </c>
      <c r="F1041">
        <v>125.5</v>
      </c>
      <c r="G1041">
        <v>1</v>
      </c>
      <c r="H1041">
        <v>8</v>
      </c>
      <c r="I1041">
        <f t="shared" si="16"/>
        <v>0</v>
      </c>
      <c r="J1041">
        <f t="shared" si="16"/>
        <v>0</v>
      </c>
    </row>
    <row r="1042" spans="1:10" x14ac:dyDescent="0.3">
      <c r="A1042">
        <v>111.42</v>
      </c>
      <c r="B1042">
        <v>65</v>
      </c>
      <c r="C1042">
        <v>4</v>
      </c>
      <c r="D1042">
        <v>1</v>
      </c>
      <c r="F1042">
        <v>111.42</v>
      </c>
      <c r="G1042">
        <v>65</v>
      </c>
      <c r="H1042">
        <v>4</v>
      </c>
      <c r="I1042">
        <f t="shared" si="16"/>
        <v>0</v>
      </c>
      <c r="J1042">
        <f t="shared" si="16"/>
        <v>0</v>
      </c>
    </row>
    <row r="1043" spans="1:10" x14ac:dyDescent="0.3">
      <c r="A1043">
        <v>96</v>
      </c>
      <c r="B1043">
        <v>0.01</v>
      </c>
      <c r="C1043">
        <v>11</v>
      </c>
      <c r="D1043">
        <v>1</v>
      </c>
      <c r="F1043">
        <v>96</v>
      </c>
      <c r="G1043">
        <v>0.01</v>
      </c>
      <c r="H1043">
        <v>11</v>
      </c>
      <c r="I1043">
        <f t="shared" si="16"/>
        <v>0</v>
      </c>
      <c r="J1043">
        <f t="shared" si="16"/>
        <v>0</v>
      </c>
    </row>
    <row r="1044" spans="1:10" x14ac:dyDescent="0.3">
      <c r="A1044">
        <v>100</v>
      </c>
      <c r="B1044">
        <v>100</v>
      </c>
      <c r="C1044">
        <v>1</v>
      </c>
      <c r="D1044">
        <v>1</v>
      </c>
      <c r="F1044">
        <v>100</v>
      </c>
      <c r="G1044">
        <v>100</v>
      </c>
      <c r="H1044">
        <v>1</v>
      </c>
      <c r="I1044">
        <f t="shared" si="16"/>
        <v>0</v>
      </c>
      <c r="J1044">
        <f t="shared" si="16"/>
        <v>0</v>
      </c>
    </row>
    <row r="1045" spans="1:10" x14ac:dyDescent="0.3">
      <c r="A1045">
        <v>122.5</v>
      </c>
      <c r="B1045">
        <v>9.99</v>
      </c>
      <c r="C1045">
        <v>8</v>
      </c>
      <c r="D1045">
        <v>1</v>
      </c>
      <c r="F1045">
        <v>122.5</v>
      </c>
      <c r="G1045">
        <v>9.99</v>
      </c>
      <c r="H1045">
        <v>8</v>
      </c>
      <c r="I1045">
        <f t="shared" si="16"/>
        <v>0</v>
      </c>
      <c r="J1045">
        <f t="shared" si="16"/>
        <v>0</v>
      </c>
    </row>
    <row r="1046" spans="1:10" x14ac:dyDescent="0.3">
      <c r="A1046">
        <v>109.5</v>
      </c>
      <c r="B1046">
        <v>9.99</v>
      </c>
      <c r="C1046">
        <v>8</v>
      </c>
      <c r="D1046">
        <v>1</v>
      </c>
      <c r="F1046">
        <v>109.5</v>
      </c>
      <c r="G1046">
        <v>9.99</v>
      </c>
      <c r="H1046">
        <v>8</v>
      </c>
      <c r="I1046">
        <f t="shared" si="16"/>
        <v>0</v>
      </c>
      <c r="J1046">
        <f t="shared" si="16"/>
        <v>0</v>
      </c>
    </row>
    <row r="1047" spans="1:10" x14ac:dyDescent="0.3">
      <c r="A1047">
        <v>124.07</v>
      </c>
      <c r="B1047">
        <v>1</v>
      </c>
      <c r="C1047">
        <v>7</v>
      </c>
      <c r="D1047">
        <v>1</v>
      </c>
      <c r="F1047">
        <v>124.07</v>
      </c>
      <c r="G1047">
        <v>1</v>
      </c>
      <c r="H1047">
        <v>7</v>
      </c>
      <c r="I1047">
        <f t="shared" si="16"/>
        <v>0</v>
      </c>
      <c r="J1047">
        <f t="shared" si="16"/>
        <v>0</v>
      </c>
    </row>
    <row r="1048" spans="1:10" x14ac:dyDescent="0.3">
      <c r="A1048">
        <v>139.99</v>
      </c>
      <c r="B1048">
        <v>139.99</v>
      </c>
      <c r="C1048">
        <v>1</v>
      </c>
      <c r="D1048">
        <v>1</v>
      </c>
      <c r="F1048">
        <v>139.99</v>
      </c>
      <c r="G1048">
        <v>139.99</v>
      </c>
      <c r="H1048">
        <v>1</v>
      </c>
      <c r="I1048">
        <f t="shared" si="16"/>
        <v>0</v>
      </c>
      <c r="J1048">
        <f t="shared" si="16"/>
        <v>0</v>
      </c>
    </row>
    <row r="1049" spans="1:10" x14ac:dyDescent="0.3">
      <c r="A1049">
        <v>114.5</v>
      </c>
      <c r="B1049">
        <v>9.99</v>
      </c>
      <c r="C1049">
        <v>6</v>
      </c>
      <c r="D1049">
        <v>1</v>
      </c>
      <c r="F1049">
        <v>114.5</v>
      </c>
      <c r="G1049">
        <v>9.99</v>
      </c>
      <c r="H1049">
        <v>6</v>
      </c>
      <c r="I1049">
        <f t="shared" si="16"/>
        <v>0</v>
      </c>
      <c r="J1049">
        <f t="shared" si="16"/>
        <v>0</v>
      </c>
    </row>
    <row r="1050" spans="1:10" x14ac:dyDescent="0.3">
      <c r="A1050">
        <v>130.51</v>
      </c>
      <c r="B1050">
        <v>0.99</v>
      </c>
      <c r="C1050">
        <v>11</v>
      </c>
      <c r="D1050">
        <v>1</v>
      </c>
      <c r="F1050">
        <v>130.51</v>
      </c>
      <c r="G1050">
        <v>0.99</v>
      </c>
      <c r="H1050">
        <v>11</v>
      </c>
      <c r="I1050">
        <f t="shared" si="16"/>
        <v>0</v>
      </c>
      <c r="J1050">
        <f t="shared" si="16"/>
        <v>0</v>
      </c>
    </row>
    <row r="1051" spans="1:10" x14ac:dyDescent="0.3">
      <c r="A1051">
        <v>121.07</v>
      </c>
      <c r="B1051">
        <v>109.99</v>
      </c>
      <c r="C1051">
        <v>3</v>
      </c>
      <c r="D1051">
        <v>1</v>
      </c>
      <c r="F1051">
        <v>121.07</v>
      </c>
      <c r="G1051">
        <v>109.99</v>
      </c>
      <c r="H1051">
        <v>3</v>
      </c>
      <c r="I1051">
        <f t="shared" si="16"/>
        <v>0</v>
      </c>
      <c r="J1051">
        <f t="shared" si="16"/>
        <v>0</v>
      </c>
    </row>
    <row r="1052" spans="1:10" x14ac:dyDescent="0.3">
      <c r="A1052">
        <v>128.5</v>
      </c>
      <c r="B1052">
        <v>0.99</v>
      </c>
      <c r="C1052">
        <v>9</v>
      </c>
      <c r="D1052">
        <v>1</v>
      </c>
      <c r="F1052">
        <v>128.5</v>
      </c>
      <c r="G1052">
        <v>0.99</v>
      </c>
      <c r="H1052">
        <v>9</v>
      </c>
      <c r="I1052">
        <f t="shared" si="16"/>
        <v>0</v>
      </c>
      <c r="J1052">
        <f t="shared" si="16"/>
        <v>0</v>
      </c>
    </row>
    <row r="1053" spans="1:10" x14ac:dyDescent="0.3">
      <c r="A1053">
        <v>158.82</v>
      </c>
      <c r="B1053">
        <v>24.95</v>
      </c>
      <c r="C1053">
        <v>8</v>
      </c>
      <c r="D1053">
        <v>1</v>
      </c>
      <c r="F1053">
        <v>158.82</v>
      </c>
      <c r="G1053">
        <v>24.95</v>
      </c>
      <c r="H1053">
        <v>8</v>
      </c>
      <c r="I1053">
        <f t="shared" si="16"/>
        <v>0</v>
      </c>
      <c r="J1053">
        <f t="shared" si="16"/>
        <v>0</v>
      </c>
    </row>
    <row r="1054" spans="1:10" x14ac:dyDescent="0.3">
      <c r="A1054">
        <v>132.5</v>
      </c>
      <c r="B1054">
        <v>29.99</v>
      </c>
      <c r="C1054">
        <v>8</v>
      </c>
      <c r="D1054">
        <v>1</v>
      </c>
      <c r="F1054">
        <v>132.5</v>
      </c>
      <c r="G1054">
        <v>29.99</v>
      </c>
      <c r="H1054">
        <v>8</v>
      </c>
      <c r="I1054">
        <f t="shared" si="16"/>
        <v>0</v>
      </c>
      <c r="J1054">
        <f t="shared" si="16"/>
        <v>0</v>
      </c>
    </row>
    <row r="1055" spans="1:10" x14ac:dyDescent="0.3">
      <c r="A1055">
        <v>112.5</v>
      </c>
      <c r="B1055">
        <v>109.99</v>
      </c>
      <c r="C1055">
        <v>2</v>
      </c>
      <c r="D1055">
        <v>1</v>
      </c>
      <c r="F1055">
        <v>112.5</v>
      </c>
      <c r="G1055">
        <v>109.99</v>
      </c>
      <c r="H1055">
        <v>2</v>
      </c>
      <c r="I1055">
        <f t="shared" si="16"/>
        <v>0</v>
      </c>
      <c r="J1055">
        <f t="shared" si="16"/>
        <v>0</v>
      </c>
    </row>
    <row r="1056" spans="1:10" x14ac:dyDescent="0.3">
      <c r="A1056">
        <v>167</v>
      </c>
      <c r="B1056">
        <v>100</v>
      </c>
      <c r="C1056">
        <v>3</v>
      </c>
      <c r="D1056">
        <v>1</v>
      </c>
      <c r="F1056">
        <v>167</v>
      </c>
      <c r="G1056">
        <v>100</v>
      </c>
      <c r="H1056">
        <v>3</v>
      </c>
      <c r="I1056">
        <f t="shared" si="16"/>
        <v>0</v>
      </c>
      <c r="J1056">
        <f t="shared" si="16"/>
        <v>0</v>
      </c>
    </row>
    <row r="1057" spans="1:10" x14ac:dyDescent="0.3">
      <c r="A1057">
        <v>255.19</v>
      </c>
      <c r="B1057">
        <v>99</v>
      </c>
      <c r="C1057">
        <v>7</v>
      </c>
      <c r="D1057">
        <v>1</v>
      </c>
      <c r="F1057">
        <v>255.19</v>
      </c>
      <c r="G1057">
        <v>99</v>
      </c>
      <c r="H1057">
        <v>7</v>
      </c>
      <c r="I1057">
        <f t="shared" si="16"/>
        <v>0</v>
      </c>
      <c r="J1057">
        <f t="shared" si="16"/>
        <v>0</v>
      </c>
    </row>
    <row r="1058" spans="1:10" x14ac:dyDescent="0.3">
      <c r="A1058">
        <v>120</v>
      </c>
      <c r="B1058">
        <v>0.99</v>
      </c>
      <c r="C1058">
        <v>9</v>
      </c>
      <c r="D1058">
        <v>1</v>
      </c>
      <c r="F1058">
        <v>120</v>
      </c>
      <c r="G1058">
        <v>0.99</v>
      </c>
      <c r="H1058">
        <v>9</v>
      </c>
      <c r="I1058">
        <f t="shared" si="16"/>
        <v>0</v>
      </c>
      <c r="J1058">
        <f t="shared" si="16"/>
        <v>0</v>
      </c>
    </row>
    <row r="1059" spans="1:10" x14ac:dyDescent="0.3">
      <c r="A1059">
        <v>110.5</v>
      </c>
      <c r="B1059">
        <v>9.99</v>
      </c>
      <c r="C1059">
        <v>7</v>
      </c>
      <c r="D1059">
        <v>1</v>
      </c>
      <c r="F1059">
        <v>110.5</v>
      </c>
      <c r="G1059">
        <v>9.99</v>
      </c>
      <c r="H1059">
        <v>7</v>
      </c>
      <c r="I1059">
        <f t="shared" si="16"/>
        <v>0</v>
      </c>
      <c r="J1059">
        <f t="shared" si="16"/>
        <v>0</v>
      </c>
    </row>
    <row r="1060" spans="1:10" x14ac:dyDescent="0.3">
      <c r="A1060">
        <v>138.27000000000001</v>
      </c>
      <c r="B1060">
        <v>0.01</v>
      </c>
      <c r="C1060">
        <v>11</v>
      </c>
      <c r="D1060">
        <v>1</v>
      </c>
      <c r="F1060">
        <v>138.27000000000001</v>
      </c>
      <c r="G1060">
        <v>0.01</v>
      </c>
      <c r="H1060">
        <v>11</v>
      </c>
      <c r="I1060">
        <f t="shared" si="16"/>
        <v>0</v>
      </c>
      <c r="J1060">
        <f t="shared" si="16"/>
        <v>0</v>
      </c>
    </row>
    <row r="1061" spans="1:10" x14ac:dyDescent="0.3">
      <c r="A1061">
        <v>81</v>
      </c>
      <c r="B1061">
        <v>40</v>
      </c>
      <c r="C1061">
        <v>8</v>
      </c>
      <c r="D1061">
        <v>1</v>
      </c>
      <c r="F1061">
        <v>81</v>
      </c>
      <c r="G1061">
        <v>40</v>
      </c>
      <c r="H1061">
        <v>8</v>
      </c>
      <c r="I1061">
        <f t="shared" si="16"/>
        <v>0</v>
      </c>
      <c r="J1061">
        <f t="shared" si="16"/>
        <v>0</v>
      </c>
    </row>
    <row r="1062" spans="1:10" x14ac:dyDescent="0.3">
      <c r="A1062">
        <v>132.5</v>
      </c>
      <c r="B1062">
        <v>100</v>
      </c>
      <c r="C1062">
        <v>4</v>
      </c>
      <c r="D1062">
        <v>1</v>
      </c>
      <c r="F1062">
        <v>132.5</v>
      </c>
      <c r="G1062">
        <v>100</v>
      </c>
      <c r="H1062">
        <v>4</v>
      </c>
      <c r="I1062">
        <f t="shared" si="16"/>
        <v>0</v>
      </c>
      <c r="J1062">
        <f t="shared" si="16"/>
        <v>0</v>
      </c>
    </row>
    <row r="1063" spans="1:10" x14ac:dyDescent="0.3">
      <c r="A1063">
        <v>137.52000000000001</v>
      </c>
      <c r="B1063">
        <v>49.99</v>
      </c>
      <c r="C1063">
        <v>6</v>
      </c>
      <c r="D1063">
        <v>1</v>
      </c>
      <c r="F1063">
        <v>137.52000000000001</v>
      </c>
      <c r="G1063">
        <v>49.99</v>
      </c>
      <c r="H1063">
        <v>6</v>
      </c>
      <c r="I1063">
        <f t="shared" si="16"/>
        <v>0</v>
      </c>
      <c r="J1063">
        <f t="shared" si="16"/>
        <v>0</v>
      </c>
    </row>
    <row r="1064" spans="1:10" x14ac:dyDescent="0.3">
      <c r="A1064">
        <v>79</v>
      </c>
      <c r="B1064">
        <v>50</v>
      </c>
      <c r="C1064">
        <v>8</v>
      </c>
      <c r="D1064">
        <v>1</v>
      </c>
      <c r="F1064">
        <v>79</v>
      </c>
      <c r="G1064">
        <v>50</v>
      </c>
      <c r="H1064">
        <v>8</v>
      </c>
      <c r="I1064">
        <f t="shared" ref="I1064:J1095" si="17">IF($D1064=I$5,1,0)</f>
        <v>0</v>
      </c>
      <c r="J1064">
        <f t="shared" si="17"/>
        <v>0</v>
      </c>
    </row>
    <row r="1065" spans="1:10" x14ac:dyDescent="0.3">
      <c r="A1065">
        <v>93</v>
      </c>
      <c r="B1065">
        <v>9</v>
      </c>
      <c r="C1065">
        <v>9</v>
      </c>
      <c r="D1065">
        <v>1</v>
      </c>
      <c r="F1065">
        <v>93</v>
      </c>
      <c r="G1065">
        <v>9</v>
      </c>
      <c r="H1065">
        <v>9</v>
      </c>
      <c r="I1065">
        <f t="shared" si="17"/>
        <v>0</v>
      </c>
      <c r="J1065">
        <f t="shared" si="17"/>
        <v>0</v>
      </c>
    </row>
    <row r="1066" spans="1:10" x14ac:dyDescent="0.3">
      <c r="A1066">
        <v>154.99</v>
      </c>
      <c r="B1066">
        <v>149.99</v>
      </c>
      <c r="C1066">
        <v>2</v>
      </c>
      <c r="D1066">
        <v>1</v>
      </c>
      <c r="F1066">
        <v>154.99</v>
      </c>
      <c r="G1066">
        <v>149.99</v>
      </c>
      <c r="H1066">
        <v>2</v>
      </c>
      <c r="I1066">
        <f t="shared" si="17"/>
        <v>0</v>
      </c>
      <c r="J1066">
        <f t="shared" si="17"/>
        <v>0</v>
      </c>
    </row>
    <row r="1067" spans="1:10" x14ac:dyDescent="0.3">
      <c r="A1067">
        <v>179.95</v>
      </c>
      <c r="B1067">
        <v>179.95</v>
      </c>
      <c r="C1067">
        <v>1</v>
      </c>
      <c r="D1067">
        <v>1</v>
      </c>
      <c r="F1067">
        <v>179.95</v>
      </c>
      <c r="G1067">
        <v>179.95</v>
      </c>
      <c r="H1067">
        <v>1</v>
      </c>
      <c r="I1067">
        <f t="shared" si="17"/>
        <v>0</v>
      </c>
      <c r="J1067">
        <f t="shared" si="17"/>
        <v>0</v>
      </c>
    </row>
    <row r="1068" spans="1:10" x14ac:dyDescent="0.3">
      <c r="A1068">
        <v>70.239999999999995</v>
      </c>
      <c r="B1068">
        <v>50</v>
      </c>
      <c r="C1068">
        <v>4</v>
      </c>
      <c r="D1068">
        <v>1</v>
      </c>
      <c r="F1068">
        <v>70.239999999999995</v>
      </c>
      <c r="G1068">
        <v>50</v>
      </c>
      <c r="H1068">
        <v>4</v>
      </c>
      <c r="I1068">
        <f t="shared" si="17"/>
        <v>0</v>
      </c>
      <c r="J1068">
        <f t="shared" si="17"/>
        <v>0</v>
      </c>
    </row>
    <row r="1069" spans="1:10" x14ac:dyDescent="0.3">
      <c r="A1069">
        <v>137.5</v>
      </c>
      <c r="B1069">
        <v>10</v>
      </c>
      <c r="C1069">
        <v>7</v>
      </c>
      <c r="D1069">
        <v>1</v>
      </c>
      <c r="F1069">
        <v>137.5</v>
      </c>
      <c r="G1069">
        <v>10</v>
      </c>
      <c r="H1069">
        <v>7</v>
      </c>
      <c r="I1069">
        <f t="shared" si="17"/>
        <v>0</v>
      </c>
      <c r="J1069">
        <f t="shared" si="17"/>
        <v>0</v>
      </c>
    </row>
    <row r="1070" spans="1:10" x14ac:dyDescent="0.3">
      <c r="A1070">
        <v>175</v>
      </c>
      <c r="B1070">
        <v>0.99</v>
      </c>
      <c r="C1070">
        <v>4</v>
      </c>
      <c r="D1070">
        <v>1</v>
      </c>
      <c r="F1070">
        <v>175</v>
      </c>
      <c r="G1070">
        <v>0.99</v>
      </c>
      <c r="H1070">
        <v>4</v>
      </c>
      <c r="I1070">
        <f t="shared" si="17"/>
        <v>0</v>
      </c>
      <c r="J1070">
        <f t="shared" si="17"/>
        <v>0</v>
      </c>
    </row>
    <row r="1071" spans="1:10" x14ac:dyDescent="0.3">
      <c r="A1071">
        <v>90</v>
      </c>
      <c r="B1071">
        <v>49.99</v>
      </c>
      <c r="C1071">
        <v>6</v>
      </c>
      <c r="D1071">
        <v>1</v>
      </c>
      <c r="F1071">
        <v>90</v>
      </c>
      <c r="G1071">
        <v>49.99</v>
      </c>
      <c r="H1071">
        <v>6</v>
      </c>
      <c r="I1071">
        <f t="shared" si="17"/>
        <v>0</v>
      </c>
      <c r="J1071">
        <f t="shared" si="17"/>
        <v>0</v>
      </c>
    </row>
    <row r="1072" spans="1:10" x14ac:dyDescent="0.3">
      <c r="A1072">
        <v>104.62</v>
      </c>
      <c r="B1072">
        <v>9.99</v>
      </c>
      <c r="C1072">
        <v>10</v>
      </c>
      <c r="D1072">
        <v>1</v>
      </c>
      <c r="F1072">
        <v>104.62</v>
      </c>
      <c r="G1072">
        <v>9.99</v>
      </c>
      <c r="H1072">
        <v>10</v>
      </c>
      <c r="I1072">
        <f t="shared" si="17"/>
        <v>0</v>
      </c>
      <c r="J1072">
        <f t="shared" si="17"/>
        <v>0</v>
      </c>
    </row>
    <row r="1073" spans="1:10" x14ac:dyDescent="0.3">
      <c r="A1073">
        <v>142.5</v>
      </c>
      <c r="B1073">
        <v>49.95</v>
      </c>
      <c r="C1073">
        <v>5</v>
      </c>
      <c r="D1073">
        <v>1</v>
      </c>
      <c r="F1073">
        <v>142.5</v>
      </c>
      <c r="G1073">
        <v>49.95</v>
      </c>
      <c r="H1073">
        <v>5</v>
      </c>
      <c r="I1073">
        <f t="shared" si="17"/>
        <v>0</v>
      </c>
      <c r="J1073">
        <f t="shared" si="17"/>
        <v>0</v>
      </c>
    </row>
    <row r="1074" spans="1:10" x14ac:dyDescent="0.3">
      <c r="A1074">
        <v>90.01</v>
      </c>
      <c r="B1074">
        <v>0.01</v>
      </c>
      <c r="C1074">
        <v>7</v>
      </c>
      <c r="D1074">
        <v>1</v>
      </c>
      <c r="F1074">
        <v>90.01</v>
      </c>
      <c r="G1074">
        <v>0.01</v>
      </c>
      <c r="H1074">
        <v>7</v>
      </c>
      <c r="I1074">
        <f t="shared" si="17"/>
        <v>0</v>
      </c>
      <c r="J1074">
        <f t="shared" si="17"/>
        <v>0</v>
      </c>
    </row>
    <row r="1075" spans="1:10" x14ac:dyDescent="0.3">
      <c r="A1075">
        <v>123.52</v>
      </c>
      <c r="B1075">
        <v>99.99</v>
      </c>
      <c r="C1075">
        <v>4</v>
      </c>
      <c r="D1075">
        <v>1</v>
      </c>
      <c r="F1075">
        <v>123.52</v>
      </c>
      <c r="G1075">
        <v>99.99</v>
      </c>
      <c r="H1075">
        <v>4</v>
      </c>
      <c r="I1075">
        <f t="shared" si="17"/>
        <v>0</v>
      </c>
      <c r="J1075">
        <f t="shared" si="17"/>
        <v>0</v>
      </c>
    </row>
    <row r="1076" spans="1:10" x14ac:dyDescent="0.3">
      <c r="A1076">
        <v>154.5</v>
      </c>
      <c r="B1076">
        <v>115</v>
      </c>
      <c r="C1076">
        <v>4</v>
      </c>
      <c r="D1076">
        <v>1</v>
      </c>
      <c r="F1076">
        <v>154.5</v>
      </c>
      <c r="G1076">
        <v>115</v>
      </c>
      <c r="H1076">
        <v>4</v>
      </c>
      <c r="I1076">
        <f t="shared" si="17"/>
        <v>0</v>
      </c>
      <c r="J1076">
        <f t="shared" si="17"/>
        <v>0</v>
      </c>
    </row>
    <row r="1077" spans="1:10" x14ac:dyDescent="0.3">
      <c r="A1077">
        <v>175</v>
      </c>
      <c r="B1077">
        <v>0.99</v>
      </c>
      <c r="C1077">
        <v>11</v>
      </c>
      <c r="D1077">
        <v>1</v>
      </c>
      <c r="F1077">
        <v>175</v>
      </c>
      <c r="G1077">
        <v>0.99</v>
      </c>
      <c r="H1077">
        <v>11</v>
      </c>
      <c r="I1077">
        <f t="shared" si="17"/>
        <v>0</v>
      </c>
      <c r="J1077">
        <f t="shared" si="17"/>
        <v>0</v>
      </c>
    </row>
    <row r="1078" spans="1:10" x14ac:dyDescent="0.3">
      <c r="A1078">
        <v>151.47999999999999</v>
      </c>
      <c r="B1078">
        <v>10</v>
      </c>
      <c r="C1078">
        <v>13</v>
      </c>
      <c r="D1078">
        <v>1</v>
      </c>
      <c r="F1078">
        <v>151.47999999999999</v>
      </c>
      <c r="G1078">
        <v>10</v>
      </c>
      <c r="H1078">
        <v>13</v>
      </c>
      <c r="I1078">
        <f t="shared" si="17"/>
        <v>0</v>
      </c>
      <c r="J1078">
        <f t="shared" si="17"/>
        <v>0</v>
      </c>
    </row>
    <row r="1079" spans="1:10" x14ac:dyDescent="0.3">
      <c r="A1079">
        <v>100</v>
      </c>
      <c r="B1079">
        <v>100</v>
      </c>
      <c r="C1079">
        <v>1</v>
      </c>
      <c r="D1079">
        <v>1</v>
      </c>
      <c r="F1079">
        <v>100</v>
      </c>
      <c r="G1079">
        <v>100</v>
      </c>
      <c r="H1079">
        <v>1</v>
      </c>
      <c r="I1079">
        <f t="shared" si="17"/>
        <v>0</v>
      </c>
      <c r="J1079">
        <f t="shared" si="17"/>
        <v>0</v>
      </c>
    </row>
    <row r="1080" spans="1:10" x14ac:dyDescent="0.3">
      <c r="A1080">
        <v>152.5</v>
      </c>
      <c r="B1080">
        <v>1</v>
      </c>
      <c r="C1080">
        <v>6</v>
      </c>
      <c r="D1080">
        <v>1</v>
      </c>
      <c r="F1080">
        <v>152.5</v>
      </c>
      <c r="G1080">
        <v>1</v>
      </c>
      <c r="H1080">
        <v>6</v>
      </c>
      <c r="I1080">
        <f t="shared" si="17"/>
        <v>0</v>
      </c>
      <c r="J1080">
        <f t="shared" si="17"/>
        <v>0</v>
      </c>
    </row>
    <row r="1081" spans="1:10" x14ac:dyDescent="0.3">
      <c r="A1081">
        <v>110</v>
      </c>
      <c r="B1081">
        <v>99</v>
      </c>
      <c r="C1081">
        <v>3</v>
      </c>
      <c r="D1081">
        <v>1</v>
      </c>
      <c r="F1081">
        <v>110</v>
      </c>
      <c r="G1081">
        <v>99</v>
      </c>
      <c r="H1081">
        <v>3</v>
      </c>
      <c r="I1081">
        <f t="shared" si="17"/>
        <v>0</v>
      </c>
      <c r="J1081">
        <f t="shared" si="17"/>
        <v>0</v>
      </c>
    </row>
    <row r="1082" spans="1:10" x14ac:dyDescent="0.3">
      <c r="A1082">
        <v>224.01</v>
      </c>
      <c r="B1082">
        <v>49.99</v>
      </c>
      <c r="C1082">
        <v>11</v>
      </c>
      <c r="D1082">
        <v>1</v>
      </c>
      <c r="F1082">
        <v>224.01</v>
      </c>
      <c r="G1082">
        <v>49.99</v>
      </c>
      <c r="H1082">
        <v>11</v>
      </c>
      <c r="I1082">
        <f t="shared" si="17"/>
        <v>0</v>
      </c>
      <c r="J1082">
        <f t="shared" si="17"/>
        <v>0</v>
      </c>
    </row>
    <row r="1083" spans="1:10" x14ac:dyDescent="0.3">
      <c r="A1083">
        <v>119</v>
      </c>
      <c r="B1083">
        <v>119</v>
      </c>
      <c r="C1083">
        <v>1</v>
      </c>
      <c r="D1083">
        <v>1</v>
      </c>
      <c r="F1083">
        <v>119</v>
      </c>
      <c r="G1083">
        <v>119</v>
      </c>
      <c r="H1083">
        <v>1</v>
      </c>
      <c r="I1083">
        <f t="shared" si="17"/>
        <v>0</v>
      </c>
      <c r="J1083">
        <f t="shared" si="17"/>
        <v>0</v>
      </c>
    </row>
    <row r="1084" spans="1:10" x14ac:dyDescent="0.3">
      <c r="A1084">
        <v>100</v>
      </c>
      <c r="B1084">
        <v>100</v>
      </c>
      <c r="C1084">
        <v>1</v>
      </c>
      <c r="D1084">
        <v>1</v>
      </c>
      <c r="F1084">
        <v>100</v>
      </c>
      <c r="G1084">
        <v>100</v>
      </c>
      <c r="H1084">
        <v>1</v>
      </c>
      <c r="I1084">
        <f t="shared" si="17"/>
        <v>0</v>
      </c>
      <c r="J1084">
        <f t="shared" si="17"/>
        <v>0</v>
      </c>
    </row>
    <row r="1085" spans="1:10" x14ac:dyDescent="0.3">
      <c r="A1085">
        <v>132.5</v>
      </c>
      <c r="B1085">
        <v>15</v>
      </c>
      <c r="C1085">
        <v>7</v>
      </c>
      <c r="D1085">
        <v>1</v>
      </c>
      <c r="F1085">
        <v>132.5</v>
      </c>
      <c r="G1085">
        <v>15</v>
      </c>
      <c r="H1085">
        <v>7</v>
      </c>
      <c r="I1085">
        <f t="shared" si="17"/>
        <v>0</v>
      </c>
      <c r="J1085">
        <f t="shared" si="17"/>
        <v>0</v>
      </c>
    </row>
    <row r="1086" spans="1:10" x14ac:dyDescent="0.3">
      <c r="A1086">
        <v>125</v>
      </c>
      <c r="B1086">
        <v>125</v>
      </c>
      <c r="C1086">
        <v>1</v>
      </c>
      <c r="D1086">
        <v>1</v>
      </c>
      <c r="F1086">
        <v>125</v>
      </c>
      <c r="G1086">
        <v>125</v>
      </c>
      <c r="H1086">
        <v>1</v>
      </c>
      <c r="I1086">
        <f t="shared" si="17"/>
        <v>0</v>
      </c>
      <c r="J1086">
        <f t="shared" si="17"/>
        <v>0</v>
      </c>
    </row>
    <row r="1087" spans="1:10" x14ac:dyDescent="0.3">
      <c r="A1087">
        <v>100</v>
      </c>
      <c r="B1087">
        <v>100</v>
      </c>
      <c r="C1087">
        <v>1</v>
      </c>
      <c r="D1087">
        <v>1</v>
      </c>
      <c r="F1087">
        <v>100</v>
      </c>
      <c r="G1087">
        <v>100</v>
      </c>
      <c r="H1087">
        <v>1</v>
      </c>
      <c r="I1087">
        <f t="shared" si="17"/>
        <v>0</v>
      </c>
      <c r="J1087">
        <f t="shared" si="17"/>
        <v>0</v>
      </c>
    </row>
    <row r="1088" spans="1:10" x14ac:dyDescent="0.3">
      <c r="A1088">
        <v>205.03</v>
      </c>
      <c r="B1088">
        <v>99.99</v>
      </c>
      <c r="C1088">
        <v>4</v>
      </c>
      <c r="D1088">
        <v>1</v>
      </c>
      <c r="F1088">
        <v>205.03</v>
      </c>
      <c r="G1088">
        <v>99.99</v>
      </c>
      <c r="H1088">
        <v>4</v>
      </c>
      <c r="I1088">
        <f t="shared" si="17"/>
        <v>0</v>
      </c>
      <c r="J1088">
        <f t="shared" si="17"/>
        <v>0</v>
      </c>
    </row>
    <row r="1089" spans="1:10" x14ac:dyDescent="0.3">
      <c r="A1089">
        <v>150</v>
      </c>
      <c r="B1089">
        <v>150</v>
      </c>
      <c r="C1089">
        <v>1</v>
      </c>
      <c r="D1089">
        <v>1</v>
      </c>
      <c r="F1089">
        <v>150</v>
      </c>
      <c r="G1089">
        <v>150</v>
      </c>
      <c r="H1089">
        <v>1</v>
      </c>
      <c r="I1089">
        <f t="shared" si="17"/>
        <v>0</v>
      </c>
      <c r="J1089">
        <f t="shared" si="17"/>
        <v>0</v>
      </c>
    </row>
    <row r="1090" spans="1:10" x14ac:dyDescent="0.3">
      <c r="A1090">
        <v>128.5</v>
      </c>
      <c r="B1090">
        <v>1</v>
      </c>
      <c r="C1090">
        <v>7</v>
      </c>
      <c r="D1090">
        <v>1</v>
      </c>
      <c r="F1090">
        <v>128.5</v>
      </c>
      <c r="G1090">
        <v>1</v>
      </c>
      <c r="H1090">
        <v>7</v>
      </c>
      <c r="I1090">
        <f t="shared" si="17"/>
        <v>0</v>
      </c>
      <c r="J1090">
        <f t="shared" si="17"/>
        <v>0</v>
      </c>
    </row>
    <row r="1091" spans="1:10" x14ac:dyDescent="0.3">
      <c r="A1091">
        <v>107.5</v>
      </c>
      <c r="B1091">
        <v>19.989999999999998</v>
      </c>
      <c r="C1091">
        <v>13</v>
      </c>
      <c r="D1091">
        <v>1</v>
      </c>
      <c r="F1091">
        <v>107.5</v>
      </c>
      <c r="G1091">
        <v>19.989999999999998</v>
      </c>
      <c r="H1091">
        <v>13</v>
      </c>
      <c r="I1091">
        <f t="shared" si="17"/>
        <v>0</v>
      </c>
      <c r="J1091">
        <f t="shared" si="17"/>
        <v>0</v>
      </c>
    </row>
    <row r="1092" spans="1:10" x14ac:dyDescent="0.3">
      <c r="A1092">
        <v>98.5</v>
      </c>
      <c r="B1092">
        <v>49.95</v>
      </c>
      <c r="C1092">
        <v>7</v>
      </c>
      <c r="D1092">
        <v>1</v>
      </c>
      <c r="F1092">
        <v>98.5</v>
      </c>
      <c r="G1092">
        <v>49.95</v>
      </c>
      <c r="H1092">
        <v>7</v>
      </c>
      <c r="I1092">
        <f t="shared" si="17"/>
        <v>0</v>
      </c>
      <c r="J1092">
        <f t="shared" si="17"/>
        <v>0</v>
      </c>
    </row>
    <row r="1093" spans="1:10" x14ac:dyDescent="0.3">
      <c r="A1093">
        <v>125</v>
      </c>
      <c r="B1093">
        <v>125</v>
      </c>
      <c r="C1093">
        <v>1</v>
      </c>
      <c r="D1093">
        <v>1</v>
      </c>
      <c r="F1093">
        <v>125</v>
      </c>
      <c r="G1093">
        <v>125</v>
      </c>
      <c r="H1093">
        <v>1</v>
      </c>
      <c r="I1093">
        <f t="shared" si="17"/>
        <v>0</v>
      </c>
      <c r="J1093">
        <f t="shared" si="17"/>
        <v>0</v>
      </c>
    </row>
    <row r="1094" spans="1:10" x14ac:dyDescent="0.3">
      <c r="A1094">
        <v>103.11</v>
      </c>
      <c r="B1094">
        <v>0.99</v>
      </c>
      <c r="C1094">
        <v>6</v>
      </c>
      <c r="D1094">
        <v>1</v>
      </c>
      <c r="F1094">
        <v>103.11</v>
      </c>
      <c r="G1094">
        <v>0.99</v>
      </c>
      <c r="H1094">
        <v>6</v>
      </c>
      <c r="I1094">
        <f t="shared" si="17"/>
        <v>0</v>
      </c>
      <c r="J1094">
        <f t="shared" si="17"/>
        <v>0</v>
      </c>
    </row>
    <row r="1095" spans="1:10" x14ac:dyDescent="0.3">
      <c r="A1095">
        <v>125</v>
      </c>
      <c r="B1095">
        <v>125</v>
      </c>
      <c r="C1095">
        <v>1</v>
      </c>
      <c r="D1095">
        <v>1</v>
      </c>
      <c r="F1095">
        <v>125</v>
      </c>
      <c r="G1095">
        <v>125</v>
      </c>
      <c r="H1095">
        <v>1</v>
      </c>
      <c r="I1095">
        <f t="shared" si="17"/>
        <v>0</v>
      </c>
      <c r="J1095">
        <f t="shared" si="17"/>
        <v>0</v>
      </c>
    </row>
    <row r="1096" spans="1:10" x14ac:dyDescent="0.3">
      <c r="A1096">
        <v>107.5</v>
      </c>
      <c r="B1096">
        <v>0.01</v>
      </c>
      <c r="C1096">
        <v>10</v>
      </c>
      <c r="D1096">
        <v>1</v>
      </c>
      <c r="F1096">
        <v>107.5</v>
      </c>
      <c r="G1096">
        <v>0.01</v>
      </c>
      <c r="H1096">
        <v>10</v>
      </c>
      <c r="I1096">
        <f t="shared" ref="I1096:J1127" si="18">IF($D1096=I$5,1,0)</f>
        <v>0</v>
      </c>
      <c r="J1096">
        <f t="shared" si="18"/>
        <v>0</v>
      </c>
    </row>
    <row r="1097" spans="1:10" x14ac:dyDescent="0.3">
      <c r="A1097">
        <v>155</v>
      </c>
      <c r="B1097">
        <v>50</v>
      </c>
      <c r="C1097">
        <v>8</v>
      </c>
      <c r="D1097">
        <v>1</v>
      </c>
      <c r="F1097">
        <v>155</v>
      </c>
      <c r="G1097">
        <v>50</v>
      </c>
      <c r="H1097">
        <v>8</v>
      </c>
      <c r="I1097">
        <f t="shared" si="18"/>
        <v>0</v>
      </c>
      <c r="J1097">
        <f t="shared" si="18"/>
        <v>0</v>
      </c>
    </row>
    <row r="1098" spans="1:10" x14ac:dyDescent="0.3">
      <c r="A1098">
        <v>162.5</v>
      </c>
      <c r="B1098">
        <v>100</v>
      </c>
      <c r="C1098">
        <v>7</v>
      </c>
      <c r="D1098">
        <v>1</v>
      </c>
      <c r="F1098">
        <v>162.5</v>
      </c>
      <c r="G1098">
        <v>100</v>
      </c>
      <c r="H1098">
        <v>7</v>
      </c>
      <c r="I1098">
        <f t="shared" si="18"/>
        <v>0</v>
      </c>
      <c r="J1098">
        <f t="shared" si="18"/>
        <v>0</v>
      </c>
    </row>
    <row r="1099" spans="1:10" x14ac:dyDescent="0.3">
      <c r="A1099">
        <v>124.5</v>
      </c>
      <c r="B1099">
        <v>39</v>
      </c>
      <c r="C1099">
        <v>11</v>
      </c>
      <c r="D1099">
        <v>1</v>
      </c>
      <c r="F1099">
        <v>124.5</v>
      </c>
      <c r="G1099">
        <v>39</v>
      </c>
      <c r="H1099">
        <v>11</v>
      </c>
      <c r="I1099">
        <f t="shared" si="18"/>
        <v>0</v>
      </c>
      <c r="J1099">
        <f t="shared" si="18"/>
        <v>0</v>
      </c>
    </row>
    <row r="1100" spans="1:10" x14ac:dyDescent="0.3">
      <c r="A1100">
        <v>161</v>
      </c>
      <c r="B1100">
        <v>149.99</v>
      </c>
      <c r="C1100">
        <v>3</v>
      </c>
      <c r="D1100">
        <v>1</v>
      </c>
      <c r="F1100">
        <v>161</v>
      </c>
      <c r="G1100">
        <v>149.99</v>
      </c>
      <c r="H1100">
        <v>3</v>
      </c>
      <c r="I1100">
        <f t="shared" si="18"/>
        <v>0</v>
      </c>
      <c r="J1100">
        <f t="shared" si="18"/>
        <v>0</v>
      </c>
    </row>
    <row r="1101" spans="1:10" x14ac:dyDescent="0.3">
      <c r="A1101">
        <v>83</v>
      </c>
      <c r="B1101">
        <v>9</v>
      </c>
      <c r="C1101">
        <v>10</v>
      </c>
      <c r="D1101">
        <v>1</v>
      </c>
      <c r="F1101">
        <v>83</v>
      </c>
      <c r="G1101">
        <v>9</v>
      </c>
      <c r="H1101">
        <v>10</v>
      </c>
      <c r="I1101">
        <f t="shared" si="18"/>
        <v>0</v>
      </c>
      <c r="J1101">
        <f t="shared" si="18"/>
        <v>0</v>
      </c>
    </row>
    <row r="1102" spans="1:10" x14ac:dyDescent="0.3">
      <c r="A1102">
        <v>112.5</v>
      </c>
      <c r="B1102">
        <v>0.98</v>
      </c>
      <c r="C1102">
        <v>6</v>
      </c>
      <c r="D1102">
        <v>1</v>
      </c>
      <c r="F1102">
        <v>112.5</v>
      </c>
      <c r="G1102">
        <v>0.98</v>
      </c>
      <c r="H1102">
        <v>6</v>
      </c>
      <c r="I1102">
        <f t="shared" si="18"/>
        <v>0</v>
      </c>
      <c r="J1102">
        <f t="shared" si="18"/>
        <v>0</v>
      </c>
    </row>
    <row r="1103" spans="1:10" x14ac:dyDescent="0.3">
      <c r="A1103">
        <v>159.99</v>
      </c>
      <c r="B1103">
        <v>159.99</v>
      </c>
      <c r="C1103">
        <v>1</v>
      </c>
      <c r="D1103">
        <v>1</v>
      </c>
      <c r="F1103">
        <v>159.99</v>
      </c>
      <c r="G1103">
        <v>159.99</v>
      </c>
      <c r="H1103">
        <v>1</v>
      </c>
      <c r="I1103">
        <f t="shared" si="18"/>
        <v>0</v>
      </c>
      <c r="J1103">
        <f t="shared" si="18"/>
        <v>0</v>
      </c>
    </row>
    <row r="1104" spans="1:10" x14ac:dyDescent="0.3">
      <c r="A1104">
        <v>130</v>
      </c>
      <c r="B1104">
        <v>130</v>
      </c>
      <c r="C1104">
        <v>1</v>
      </c>
      <c r="D1104">
        <v>1</v>
      </c>
      <c r="F1104">
        <v>130</v>
      </c>
      <c r="G1104">
        <v>130</v>
      </c>
      <c r="H1104">
        <v>1</v>
      </c>
      <c r="I1104">
        <f t="shared" si="18"/>
        <v>0</v>
      </c>
      <c r="J1104">
        <f t="shared" si="18"/>
        <v>0</v>
      </c>
    </row>
    <row r="1105" spans="1:10" x14ac:dyDescent="0.3">
      <c r="A1105">
        <v>96</v>
      </c>
      <c r="B1105">
        <v>0.01</v>
      </c>
      <c r="C1105">
        <v>7</v>
      </c>
      <c r="D1105">
        <v>1</v>
      </c>
      <c r="F1105">
        <v>96</v>
      </c>
      <c r="G1105">
        <v>0.01</v>
      </c>
      <c r="H1105">
        <v>7</v>
      </c>
      <c r="I1105">
        <f t="shared" si="18"/>
        <v>0</v>
      </c>
      <c r="J1105">
        <f t="shared" si="18"/>
        <v>0</v>
      </c>
    </row>
    <row r="1106" spans="1:10" x14ac:dyDescent="0.3">
      <c r="A1106">
        <v>23.5</v>
      </c>
      <c r="B1106">
        <v>0.99</v>
      </c>
      <c r="C1106">
        <v>5</v>
      </c>
      <c r="D1106">
        <v>-1</v>
      </c>
      <c r="F1106">
        <v>23.5</v>
      </c>
      <c r="G1106">
        <v>0.99</v>
      </c>
      <c r="H1106">
        <v>5</v>
      </c>
      <c r="I1106">
        <f t="shared" si="18"/>
        <v>0</v>
      </c>
      <c r="J1106">
        <f t="shared" si="18"/>
        <v>1</v>
      </c>
    </row>
    <row r="1107" spans="1:10" x14ac:dyDescent="0.3">
      <c r="A1107">
        <v>56</v>
      </c>
      <c r="B1107">
        <v>25</v>
      </c>
      <c r="C1107">
        <v>2</v>
      </c>
      <c r="D1107">
        <v>-1</v>
      </c>
      <c r="F1107">
        <v>56</v>
      </c>
      <c r="G1107">
        <v>25</v>
      </c>
      <c r="H1107">
        <v>2</v>
      </c>
      <c r="I1107">
        <f t="shared" si="18"/>
        <v>0</v>
      </c>
      <c r="J1107">
        <f t="shared" si="18"/>
        <v>1</v>
      </c>
    </row>
    <row r="1108" spans="1:10" x14ac:dyDescent="0.3">
      <c r="A1108">
        <v>31.01</v>
      </c>
      <c r="B1108">
        <v>26</v>
      </c>
      <c r="C1108">
        <v>2</v>
      </c>
      <c r="D1108">
        <v>-1</v>
      </c>
      <c r="F1108">
        <v>31.01</v>
      </c>
      <c r="G1108">
        <v>26</v>
      </c>
      <c r="H1108">
        <v>2</v>
      </c>
      <c r="I1108">
        <f t="shared" si="18"/>
        <v>0</v>
      </c>
      <c r="J1108">
        <f t="shared" si="18"/>
        <v>1</v>
      </c>
    </row>
    <row r="1109" spans="1:10" x14ac:dyDescent="0.3">
      <c r="A1109">
        <v>65.75</v>
      </c>
      <c r="B1109">
        <v>10</v>
      </c>
      <c r="C1109">
        <v>6</v>
      </c>
      <c r="D1109">
        <v>-1</v>
      </c>
      <c r="F1109">
        <v>65.75</v>
      </c>
      <c r="G1109">
        <v>10</v>
      </c>
      <c r="H1109">
        <v>6</v>
      </c>
      <c r="I1109">
        <f t="shared" si="18"/>
        <v>0</v>
      </c>
      <c r="J1109">
        <f t="shared" si="18"/>
        <v>1</v>
      </c>
    </row>
    <row r="1110" spans="1:10" x14ac:dyDescent="0.3">
      <c r="A1110">
        <v>76</v>
      </c>
      <c r="B1110">
        <v>19.989999999999998</v>
      </c>
      <c r="C1110">
        <v>4</v>
      </c>
      <c r="D1110">
        <v>-1</v>
      </c>
      <c r="F1110">
        <v>76</v>
      </c>
      <c r="G1110">
        <v>19.989999999999998</v>
      </c>
      <c r="H1110">
        <v>4</v>
      </c>
      <c r="I1110">
        <f t="shared" si="18"/>
        <v>0</v>
      </c>
      <c r="J1110">
        <f t="shared" si="18"/>
        <v>1</v>
      </c>
    </row>
    <row r="1111" spans="1:10" x14ac:dyDescent="0.3">
      <c r="A1111">
        <v>101</v>
      </c>
      <c r="B1111">
        <v>0.99</v>
      </c>
      <c r="C1111">
        <v>9</v>
      </c>
      <c r="D1111">
        <v>-1</v>
      </c>
      <c r="F1111">
        <v>101</v>
      </c>
      <c r="G1111">
        <v>0.99</v>
      </c>
      <c r="H1111">
        <v>9</v>
      </c>
      <c r="I1111">
        <f t="shared" si="18"/>
        <v>0</v>
      </c>
      <c r="J1111">
        <f t="shared" si="18"/>
        <v>1</v>
      </c>
    </row>
    <row r="1112" spans="1:10" x14ac:dyDescent="0.3">
      <c r="A1112">
        <v>81</v>
      </c>
      <c r="B1112">
        <v>0.99</v>
      </c>
      <c r="C1112">
        <v>7</v>
      </c>
      <c r="D1112">
        <v>-1</v>
      </c>
      <c r="F1112">
        <v>81</v>
      </c>
      <c r="G1112">
        <v>0.99</v>
      </c>
      <c r="H1112">
        <v>7</v>
      </c>
      <c r="I1112">
        <f t="shared" si="18"/>
        <v>0</v>
      </c>
      <c r="J1112">
        <f t="shared" si="18"/>
        <v>1</v>
      </c>
    </row>
    <row r="1113" spans="1:10" x14ac:dyDescent="0.3">
      <c r="A1113">
        <v>40</v>
      </c>
      <c r="B1113">
        <v>9.99</v>
      </c>
      <c r="C1113">
        <v>3</v>
      </c>
      <c r="D1113">
        <v>-1</v>
      </c>
      <c r="F1113">
        <v>40</v>
      </c>
      <c r="G1113">
        <v>9.99</v>
      </c>
      <c r="H1113">
        <v>3</v>
      </c>
      <c r="I1113">
        <f t="shared" si="18"/>
        <v>0</v>
      </c>
      <c r="J1113">
        <f t="shared" si="18"/>
        <v>1</v>
      </c>
    </row>
    <row r="1114" spans="1:10" x14ac:dyDescent="0.3">
      <c r="A1114">
        <v>68.77</v>
      </c>
      <c r="B1114">
        <v>35</v>
      </c>
      <c r="C1114">
        <v>4</v>
      </c>
      <c r="D1114">
        <v>-1</v>
      </c>
      <c r="F1114">
        <v>68.77</v>
      </c>
      <c r="G1114">
        <v>35</v>
      </c>
      <c r="H1114">
        <v>4</v>
      </c>
      <c r="I1114">
        <f t="shared" si="18"/>
        <v>0</v>
      </c>
      <c r="J1114">
        <f t="shared" si="18"/>
        <v>1</v>
      </c>
    </row>
    <row r="1115" spans="1:10" x14ac:dyDescent="0.3">
      <c r="A1115">
        <v>56</v>
      </c>
      <c r="B1115">
        <v>0.99</v>
      </c>
      <c r="C1115">
        <v>3</v>
      </c>
      <c r="D1115">
        <v>-1</v>
      </c>
      <c r="F1115">
        <v>56</v>
      </c>
      <c r="G1115">
        <v>0.99</v>
      </c>
      <c r="H1115">
        <v>3</v>
      </c>
      <c r="I1115">
        <f t="shared" si="18"/>
        <v>0</v>
      </c>
      <c r="J1115">
        <f t="shared" si="18"/>
        <v>1</v>
      </c>
    </row>
    <row r="1116" spans="1:10" x14ac:dyDescent="0.3">
      <c r="A1116">
        <v>25.07</v>
      </c>
      <c r="B1116">
        <v>10</v>
      </c>
      <c r="C1116">
        <v>6</v>
      </c>
      <c r="D1116">
        <v>-1</v>
      </c>
      <c r="F1116">
        <v>25.07</v>
      </c>
      <c r="G1116">
        <v>10</v>
      </c>
      <c r="H1116">
        <v>6</v>
      </c>
      <c r="I1116">
        <f t="shared" si="18"/>
        <v>0</v>
      </c>
      <c r="J1116">
        <f t="shared" si="18"/>
        <v>1</v>
      </c>
    </row>
    <row r="1117" spans="1:10" x14ac:dyDescent="0.3">
      <c r="A1117">
        <v>51</v>
      </c>
      <c r="B1117">
        <v>0.01</v>
      </c>
      <c r="C1117">
        <v>3</v>
      </c>
      <c r="D1117">
        <v>-1</v>
      </c>
      <c r="F1117">
        <v>51</v>
      </c>
      <c r="G1117">
        <v>0.01</v>
      </c>
      <c r="H1117">
        <v>3</v>
      </c>
      <c r="I1117">
        <f t="shared" si="18"/>
        <v>0</v>
      </c>
      <c r="J1117">
        <f t="shared" si="18"/>
        <v>1</v>
      </c>
    </row>
    <row r="1118" spans="1:10" x14ac:dyDescent="0.3">
      <c r="A1118">
        <v>15.5</v>
      </c>
      <c r="B1118">
        <v>0.99</v>
      </c>
      <c r="C1118">
        <v>5</v>
      </c>
      <c r="D1118">
        <v>-1</v>
      </c>
      <c r="F1118">
        <v>15.5</v>
      </c>
      <c r="G1118">
        <v>0.99</v>
      </c>
      <c r="H1118">
        <v>5</v>
      </c>
      <c r="I1118">
        <f t="shared" si="18"/>
        <v>0</v>
      </c>
      <c r="J1118">
        <f t="shared" si="18"/>
        <v>1</v>
      </c>
    </row>
    <row r="1119" spans="1:10" x14ac:dyDescent="0.3">
      <c r="A1119">
        <v>38</v>
      </c>
      <c r="B1119">
        <v>38</v>
      </c>
      <c r="C1119">
        <v>1</v>
      </c>
      <c r="D1119">
        <v>-1</v>
      </c>
      <c r="F1119">
        <v>38</v>
      </c>
      <c r="G1119">
        <v>38</v>
      </c>
      <c r="H1119">
        <v>1</v>
      </c>
      <c r="I1119">
        <f t="shared" si="18"/>
        <v>0</v>
      </c>
      <c r="J1119">
        <f t="shared" si="18"/>
        <v>1</v>
      </c>
    </row>
    <row r="1120" spans="1:10" x14ac:dyDescent="0.3">
      <c r="A1120">
        <v>31</v>
      </c>
      <c r="B1120">
        <v>3.99</v>
      </c>
      <c r="C1120">
        <v>6</v>
      </c>
      <c r="D1120">
        <v>-1</v>
      </c>
      <c r="F1120">
        <v>31</v>
      </c>
      <c r="G1120">
        <v>3.99</v>
      </c>
      <c r="H1120">
        <v>6</v>
      </c>
      <c r="I1120">
        <f t="shared" si="18"/>
        <v>0</v>
      </c>
      <c r="J1120">
        <f t="shared" si="18"/>
        <v>1</v>
      </c>
    </row>
    <row r="1121" spans="1:10" x14ac:dyDescent="0.3">
      <c r="A1121">
        <v>51</v>
      </c>
      <c r="B1121">
        <v>19.989999999999998</v>
      </c>
      <c r="C1121">
        <v>3</v>
      </c>
      <c r="D1121">
        <v>-1</v>
      </c>
      <c r="F1121">
        <v>51</v>
      </c>
      <c r="G1121">
        <v>19.989999999999998</v>
      </c>
      <c r="H1121">
        <v>3</v>
      </c>
      <c r="I1121">
        <f t="shared" si="18"/>
        <v>0</v>
      </c>
      <c r="J1121">
        <f t="shared" si="18"/>
        <v>1</v>
      </c>
    </row>
    <row r="1122" spans="1:10" x14ac:dyDescent="0.3">
      <c r="A1122">
        <v>90</v>
      </c>
      <c r="B1122">
        <v>25</v>
      </c>
      <c r="C1122">
        <v>6</v>
      </c>
      <c r="D1122">
        <v>-1</v>
      </c>
      <c r="F1122">
        <v>90</v>
      </c>
      <c r="G1122">
        <v>25</v>
      </c>
      <c r="H1122">
        <v>6</v>
      </c>
      <c r="I1122">
        <f t="shared" si="18"/>
        <v>0</v>
      </c>
      <c r="J1122">
        <f t="shared" si="18"/>
        <v>1</v>
      </c>
    </row>
    <row r="1123" spans="1:10" x14ac:dyDescent="0.3">
      <c r="A1123">
        <v>58.25</v>
      </c>
      <c r="B1123">
        <v>39.92</v>
      </c>
      <c r="C1123">
        <v>4</v>
      </c>
      <c r="D1123">
        <v>-1</v>
      </c>
      <c r="F1123">
        <v>58.25</v>
      </c>
      <c r="G1123">
        <v>39.92</v>
      </c>
      <c r="H1123">
        <v>4</v>
      </c>
      <c r="I1123">
        <f t="shared" si="18"/>
        <v>0</v>
      </c>
      <c r="J1123">
        <f t="shared" si="18"/>
        <v>1</v>
      </c>
    </row>
    <row r="1124" spans="1:10" x14ac:dyDescent="0.3">
      <c r="A1124">
        <v>119.99</v>
      </c>
      <c r="B1124">
        <v>119.99</v>
      </c>
      <c r="C1124">
        <v>1</v>
      </c>
      <c r="D1124">
        <v>-1</v>
      </c>
      <c r="F1124">
        <v>119.99</v>
      </c>
      <c r="G1124">
        <v>119.99</v>
      </c>
      <c r="H1124">
        <v>1</v>
      </c>
      <c r="I1124">
        <f t="shared" si="18"/>
        <v>0</v>
      </c>
      <c r="J1124">
        <f t="shared" si="18"/>
        <v>1</v>
      </c>
    </row>
    <row r="1125" spans="1:10" x14ac:dyDescent="0.3">
      <c r="A1125">
        <v>67</v>
      </c>
      <c r="B1125">
        <v>1</v>
      </c>
      <c r="C1125">
        <v>4</v>
      </c>
      <c r="D1125">
        <v>-1</v>
      </c>
      <c r="F1125">
        <v>67</v>
      </c>
      <c r="G1125">
        <v>1</v>
      </c>
      <c r="H1125">
        <v>4</v>
      </c>
      <c r="I1125">
        <f t="shared" si="18"/>
        <v>0</v>
      </c>
      <c r="J1125">
        <f t="shared" si="18"/>
        <v>1</v>
      </c>
    </row>
    <row r="1126" spans="1:10" x14ac:dyDescent="0.3">
      <c r="A1126">
        <v>50</v>
      </c>
      <c r="B1126">
        <v>0.99</v>
      </c>
      <c r="C1126">
        <v>3</v>
      </c>
      <c r="D1126">
        <v>-1</v>
      </c>
      <c r="F1126">
        <v>50</v>
      </c>
      <c r="G1126">
        <v>0.99</v>
      </c>
      <c r="H1126">
        <v>3</v>
      </c>
      <c r="I1126">
        <f t="shared" si="18"/>
        <v>0</v>
      </c>
      <c r="J1126">
        <f t="shared" si="18"/>
        <v>1</v>
      </c>
    </row>
    <row r="1127" spans="1:10" x14ac:dyDescent="0.3">
      <c r="A1127">
        <v>40</v>
      </c>
      <c r="B1127">
        <v>40</v>
      </c>
      <c r="C1127">
        <v>1</v>
      </c>
      <c r="D1127">
        <v>-1</v>
      </c>
      <c r="F1127">
        <v>40</v>
      </c>
      <c r="G1127">
        <v>40</v>
      </c>
      <c r="H1127">
        <v>1</v>
      </c>
      <c r="I1127">
        <f t="shared" si="18"/>
        <v>0</v>
      </c>
      <c r="J1127">
        <f t="shared" si="18"/>
        <v>1</v>
      </c>
    </row>
    <row r="1128" spans="1:10" x14ac:dyDescent="0.3">
      <c r="A1128">
        <v>59.99</v>
      </c>
      <c r="B1128">
        <v>25</v>
      </c>
      <c r="C1128">
        <v>4</v>
      </c>
      <c r="D1128">
        <v>-1</v>
      </c>
      <c r="F1128">
        <v>59.99</v>
      </c>
      <c r="G1128">
        <v>25</v>
      </c>
      <c r="H1128">
        <v>4</v>
      </c>
      <c r="I1128">
        <f t="shared" ref="I1128:J1159" si="19">IF($D1128=I$5,1,0)</f>
        <v>0</v>
      </c>
      <c r="J1128">
        <f t="shared" si="19"/>
        <v>1</v>
      </c>
    </row>
    <row r="1129" spans="1:10" x14ac:dyDescent="0.3">
      <c r="A1129">
        <v>61</v>
      </c>
      <c r="B1129">
        <v>5</v>
      </c>
      <c r="C1129">
        <v>6</v>
      </c>
      <c r="D1129">
        <v>-1</v>
      </c>
      <c r="F1129">
        <v>61</v>
      </c>
      <c r="G1129">
        <v>5</v>
      </c>
      <c r="H1129">
        <v>6</v>
      </c>
      <c r="I1129">
        <f t="shared" si="19"/>
        <v>0</v>
      </c>
      <c r="J1129">
        <f t="shared" si="19"/>
        <v>1</v>
      </c>
    </row>
    <row r="1130" spans="1:10" x14ac:dyDescent="0.3">
      <c r="A1130">
        <v>61</v>
      </c>
      <c r="B1130">
        <v>1.99</v>
      </c>
      <c r="C1130">
        <v>7</v>
      </c>
      <c r="D1130">
        <v>-1</v>
      </c>
      <c r="F1130">
        <v>61</v>
      </c>
      <c r="G1130">
        <v>1.99</v>
      </c>
      <c r="H1130">
        <v>7</v>
      </c>
      <c r="I1130">
        <f t="shared" si="19"/>
        <v>0</v>
      </c>
      <c r="J1130">
        <f t="shared" si="19"/>
        <v>1</v>
      </c>
    </row>
    <row r="1131" spans="1:10" x14ac:dyDescent="0.3">
      <c r="A1131">
        <v>91</v>
      </c>
      <c r="B1131">
        <v>0.99</v>
      </c>
      <c r="C1131">
        <v>7</v>
      </c>
      <c r="D1131">
        <v>-1</v>
      </c>
      <c r="F1131">
        <v>91</v>
      </c>
      <c r="G1131">
        <v>0.99</v>
      </c>
      <c r="H1131">
        <v>7</v>
      </c>
      <c r="I1131">
        <f t="shared" si="19"/>
        <v>0</v>
      </c>
      <c r="J1131">
        <f t="shared" si="19"/>
        <v>1</v>
      </c>
    </row>
    <row r="1132" spans="1:10" x14ac:dyDescent="0.3">
      <c r="A1132">
        <v>41</v>
      </c>
      <c r="B1132">
        <v>1</v>
      </c>
      <c r="C1132">
        <v>4</v>
      </c>
      <c r="D1132">
        <v>-1</v>
      </c>
      <c r="F1132">
        <v>41</v>
      </c>
      <c r="G1132">
        <v>1</v>
      </c>
      <c r="H1132">
        <v>4</v>
      </c>
      <c r="I1132">
        <f t="shared" si="19"/>
        <v>0</v>
      </c>
      <c r="J1132">
        <f t="shared" si="19"/>
        <v>1</v>
      </c>
    </row>
    <row r="1133" spans="1:10" x14ac:dyDescent="0.3">
      <c r="A1133">
        <v>65</v>
      </c>
      <c r="B1133">
        <v>65</v>
      </c>
      <c r="C1133">
        <v>1</v>
      </c>
      <c r="D1133">
        <v>-1</v>
      </c>
      <c r="F1133">
        <v>65</v>
      </c>
      <c r="G1133">
        <v>65</v>
      </c>
      <c r="H1133">
        <v>1</v>
      </c>
      <c r="I1133">
        <f t="shared" si="19"/>
        <v>0</v>
      </c>
      <c r="J1133">
        <f t="shared" si="19"/>
        <v>1</v>
      </c>
    </row>
    <row r="1134" spans="1:10" x14ac:dyDescent="0.3">
      <c r="A1134">
        <v>56</v>
      </c>
      <c r="B1134">
        <v>9.99</v>
      </c>
      <c r="C1134">
        <v>4</v>
      </c>
      <c r="D1134">
        <v>-1</v>
      </c>
      <c r="F1134">
        <v>56</v>
      </c>
      <c r="G1134">
        <v>9.99</v>
      </c>
      <c r="H1134">
        <v>4</v>
      </c>
      <c r="I1134">
        <f t="shared" si="19"/>
        <v>0</v>
      </c>
      <c r="J1134">
        <f t="shared" si="19"/>
        <v>1</v>
      </c>
    </row>
    <row r="1135" spans="1:10" x14ac:dyDescent="0.3">
      <c r="A1135">
        <v>58</v>
      </c>
      <c r="B1135">
        <v>10</v>
      </c>
      <c r="C1135">
        <v>3</v>
      </c>
      <c r="D1135">
        <v>-1</v>
      </c>
      <c r="F1135">
        <v>58</v>
      </c>
      <c r="G1135">
        <v>10</v>
      </c>
      <c r="H1135">
        <v>3</v>
      </c>
      <c r="I1135">
        <f t="shared" si="19"/>
        <v>0</v>
      </c>
      <c r="J1135">
        <f t="shared" si="19"/>
        <v>1</v>
      </c>
    </row>
    <row r="1136" spans="1:10" x14ac:dyDescent="0.3">
      <c r="A1136">
        <v>55</v>
      </c>
      <c r="B1136">
        <v>55</v>
      </c>
      <c r="C1136">
        <v>1</v>
      </c>
      <c r="D1136">
        <v>-1</v>
      </c>
      <c r="F1136">
        <v>55</v>
      </c>
      <c r="G1136">
        <v>55</v>
      </c>
      <c r="H1136">
        <v>1</v>
      </c>
      <c r="I1136">
        <f t="shared" si="19"/>
        <v>0</v>
      </c>
      <c r="J1136">
        <f t="shared" si="19"/>
        <v>1</v>
      </c>
    </row>
    <row r="1137" spans="1:10" x14ac:dyDescent="0.3">
      <c r="A1137">
        <v>46</v>
      </c>
      <c r="B1137">
        <v>10</v>
      </c>
      <c r="C1137">
        <v>5</v>
      </c>
      <c r="D1137">
        <v>-1</v>
      </c>
      <c r="F1137">
        <v>46</v>
      </c>
      <c r="G1137">
        <v>10</v>
      </c>
      <c r="H1137">
        <v>5</v>
      </c>
      <c r="I1137">
        <f t="shared" si="19"/>
        <v>0</v>
      </c>
      <c r="J1137">
        <f t="shared" si="19"/>
        <v>1</v>
      </c>
    </row>
    <row r="1138" spans="1:10" x14ac:dyDescent="0.3">
      <c r="A1138">
        <v>62</v>
      </c>
      <c r="B1138">
        <v>19.989999999999998</v>
      </c>
      <c r="C1138">
        <v>3</v>
      </c>
      <c r="D1138">
        <v>-1</v>
      </c>
      <c r="F1138">
        <v>62</v>
      </c>
      <c r="G1138">
        <v>19.989999999999998</v>
      </c>
      <c r="H1138">
        <v>3</v>
      </c>
      <c r="I1138">
        <f t="shared" si="19"/>
        <v>0</v>
      </c>
      <c r="J1138">
        <f t="shared" si="19"/>
        <v>1</v>
      </c>
    </row>
    <row r="1139" spans="1:10" x14ac:dyDescent="0.3">
      <c r="A1139">
        <v>50</v>
      </c>
      <c r="B1139">
        <v>0.99</v>
      </c>
      <c r="C1139">
        <v>8</v>
      </c>
      <c r="D1139">
        <v>-1</v>
      </c>
      <c r="F1139">
        <v>50</v>
      </c>
      <c r="G1139">
        <v>0.99</v>
      </c>
      <c r="H1139">
        <v>8</v>
      </c>
      <c r="I1139">
        <f t="shared" si="19"/>
        <v>0</v>
      </c>
      <c r="J1139">
        <f t="shared" si="19"/>
        <v>1</v>
      </c>
    </row>
    <row r="1140" spans="1:10" x14ac:dyDescent="0.3">
      <c r="A1140">
        <v>41</v>
      </c>
      <c r="B1140">
        <v>20</v>
      </c>
      <c r="C1140">
        <v>2</v>
      </c>
      <c r="D1140">
        <v>-1</v>
      </c>
      <c r="F1140">
        <v>41</v>
      </c>
      <c r="G1140">
        <v>20</v>
      </c>
      <c r="H1140">
        <v>2</v>
      </c>
      <c r="I1140">
        <f t="shared" si="19"/>
        <v>0</v>
      </c>
      <c r="J1140">
        <f t="shared" si="19"/>
        <v>1</v>
      </c>
    </row>
    <row r="1141" spans="1:10" x14ac:dyDescent="0.3">
      <c r="A1141">
        <v>22.49</v>
      </c>
      <c r="B1141">
        <v>20</v>
      </c>
      <c r="C1141">
        <v>3</v>
      </c>
      <c r="D1141">
        <v>-1</v>
      </c>
      <c r="F1141">
        <v>22.49</v>
      </c>
      <c r="G1141">
        <v>20</v>
      </c>
      <c r="H1141">
        <v>3</v>
      </c>
      <c r="I1141">
        <f t="shared" si="19"/>
        <v>0</v>
      </c>
      <c r="J1141">
        <f t="shared" si="19"/>
        <v>1</v>
      </c>
    </row>
    <row r="1142" spans="1:10" x14ac:dyDescent="0.3">
      <c r="A1142">
        <v>61</v>
      </c>
      <c r="B1142">
        <v>0.99</v>
      </c>
      <c r="C1142">
        <v>4</v>
      </c>
      <c r="D1142">
        <v>-1</v>
      </c>
      <c r="F1142">
        <v>61</v>
      </c>
      <c r="G1142">
        <v>0.99</v>
      </c>
      <c r="H1142">
        <v>4</v>
      </c>
      <c r="I1142">
        <f t="shared" si="19"/>
        <v>0</v>
      </c>
      <c r="J1142">
        <f t="shared" si="19"/>
        <v>1</v>
      </c>
    </row>
    <row r="1143" spans="1:10" x14ac:dyDescent="0.3">
      <c r="A1143">
        <v>36</v>
      </c>
      <c r="B1143">
        <v>1</v>
      </c>
      <c r="C1143">
        <v>3</v>
      </c>
      <c r="D1143">
        <v>-1</v>
      </c>
      <c r="F1143">
        <v>36</v>
      </c>
      <c r="G1143">
        <v>1</v>
      </c>
      <c r="H1143">
        <v>3</v>
      </c>
      <c r="I1143">
        <f t="shared" si="19"/>
        <v>0</v>
      </c>
      <c r="J1143">
        <f t="shared" si="19"/>
        <v>1</v>
      </c>
    </row>
    <row r="1144" spans="1:10" x14ac:dyDescent="0.3">
      <c r="A1144">
        <v>71</v>
      </c>
      <c r="B1144">
        <v>0.99</v>
      </c>
      <c r="C1144">
        <v>7</v>
      </c>
      <c r="D1144">
        <v>-1</v>
      </c>
      <c r="F1144">
        <v>71</v>
      </c>
      <c r="G1144">
        <v>0.99</v>
      </c>
      <c r="H1144">
        <v>7</v>
      </c>
      <c r="I1144">
        <f t="shared" si="19"/>
        <v>0</v>
      </c>
      <c r="J1144">
        <f t="shared" si="19"/>
        <v>1</v>
      </c>
    </row>
    <row r="1145" spans="1:10" x14ac:dyDescent="0.3">
      <c r="A1145">
        <v>49</v>
      </c>
      <c r="B1145">
        <v>19.989999999999998</v>
      </c>
      <c r="C1145">
        <v>2</v>
      </c>
      <c r="D1145">
        <v>-1</v>
      </c>
      <c r="F1145">
        <v>49</v>
      </c>
      <c r="G1145">
        <v>19.989999999999998</v>
      </c>
      <c r="H1145">
        <v>2</v>
      </c>
      <c r="I1145">
        <f t="shared" si="19"/>
        <v>0</v>
      </c>
      <c r="J1145">
        <f t="shared" si="19"/>
        <v>1</v>
      </c>
    </row>
    <row r="1146" spans="1:10" x14ac:dyDescent="0.3">
      <c r="A1146">
        <v>65</v>
      </c>
      <c r="B1146">
        <v>65</v>
      </c>
      <c r="C1146">
        <v>1</v>
      </c>
      <c r="D1146">
        <v>-1</v>
      </c>
      <c r="F1146">
        <v>65</v>
      </c>
      <c r="G1146">
        <v>65</v>
      </c>
      <c r="H1146">
        <v>1</v>
      </c>
      <c r="I1146">
        <f t="shared" si="19"/>
        <v>0</v>
      </c>
      <c r="J1146">
        <f t="shared" si="19"/>
        <v>1</v>
      </c>
    </row>
    <row r="1147" spans="1:10" x14ac:dyDescent="0.3">
      <c r="A1147">
        <v>86</v>
      </c>
      <c r="B1147">
        <v>24.99</v>
      </c>
      <c r="C1147">
        <v>3</v>
      </c>
      <c r="D1147">
        <v>-1</v>
      </c>
      <c r="F1147">
        <v>86</v>
      </c>
      <c r="G1147">
        <v>24.99</v>
      </c>
      <c r="H1147">
        <v>3</v>
      </c>
      <c r="I1147">
        <f t="shared" si="19"/>
        <v>0</v>
      </c>
      <c r="J1147">
        <f t="shared" si="19"/>
        <v>1</v>
      </c>
    </row>
    <row r="1148" spans="1:10" x14ac:dyDescent="0.3">
      <c r="A1148">
        <v>71.5</v>
      </c>
      <c r="B1148">
        <v>0.99</v>
      </c>
      <c r="C1148">
        <v>7</v>
      </c>
      <c r="D1148">
        <v>-1</v>
      </c>
      <c r="F1148">
        <v>71.5</v>
      </c>
      <c r="G1148">
        <v>0.99</v>
      </c>
      <c r="H1148">
        <v>7</v>
      </c>
      <c r="I1148">
        <f t="shared" si="19"/>
        <v>0</v>
      </c>
      <c r="J1148">
        <f t="shared" si="19"/>
        <v>1</v>
      </c>
    </row>
    <row r="1149" spans="1:10" x14ac:dyDescent="0.3">
      <c r="A1149">
        <v>56.01</v>
      </c>
      <c r="B1149">
        <v>0.99</v>
      </c>
      <c r="C1149">
        <v>3</v>
      </c>
      <c r="D1149">
        <v>-1</v>
      </c>
      <c r="F1149">
        <v>56.01</v>
      </c>
      <c r="G1149">
        <v>0.99</v>
      </c>
      <c r="H1149">
        <v>3</v>
      </c>
      <c r="I1149">
        <f t="shared" si="19"/>
        <v>0</v>
      </c>
      <c r="J1149">
        <f t="shared" si="19"/>
        <v>1</v>
      </c>
    </row>
    <row r="1150" spans="1:10" x14ac:dyDescent="0.3">
      <c r="A1150">
        <v>71</v>
      </c>
      <c r="B1150">
        <v>1</v>
      </c>
      <c r="C1150">
        <v>5</v>
      </c>
      <c r="D1150">
        <v>-1</v>
      </c>
      <c r="F1150">
        <v>71</v>
      </c>
      <c r="G1150">
        <v>1</v>
      </c>
      <c r="H1150">
        <v>5</v>
      </c>
      <c r="I1150">
        <f t="shared" si="19"/>
        <v>0</v>
      </c>
      <c r="J1150">
        <f t="shared" si="19"/>
        <v>1</v>
      </c>
    </row>
    <row r="1151" spans="1:10" x14ac:dyDescent="0.3">
      <c r="A1151">
        <v>61.99</v>
      </c>
      <c r="B1151">
        <v>0.99</v>
      </c>
      <c r="C1151">
        <v>4</v>
      </c>
      <c r="D1151">
        <v>-1</v>
      </c>
      <c r="F1151">
        <v>61.99</v>
      </c>
      <c r="G1151">
        <v>0.99</v>
      </c>
      <c r="H1151">
        <v>4</v>
      </c>
      <c r="I1151">
        <f t="shared" si="19"/>
        <v>0</v>
      </c>
      <c r="J1151">
        <f t="shared" si="19"/>
        <v>1</v>
      </c>
    </row>
    <row r="1152" spans="1:10" x14ac:dyDescent="0.3">
      <c r="A1152">
        <v>81</v>
      </c>
      <c r="B1152">
        <v>10</v>
      </c>
      <c r="C1152">
        <v>8</v>
      </c>
      <c r="D1152">
        <v>-1</v>
      </c>
      <c r="F1152">
        <v>81</v>
      </c>
      <c r="G1152">
        <v>10</v>
      </c>
      <c r="H1152">
        <v>8</v>
      </c>
      <c r="I1152">
        <f t="shared" si="19"/>
        <v>0</v>
      </c>
      <c r="J1152">
        <f t="shared" si="19"/>
        <v>1</v>
      </c>
    </row>
    <row r="1153" spans="1:10" x14ac:dyDescent="0.3">
      <c r="A1153">
        <v>52.15</v>
      </c>
      <c r="B1153">
        <v>20</v>
      </c>
      <c r="C1153">
        <v>5</v>
      </c>
      <c r="D1153">
        <v>-1</v>
      </c>
      <c r="F1153">
        <v>52.15</v>
      </c>
      <c r="G1153">
        <v>20</v>
      </c>
      <c r="H1153">
        <v>5</v>
      </c>
      <c r="I1153">
        <f t="shared" si="19"/>
        <v>0</v>
      </c>
      <c r="J1153">
        <f t="shared" si="19"/>
        <v>1</v>
      </c>
    </row>
    <row r="1154" spans="1:10" x14ac:dyDescent="0.3">
      <c r="A1154">
        <v>20.52</v>
      </c>
      <c r="B1154">
        <v>0.75</v>
      </c>
      <c r="C1154">
        <v>6</v>
      </c>
      <c r="D1154">
        <v>-1</v>
      </c>
      <c r="F1154">
        <v>20.52</v>
      </c>
      <c r="G1154">
        <v>0.75</v>
      </c>
      <c r="H1154">
        <v>6</v>
      </c>
      <c r="I1154">
        <f t="shared" si="19"/>
        <v>0</v>
      </c>
      <c r="J1154">
        <f t="shared" si="19"/>
        <v>1</v>
      </c>
    </row>
    <row r="1155" spans="1:10" x14ac:dyDescent="0.3">
      <c r="A1155">
        <v>57</v>
      </c>
      <c r="B1155">
        <v>25</v>
      </c>
      <c r="C1155">
        <v>3</v>
      </c>
      <c r="D1155">
        <v>-1</v>
      </c>
      <c r="F1155">
        <v>57</v>
      </c>
      <c r="G1155">
        <v>25</v>
      </c>
      <c r="H1155">
        <v>3</v>
      </c>
      <c r="I1155">
        <f t="shared" si="19"/>
        <v>0</v>
      </c>
      <c r="J1155">
        <f t="shared" si="19"/>
        <v>1</v>
      </c>
    </row>
    <row r="1156" spans="1:10" x14ac:dyDescent="0.3">
      <c r="A1156">
        <v>55</v>
      </c>
      <c r="B1156">
        <v>0.01</v>
      </c>
      <c r="C1156">
        <v>8</v>
      </c>
      <c r="D1156">
        <v>-1</v>
      </c>
      <c r="F1156">
        <v>55</v>
      </c>
      <c r="G1156">
        <v>0.01</v>
      </c>
      <c r="H1156">
        <v>8</v>
      </c>
      <c r="I1156">
        <f t="shared" si="19"/>
        <v>0</v>
      </c>
      <c r="J1156">
        <f t="shared" si="19"/>
        <v>1</v>
      </c>
    </row>
    <row r="1157" spans="1:10" x14ac:dyDescent="0.3">
      <c r="A1157">
        <v>51</v>
      </c>
      <c r="B1157">
        <v>0.01</v>
      </c>
      <c r="C1157">
        <v>8</v>
      </c>
      <c r="D1157">
        <v>-1</v>
      </c>
      <c r="F1157">
        <v>51</v>
      </c>
      <c r="G1157">
        <v>0.01</v>
      </c>
      <c r="H1157">
        <v>8</v>
      </c>
      <c r="I1157">
        <f t="shared" si="19"/>
        <v>0</v>
      </c>
      <c r="J1157">
        <f t="shared" si="19"/>
        <v>1</v>
      </c>
    </row>
    <row r="1158" spans="1:10" x14ac:dyDescent="0.3">
      <c r="A1158">
        <v>67.89</v>
      </c>
      <c r="B1158">
        <v>0.99</v>
      </c>
      <c r="C1158">
        <v>8</v>
      </c>
      <c r="D1158">
        <v>-1</v>
      </c>
      <c r="F1158">
        <v>67.89</v>
      </c>
      <c r="G1158">
        <v>0.99</v>
      </c>
      <c r="H1158">
        <v>8</v>
      </c>
      <c r="I1158">
        <f t="shared" si="19"/>
        <v>0</v>
      </c>
      <c r="J1158">
        <f t="shared" si="19"/>
        <v>1</v>
      </c>
    </row>
    <row r="1159" spans="1:10" x14ac:dyDescent="0.3">
      <c r="A1159">
        <v>46</v>
      </c>
      <c r="B1159">
        <v>20</v>
      </c>
      <c r="C1159">
        <v>6</v>
      </c>
      <c r="D1159">
        <v>-1</v>
      </c>
      <c r="F1159">
        <v>46</v>
      </c>
      <c r="G1159">
        <v>20</v>
      </c>
      <c r="H1159">
        <v>6</v>
      </c>
      <c r="I1159">
        <f t="shared" si="19"/>
        <v>0</v>
      </c>
      <c r="J1159">
        <f t="shared" si="19"/>
        <v>1</v>
      </c>
    </row>
    <row r="1160" spans="1:10" x14ac:dyDescent="0.3">
      <c r="A1160">
        <v>52</v>
      </c>
      <c r="B1160">
        <v>0.01</v>
      </c>
      <c r="C1160">
        <v>5</v>
      </c>
      <c r="D1160">
        <v>-1</v>
      </c>
      <c r="F1160">
        <v>52</v>
      </c>
      <c r="G1160">
        <v>0.01</v>
      </c>
      <c r="H1160">
        <v>5</v>
      </c>
      <c r="I1160">
        <f t="shared" ref="I1160:J1191" si="20">IF($D1160=I$5,1,0)</f>
        <v>0</v>
      </c>
      <c r="J1160">
        <f t="shared" si="20"/>
        <v>1</v>
      </c>
    </row>
    <row r="1161" spans="1:10" x14ac:dyDescent="0.3">
      <c r="A1161">
        <v>25</v>
      </c>
      <c r="B1161">
        <v>25</v>
      </c>
      <c r="C1161">
        <v>1</v>
      </c>
      <c r="D1161">
        <v>-1</v>
      </c>
      <c r="F1161">
        <v>25</v>
      </c>
      <c r="G1161">
        <v>25</v>
      </c>
      <c r="H1161">
        <v>1</v>
      </c>
      <c r="I1161">
        <f t="shared" si="20"/>
        <v>0</v>
      </c>
      <c r="J1161">
        <f t="shared" si="20"/>
        <v>1</v>
      </c>
    </row>
    <row r="1162" spans="1:10" x14ac:dyDescent="0.3">
      <c r="A1162">
        <v>80.510000000000005</v>
      </c>
      <c r="B1162">
        <v>0.97</v>
      </c>
      <c r="C1162">
        <v>6</v>
      </c>
      <c r="D1162">
        <v>-1</v>
      </c>
      <c r="F1162">
        <v>80.510000000000005</v>
      </c>
      <c r="G1162">
        <v>0.97</v>
      </c>
      <c r="H1162">
        <v>6</v>
      </c>
      <c r="I1162">
        <f t="shared" si="20"/>
        <v>0</v>
      </c>
      <c r="J1162">
        <f t="shared" si="20"/>
        <v>1</v>
      </c>
    </row>
    <row r="1163" spans="1:10" x14ac:dyDescent="0.3">
      <c r="A1163">
        <v>0.99</v>
      </c>
      <c r="B1163">
        <v>0.99</v>
      </c>
      <c r="C1163">
        <v>1</v>
      </c>
      <c r="D1163">
        <v>-1</v>
      </c>
      <c r="F1163">
        <v>0.99</v>
      </c>
      <c r="G1163">
        <v>0.99</v>
      </c>
      <c r="H1163">
        <v>1</v>
      </c>
      <c r="I1163">
        <f t="shared" si="20"/>
        <v>0</v>
      </c>
      <c r="J1163">
        <f t="shared" si="20"/>
        <v>1</v>
      </c>
    </row>
    <row r="1164" spans="1:10" x14ac:dyDescent="0.3">
      <c r="A1164">
        <v>31</v>
      </c>
      <c r="B1164">
        <v>1.99</v>
      </c>
      <c r="C1164">
        <v>5</v>
      </c>
      <c r="D1164">
        <v>-1</v>
      </c>
      <c r="F1164">
        <v>31</v>
      </c>
      <c r="G1164">
        <v>1.99</v>
      </c>
      <c r="H1164">
        <v>5</v>
      </c>
      <c r="I1164">
        <f t="shared" si="20"/>
        <v>0</v>
      </c>
      <c r="J1164">
        <f t="shared" si="20"/>
        <v>1</v>
      </c>
    </row>
    <row r="1165" spans="1:10" x14ac:dyDescent="0.3">
      <c r="A1165">
        <v>56</v>
      </c>
      <c r="B1165">
        <v>20</v>
      </c>
      <c r="C1165">
        <v>4</v>
      </c>
      <c r="D1165">
        <v>-1</v>
      </c>
      <c r="F1165">
        <v>56</v>
      </c>
      <c r="G1165">
        <v>20</v>
      </c>
      <c r="H1165">
        <v>4</v>
      </c>
      <c r="I1165">
        <f t="shared" si="20"/>
        <v>0</v>
      </c>
      <c r="J1165">
        <f t="shared" si="20"/>
        <v>1</v>
      </c>
    </row>
    <row r="1166" spans="1:10" x14ac:dyDescent="0.3">
      <c r="A1166">
        <v>52.51</v>
      </c>
      <c r="B1166">
        <v>1</v>
      </c>
      <c r="C1166">
        <v>6</v>
      </c>
      <c r="D1166">
        <v>-1</v>
      </c>
      <c r="F1166">
        <v>52.51</v>
      </c>
      <c r="G1166">
        <v>1</v>
      </c>
      <c r="H1166">
        <v>6</v>
      </c>
      <c r="I1166">
        <f t="shared" si="20"/>
        <v>0</v>
      </c>
      <c r="J1166">
        <f t="shared" si="20"/>
        <v>1</v>
      </c>
    </row>
    <row r="1167" spans="1:10" x14ac:dyDescent="0.3">
      <c r="A1167">
        <v>49.99</v>
      </c>
      <c r="B1167">
        <v>49.99</v>
      </c>
      <c r="C1167">
        <v>1</v>
      </c>
      <c r="D1167">
        <v>-1</v>
      </c>
      <c r="F1167">
        <v>49.99</v>
      </c>
      <c r="G1167">
        <v>49.99</v>
      </c>
      <c r="H1167">
        <v>1</v>
      </c>
      <c r="I1167">
        <f t="shared" si="20"/>
        <v>0</v>
      </c>
      <c r="J1167">
        <f t="shared" si="20"/>
        <v>1</v>
      </c>
    </row>
    <row r="1168" spans="1:10" x14ac:dyDescent="0.3">
      <c r="A1168">
        <v>51.99</v>
      </c>
      <c r="B1168">
        <v>15</v>
      </c>
      <c r="C1168">
        <v>3</v>
      </c>
      <c r="D1168">
        <v>-1</v>
      </c>
      <c r="F1168">
        <v>51.99</v>
      </c>
      <c r="G1168">
        <v>15</v>
      </c>
      <c r="H1168">
        <v>3</v>
      </c>
      <c r="I1168">
        <f t="shared" si="20"/>
        <v>0</v>
      </c>
      <c r="J1168">
        <f t="shared" si="20"/>
        <v>1</v>
      </c>
    </row>
    <row r="1169" spans="1:10" x14ac:dyDescent="0.3">
      <c r="A1169">
        <v>72.150000000000006</v>
      </c>
      <c r="B1169">
        <v>1</v>
      </c>
      <c r="C1169">
        <v>4</v>
      </c>
      <c r="D1169">
        <v>-1</v>
      </c>
      <c r="F1169">
        <v>72.150000000000006</v>
      </c>
      <c r="G1169">
        <v>1</v>
      </c>
      <c r="H1169">
        <v>4</v>
      </c>
      <c r="I1169">
        <f t="shared" si="20"/>
        <v>0</v>
      </c>
      <c r="J1169">
        <f t="shared" si="20"/>
        <v>1</v>
      </c>
    </row>
    <row r="1170" spans="1:10" x14ac:dyDescent="0.3">
      <c r="A1170">
        <v>51</v>
      </c>
      <c r="B1170">
        <v>50</v>
      </c>
      <c r="C1170">
        <v>2</v>
      </c>
      <c r="D1170">
        <v>-1</v>
      </c>
      <c r="F1170">
        <v>51</v>
      </c>
      <c r="G1170">
        <v>50</v>
      </c>
      <c r="H1170">
        <v>2</v>
      </c>
      <c r="I1170">
        <f t="shared" si="20"/>
        <v>0</v>
      </c>
      <c r="J1170">
        <f t="shared" si="20"/>
        <v>1</v>
      </c>
    </row>
    <row r="1171" spans="1:10" x14ac:dyDescent="0.3">
      <c r="A1171">
        <v>31</v>
      </c>
      <c r="B1171">
        <v>9.99</v>
      </c>
      <c r="C1171">
        <v>5</v>
      </c>
      <c r="D1171">
        <v>-1</v>
      </c>
      <c r="F1171">
        <v>31</v>
      </c>
      <c r="G1171">
        <v>9.99</v>
      </c>
      <c r="H1171">
        <v>5</v>
      </c>
      <c r="I1171">
        <f t="shared" si="20"/>
        <v>0</v>
      </c>
      <c r="J1171">
        <f t="shared" si="20"/>
        <v>1</v>
      </c>
    </row>
    <row r="1172" spans="1:10" x14ac:dyDescent="0.3">
      <c r="A1172">
        <v>41</v>
      </c>
      <c r="B1172">
        <v>0.99</v>
      </c>
      <c r="C1172">
        <v>4</v>
      </c>
      <c r="D1172">
        <v>-1</v>
      </c>
      <c r="F1172">
        <v>41</v>
      </c>
      <c r="G1172">
        <v>0.99</v>
      </c>
      <c r="H1172">
        <v>4</v>
      </c>
      <c r="I1172">
        <f t="shared" si="20"/>
        <v>0</v>
      </c>
      <c r="J1172">
        <f t="shared" si="20"/>
        <v>1</v>
      </c>
    </row>
    <row r="1173" spans="1:10" x14ac:dyDescent="0.3">
      <c r="A1173">
        <v>55</v>
      </c>
      <c r="B1173">
        <v>20</v>
      </c>
      <c r="C1173">
        <v>5</v>
      </c>
      <c r="D1173">
        <v>-1</v>
      </c>
      <c r="F1173">
        <v>55</v>
      </c>
      <c r="G1173">
        <v>20</v>
      </c>
      <c r="H1173">
        <v>5</v>
      </c>
      <c r="I1173">
        <f t="shared" si="20"/>
        <v>0</v>
      </c>
      <c r="J1173">
        <f t="shared" si="20"/>
        <v>1</v>
      </c>
    </row>
    <row r="1174" spans="1:10" x14ac:dyDescent="0.3">
      <c r="A1174">
        <v>32</v>
      </c>
      <c r="B1174">
        <v>0.01</v>
      </c>
      <c r="C1174">
        <v>5</v>
      </c>
      <c r="D1174">
        <v>-1</v>
      </c>
      <c r="F1174">
        <v>32</v>
      </c>
      <c r="G1174">
        <v>0.01</v>
      </c>
      <c r="H1174">
        <v>5</v>
      </c>
      <c r="I1174">
        <f t="shared" si="20"/>
        <v>0</v>
      </c>
      <c r="J1174">
        <f t="shared" si="20"/>
        <v>1</v>
      </c>
    </row>
    <row r="1175" spans="1:10" x14ac:dyDescent="0.3">
      <c r="A1175">
        <v>12.5</v>
      </c>
      <c r="B1175">
        <v>0.01</v>
      </c>
      <c r="C1175">
        <v>4</v>
      </c>
      <c r="D1175">
        <v>-1</v>
      </c>
      <c r="F1175">
        <v>12.5</v>
      </c>
      <c r="G1175">
        <v>0.01</v>
      </c>
      <c r="H1175">
        <v>4</v>
      </c>
      <c r="I1175">
        <f t="shared" si="20"/>
        <v>0</v>
      </c>
      <c r="J1175">
        <f t="shared" si="20"/>
        <v>1</v>
      </c>
    </row>
    <row r="1176" spans="1:10" x14ac:dyDescent="0.3">
      <c r="A1176">
        <v>142.5</v>
      </c>
      <c r="B1176">
        <v>0.17</v>
      </c>
      <c r="C1176">
        <v>13</v>
      </c>
      <c r="D1176">
        <v>-1</v>
      </c>
      <c r="F1176">
        <v>142.5</v>
      </c>
      <c r="G1176">
        <v>0.17</v>
      </c>
      <c r="H1176">
        <v>13</v>
      </c>
      <c r="I1176">
        <f t="shared" si="20"/>
        <v>0</v>
      </c>
      <c r="J1176">
        <f t="shared" si="20"/>
        <v>1</v>
      </c>
    </row>
    <row r="1177" spans="1:10" x14ac:dyDescent="0.3">
      <c r="A1177">
        <v>71</v>
      </c>
      <c r="B1177">
        <v>0.01</v>
      </c>
      <c r="C1177">
        <v>7</v>
      </c>
      <c r="D1177">
        <v>-1</v>
      </c>
      <c r="F1177">
        <v>71</v>
      </c>
      <c r="G1177">
        <v>0.01</v>
      </c>
      <c r="H1177">
        <v>7</v>
      </c>
      <c r="I1177">
        <f t="shared" si="20"/>
        <v>0</v>
      </c>
      <c r="J1177">
        <f t="shared" si="20"/>
        <v>1</v>
      </c>
    </row>
    <row r="1178" spans="1:10" x14ac:dyDescent="0.3">
      <c r="A1178">
        <v>20.5</v>
      </c>
      <c r="B1178">
        <v>0.01</v>
      </c>
      <c r="C1178">
        <v>3</v>
      </c>
      <c r="D1178">
        <v>-1</v>
      </c>
      <c r="F1178">
        <v>20.5</v>
      </c>
      <c r="G1178">
        <v>0.01</v>
      </c>
      <c r="H1178">
        <v>3</v>
      </c>
      <c r="I1178">
        <f t="shared" si="20"/>
        <v>0</v>
      </c>
      <c r="J1178">
        <f t="shared" si="20"/>
        <v>1</v>
      </c>
    </row>
    <row r="1179" spans="1:10" x14ac:dyDescent="0.3">
      <c r="A1179">
        <v>76</v>
      </c>
      <c r="B1179">
        <v>0.01</v>
      </c>
      <c r="C1179">
        <v>7</v>
      </c>
      <c r="D1179">
        <v>-1</v>
      </c>
      <c r="F1179">
        <v>76</v>
      </c>
      <c r="G1179">
        <v>0.01</v>
      </c>
      <c r="H1179">
        <v>7</v>
      </c>
      <c r="I1179">
        <f t="shared" si="20"/>
        <v>0</v>
      </c>
      <c r="J1179">
        <f t="shared" si="20"/>
        <v>1</v>
      </c>
    </row>
    <row r="1180" spans="1:10" x14ac:dyDescent="0.3">
      <c r="A1180">
        <v>31</v>
      </c>
      <c r="B1180">
        <v>0.01</v>
      </c>
      <c r="C1180">
        <v>6</v>
      </c>
      <c r="D1180">
        <v>-1</v>
      </c>
      <c r="F1180">
        <v>31</v>
      </c>
      <c r="G1180">
        <v>0.01</v>
      </c>
      <c r="H1180">
        <v>6</v>
      </c>
      <c r="I1180">
        <f t="shared" si="20"/>
        <v>0</v>
      </c>
      <c r="J1180">
        <f t="shared" si="20"/>
        <v>1</v>
      </c>
    </row>
    <row r="1181" spans="1:10" x14ac:dyDescent="0.3">
      <c r="A1181">
        <v>46</v>
      </c>
      <c r="B1181">
        <v>19.989999999999998</v>
      </c>
      <c r="C1181">
        <v>3</v>
      </c>
      <c r="D1181">
        <v>-1</v>
      </c>
      <c r="F1181">
        <v>46</v>
      </c>
      <c r="G1181">
        <v>19.989999999999998</v>
      </c>
      <c r="H1181">
        <v>3</v>
      </c>
      <c r="I1181">
        <f t="shared" si="20"/>
        <v>0</v>
      </c>
      <c r="J1181">
        <f t="shared" si="20"/>
        <v>1</v>
      </c>
    </row>
    <row r="1182" spans="1:10" x14ac:dyDescent="0.3">
      <c r="A1182">
        <v>52.06</v>
      </c>
      <c r="B1182">
        <v>9.99</v>
      </c>
      <c r="C1182">
        <v>6</v>
      </c>
      <c r="D1182">
        <v>-1</v>
      </c>
      <c r="F1182">
        <v>52.06</v>
      </c>
      <c r="G1182">
        <v>9.99</v>
      </c>
      <c r="H1182">
        <v>6</v>
      </c>
      <c r="I1182">
        <f t="shared" si="20"/>
        <v>0</v>
      </c>
      <c r="J1182">
        <f t="shared" si="20"/>
        <v>1</v>
      </c>
    </row>
    <row r="1183" spans="1:10" x14ac:dyDescent="0.3">
      <c r="A1183">
        <v>46.67</v>
      </c>
      <c r="B1183">
        <v>9.99</v>
      </c>
      <c r="C1183">
        <v>4</v>
      </c>
      <c r="D1183">
        <v>-1</v>
      </c>
      <c r="F1183">
        <v>46.67</v>
      </c>
      <c r="G1183">
        <v>9.99</v>
      </c>
      <c r="H1183">
        <v>4</v>
      </c>
      <c r="I1183">
        <f t="shared" si="20"/>
        <v>0</v>
      </c>
      <c r="J1183">
        <f t="shared" si="20"/>
        <v>1</v>
      </c>
    </row>
    <row r="1184" spans="1:10" x14ac:dyDescent="0.3">
      <c r="A1184">
        <v>46</v>
      </c>
      <c r="B1184">
        <v>0.01</v>
      </c>
      <c r="C1184">
        <v>7</v>
      </c>
      <c r="D1184">
        <v>-1</v>
      </c>
      <c r="F1184">
        <v>46</v>
      </c>
      <c r="G1184">
        <v>0.01</v>
      </c>
      <c r="H1184">
        <v>7</v>
      </c>
      <c r="I1184">
        <f t="shared" si="20"/>
        <v>0</v>
      </c>
      <c r="J1184">
        <f t="shared" si="20"/>
        <v>1</v>
      </c>
    </row>
    <row r="1185" spans="1:10" x14ac:dyDescent="0.3">
      <c r="A1185">
        <v>76</v>
      </c>
      <c r="B1185">
        <v>0.01</v>
      </c>
      <c r="C1185">
        <v>7</v>
      </c>
      <c r="D1185">
        <v>-1</v>
      </c>
      <c r="F1185">
        <v>76</v>
      </c>
      <c r="G1185">
        <v>0.01</v>
      </c>
      <c r="H1185">
        <v>7</v>
      </c>
      <c r="I1185">
        <f t="shared" si="20"/>
        <v>0</v>
      </c>
      <c r="J1185">
        <f t="shared" si="20"/>
        <v>1</v>
      </c>
    </row>
    <row r="1186" spans="1:10" x14ac:dyDescent="0.3">
      <c r="A1186">
        <v>39.99</v>
      </c>
      <c r="B1186">
        <v>39.99</v>
      </c>
      <c r="C1186">
        <v>1</v>
      </c>
      <c r="D1186">
        <v>-1</v>
      </c>
      <c r="F1186">
        <v>39.99</v>
      </c>
      <c r="G1186">
        <v>39.99</v>
      </c>
      <c r="H1186">
        <v>1</v>
      </c>
      <c r="I1186">
        <f t="shared" si="20"/>
        <v>0</v>
      </c>
      <c r="J1186">
        <f t="shared" si="20"/>
        <v>1</v>
      </c>
    </row>
    <row r="1187" spans="1:10" x14ac:dyDescent="0.3">
      <c r="A1187">
        <v>21.5</v>
      </c>
      <c r="B1187">
        <v>0.01</v>
      </c>
      <c r="C1187">
        <v>4</v>
      </c>
      <c r="D1187">
        <v>-1</v>
      </c>
      <c r="F1187">
        <v>21.5</v>
      </c>
      <c r="G1187">
        <v>0.01</v>
      </c>
      <c r="H1187">
        <v>4</v>
      </c>
      <c r="I1187">
        <f t="shared" si="20"/>
        <v>0</v>
      </c>
      <c r="J1187">
        <f t="shared" si="20"/>
        <v>1</v>
      </c>
    </row>
    <row r="1188" spans="1:10" x14ac:dyDescent="0.3">
      <c r="A1188">
        <v>70</v>
      </c>
      <c r="B1188">
        <v>0.01</v>
      </c>
      <c r="C1188">
        <v>4</v>
      </c>
      <c r="D1188">
        <v>-1</v>
      </c>
      <c r="F1188">
        <v>70</v>
      </c>
      <c r="G1188">
        <v>0.01</v>
      </c>
      <c r="H1188">
        <v>4</v>
      </c>
      <c r="I1188">
        <f t="shared" si="20"/>
        <v>0</v>
      </c>
      <c r="J1188">
        <f t="shared" si="20"/>
        <v>1</v>
      </c>
    </row>
    <row r="1189" spans="1:10" x14ac:dyDescent="0.3">
      <c r="A1189">
        <v>154.01</v>
      </c>
      <c r="B1189">
        <v>125</v>
      </c>
      <c r="C1189">
        <v>2</v>
      </c>
      <c r="D1189">
        <v>-1</v>
      </c>
      <c r="F1189">
        <v>154.01</v>
      </c>
      <c r="G1189">
        <v>125</v>
      </c>
      <c r="H1189">
        <v>2</v>
      </c>
      <c r="I1189">
        <f t="shared" si="20"/>
        <v>0</v>
      </c>
      <c r="J1189">
        <f t="shared" si="20"/>
        <v>1</v>
      </c>
    </row>
    <row r="1190" spans="1:10" x14ac:dyDescent="0.3">
      <c r="A1190">
        <v>65</v>
      </c>
      <c r="B1190">
        <v>0.01</v>
      </c>
      <c r="C1190">
        <v>8</v>
      </c>
      <c r="D1190">
        <v>-1</v>
      </c>
      <c r="F1190">
        <v>65</v>
      </c>
      <c r="G1190">
        <v>0.01</v>
      </c>
      <c r="H1190">
        <v>8</v>
      </c>
      <c r="I1190">
        <f t="shared" si="20"/>
        <v>0</v>
      </c>
      <c r="J1190">
        <f t="shared" si="20"/>
        <v>1</v>
      </c>
    </row>
    <row r="1191" spans="1:10" x14ac:dyDescent="0.3">
      <c r="A1191">
        <v>80</v>
      </c>
      <c r="B1191">
        <v>80</v>
      </c>
      <c r="C1191">
        <v>1</v>
      </c>
      <c r="D1191">
        <v>-1</v>
      </c>
      <c r="F1191">
        <v>80</v>
      </c>
      <c r="G1191">
        <v>80</v>
      </c>
      <c r="H1191">
        <v>1</v>
      </c>
      <c r="I1191">
        <f t="shared" si="20"/>
        <v>0</v>
      </c>
      <c r="J1191">
        <f t="shared" si="20"/>
        <v>1</v>
      </c>
    </row>
    <row r="1192" spans="1:10" x14ac:dyDescent="0.3">
      <c r="A1192">
        <v>39.950000000000003</v>
      </c>
      <c r="B1192">
        <v>39.950000000000003</v>
      </c>
      <c r="C1192">
        <v>1</v>
      </c>
      <c r="D1192">
        <v>-1</v>
      </c>
      <c r="F1192">
        <v>39.950000000000003</v>
      </c>
      <c r="G1192">
        <v>39.950000000000003</v>
      </c>
      <c r="H1192">
        <v>1</v>
      </c>
      <c r="I1192">
        <f t="shared" ref="I1192:J1231" si="21">IF($D1192=I$5,1,0)</f>
        <v>0</v>
      </c>
      <c r="J1192">
        <f t="shared" si="21"/>
        <v>1</v>
      </c>
    </row>
    <row r="1193" spans="1:10" x14ac:dyDescent="0.3">
      <c r="A1193">
        <v>41</v>
      </c>
      <c r="B1193">
        <v>0.01</v>
      </c>
      <c r="C1193">
        <v>6</v>
      </c>
      <c r="D1193">
        <v>-1</v>
      </c>
      <c r="F1193">
        <v>41</v>
      </c>
      <c r="G1193">
        <v>0.01</v>
      </c>
      <c r="H1193">
        <v>6</v>
      </c>
      <c r="I1193">
        <f t="shared" si="21"/>
        <v>0</v>
      </c>
      <c r="J1193">
        <f t="shared" si="21"/>
        <v>1</v>
      </c>
    </row>
    <row r="1194" spans="1:10" x14ac:dyDescent="0.3">
      <c r="A1194">
        <v>96</v>
      </c>
      <c r="B1194">
        <v>0.01</v>
      </c>
      <c r="C1194">
        <v>10</v>
      </c>
      <c r="D1194">
        <v>-1</v>
      </c>
      <c r="F1194">
        <v>96</v>
      </c>
      <c r="G1194">
        <v>0.01</v>
      </c>
      <c r="H1194">
        <v>10</v>
      </c>
      <c r="I1194">
        <f t="shared" si="21"/>
        <v>0</v>
      </c>
      <c r="J1194">
        <f t="shared" si="21"/>
        <v>1</v>
      </c>
    </row>
    <row r="1195" spans="1:10" x14ac:dyDescent="0.3">
      <c r="A1195">
        <v>83</v>
      </c>
      <c r="B1195">
        <v>9.99</v>
      </c>
      <c r="C1195">
        <v>8</v>
      </c>
      <c r="D1195">
        <v>-1</v>
      </c>
      <c r="F1195">
        <v>83</v>
      </c>
      <c r="G1195">
        <v>9.99</v>
      </c>
      <c r="H1195">
        <v>8</v>
      </c>
      <c r="I1195">
        <f t="shared" si="21"/>
        <v>0</v>
      </c>
      <c r="J1195">
        <f t="shared" si="21"/>
        <v>1</v>
      </c>
    </row>
    <row r="1196" spans="1:10" x14ac:dyDescent="0.3">
      <c r="A1196">
        <v>75</v>
      </c>
      <c r="B1196">
        <v>75</v>
      </c>
      <c r="C1196">
        <v>1</v>
      </c>
      <c r="D1196">
        <v>-1</v>
      </c>
      <c r="F1196">
        <v>75</v>
      </c>
      <c r="G1196">
        <v>75</v>
      </c>
      <c r="H1196">
        <v>1</v>
      </c>
      <c r="I1196">
        <f t="shared" si="21"/>
        <v>0</v>
      </c>
      <c r="J1196">
        <f t="shared" si="21"/>
        <v>1</v>
      </c>
    </row>
    <row r="1197" spans="1:10" x14ac:dyDescent="0.3">
      <c r="A1197">
        <v>64.02</v>
      </c>
      <c r="B1197">
        <v>0.99</v>
      </c>
      <c r="C1197">
        <v>8</v>
      </c>
      <c r="D1197">
        <v>-1</v>
      </c>
      <c r="F1197">
        <v>64.02</v>
      </c>
      <c r="G1197">
        <v>0.99</v>
      </c>
      <c r="H1197">
        <v>8</v>
      </c>
      <c r="I1197">
        <f t="shared" si="21"/>
        <v>0</v>
      </c>
      <c r="J1197">
        <f t="shared" si="21"/>
        <v>1</v>
      </c>
    </row>
    <row r="1198" spans="1:10" x14ac:dyDescent="0.3">
      <c r="A1198">
        <v>99</v>
      </c>
      <c r="B1198">
        <v>99</v>
      </c>
      <c r="C1198">
        <v>1</v>
      </c>
      <c r="D1198">
        <v>-1</v>
      </c>
      <c r="F1198">
        <v>99</v>
      </c>
      <c r="G1198">
        <v>99</v>
      </c>
      <c r="H1198">
        <v>1</v>
      </c>
      <c r="I1198">
        <f t="shared" si="21"/>
        <v>0</v>
      </c>
      <c r="J1198">
        <f t="shared" si="21"/>
        <v>1</v>
      </c>
    </row>
    <row r="1199" spans="1:10" x14ac:dyDescent="0.3">
      <c r="A1199">
        <v>26</v>
      </c>
      <c r="B1199">
        <v>1</v>
      </c>
      <c r="C1199">
        <v>3</v>
      </c>
      <c r="D1199">
        <v>-1</v>
      </c>
      <c r="F1199">
        <v>26</v>
      </c>
      <c r="G1199">
        <v>1</v>
      </c>
      <c r="H1199">
        <v>3</v>
      </c>
      <c r="I1199">
        <f t="shared" si="21"/>
        <v>0</v>
      </c>
      <c r="J1199">
        <f t="shared" si="21"/>
        <v>1</v>
      </c>
    </row>
    <row r="1200" spans="1:10" x14ac:dyDescent="0.3">
      <c r="A1200">
        <v>222.35</v>
      </c>
      <c r="B1200">
        <v>120.39</v>
      </c>
      <c r="C1200">
        <v>9</v>
      </c>
      <c r="D1200">
        <v>-1</v>
      </c>
      <c r="F1200">
        <v>222.35</v>
      </c>
      <c r="G1200">
        <v>120.39</v>
      </c>
      <c r="H1200">
        <v>9</v>
      </c>
      <c r="I1200">
        <f t="shared" si="21"/>
        <v>0</v>
      </c>
      <c r="J1200">
        <f t="shared" si="21"/>
        <v>1</v>
      </c>
    </row>
    <row r="1201" spans="1:10" x14ac:dyDescent="0.3">
      <c r="A1201">
        <v>70</v>
      </c>
      <c r="B1201">
        <v>5</v>
      </c>
      <c r="C1201">
        <v>3</v>
      </c>
      <c r="D1201">
        <v>-1</v>
      </c>
      <c r="F1201">
        <v>70</v>
      </c>
      <c r="G1201">
        <v>5</v>
      </c>
      <c r="H1201">
        <v>3</v>
      </c>
      <c r="I1201">
        <f t="shared" si="21"/>
        <v>0</v>
      </c>
      <c r="J1201">
        <f t="shared" si="21"/>
        <v>1</v>
      </c>
    </row>
    <row r="1202" spans="1:10" x14ac:dyDescent="0.3">
      <c r="A1202">
        <v>149.99</v>
      </c>
      <c r="B1202">
        <v>149.99</v>
      </c>
      <c r="C1202">
        <v>1</v>
      </c>
      <c r="D1202">
        <v>-1</v>
      </c>
      <c r="F1202">
        <v>149.99</v>
      </c>
      <c r="G1202">
        <v>149.99</v>
      </c>
      <c r="H1202">
        <v>1</v>
      </c>
      <c r="I1202">
        <f t="shared" si="21"/>
        <v>0</v>
      </c>
      <c r="J1202">
        <f t="shared" si="21"/>
        <v>1</v>
      </c>
    </row>
    <row r="1203" spans="1:10" x14ac:dyDescent="0.3">
      <c r="A1203">
        <v>34.159999999999997</v>
      </c>
      <c r="B1203">
        <v>5</v>
      </c>
      <c r="C1203">
        <v>4</v>
      </c>
      <c r="D1203">
        <v>-1</v>
      </c>
      <c r="F1203">
        <v>34.159999999999997</v>
      </c>
      <c r="G1203">
        <v>5</v>
      </c>
      <c r="H1203">
        <v>4</v>
      </c>
      <c r="I1203">
        <f t="shared" si="21"/>
        <v>0</v>
      </c>
      <c r="J1203">
        <f t="shared" si="21"/>
        <v>1</v>
      </c>
    </row>
    <row r="1204" spans="1:10" x14ac:dyDescent="0.3">
      <c r="A1204">
        <v>41</v>
      </c>
      <c r="B1204">
        <v>20</v>
      </c>
      <c r="C1204">
        <v>2</v>
      </c>
      <c r="D1204">
        <v>-1</v>
      </c>
      <c r="F1204">
        <v>41</v>
      </c>
      <c r="G1204">
        <v>20</v>
      </c>
      <c r="H1204">
        <v>2</v>
      </c>
      <c r="I1204">
        <f t="shared" si="21"/>
        <v>0</v>
      </c>
      <c r="J1204">
        <f t="shared" si="21"/>
        <v>1</v>
      </c>
    </row>
    <row r="1205" spans="1:10" x14ac:dyDescent="0.3">
      <c r="A1205">
        <v>70</v>
      </c>
      <c r="B1205">
        <v>70</v>
      </c>
      <c r="C1205">
        <v>1</v>
      </c>
      <c r="D1205">
        <v>-1</v>
      </c>
      <c r="F1205">
        <v>70</v>
      </c>
      <c r="G1205">
        <v>70</v>
      </c>
      <c r="H1205">
        <v>1</v>
      </c>
      <c r="I1205">
        <f t="shared" si="21"/>
        <v>0</v>
      </c>
      <c r="J1205">
        <f t="shared" si="21"/>
        <v>1</v>
      </c>
    </row>
    <row r="1206" spans="1:10" x14ac:dyDescent="0.3">
      <c r="A1206">
        <v>11.49</v>
      </c>
      <c r="B1206">
        <v>3.99</v>
      </c>
      <c r="C1206">
        <v>5</v>
      </c>
      <c r="D1206">
        <v>-1</v>
      </c>
      <c r="F1206">
        <v>11.49</v>
      </c>
      <c r="G1206">
        <v>3.99</v>
      </c>
      <c r="H1206">
        <v>5</v>
      </c>
      <c r="I1206">
        <f t="shared" si="21"/>
        <v>0</v>
      </c>
      <c r="J1206">
        <f t="shared" si="21"/>
        <v>1</v>
      </c>
    </row>
    <row r="1207" spans="1:10" x14ac:dyDescent="0.3">
      <c r="A1207">
        <v>66</v>
      </c>
      <c r="B1207">
        <v>9.99</v>
      </c>
      <c r="C1207">
        <v>8</v>
      </c>
      <c r="D1207">
        <v>-1</v>
      </c>
      <c r="F1207">
        <v>66</v>
      </c>
      <c r="G1207">
        <v>9.99</v>
      </c>
      <c r="H1207">
        <v>8</v>
      </c>
      <c r="I1207">
        <f t="shared" si="21"/>
        <v>0</v>
      </c>
      <c r="J1207">
        <f t="shared" si="21"/>
        <v>1</v>
      </c>
    </row>
    <row r="1208" spans="1:10" x14ac:dyDescent="0.3">
      <c r="A1208">
        <v>41</v>
      </c>
      <c r="B1208">
        <v>0.01</v>
      </c>
      <c r="C1208">
        <v>7</v>
      </c>
      <c r="D1208">
        <v>-1</v>
      </c>
      <c r="F1208">
        <v>41</v>
      </c>
      <c r="G1208">
        <v>0.01</v>
      </c>
      <c r="H1208">
        <v>7</v>
      </c>
      <c r="I1208">
        <f t="shared" si="21"/>
        <v>0</v>
      </c>
      <c r="J1208">
        <f t="shared" si="21"/>
        <v>1</v>
      </c>
    </row>
    <row r="1209" spans="1:10" x14ac:dyDescent="0.3">
      <c r="A1209">
        <v>170</v>
      </c>
      <c r="B1209">
        <v>89</v>
      </c>
      <c r="C1209">
        <v>5</v>
      </c>
      <c r="D1209">
        <v>-1</v>
      </c>
      <c r="F1209">
        <v>170</v>
      </c>
      <c r="G1209">
        <v>89</v>
      </c>
      <c r="H1209">
        <v>5</v>
      </c>
      <c r="I1209">
        <f t="shared" si="21"/>
        <v>0</v>
      </c>
      <c r="J1209">
        <f t="shared" si="21"/>
        <v>1</v>
      </c>
    </row>
    <row r="1210" spans="1:10" x14ac:dyDescent="0.3">
      <c r="A1210">
        <v>12.49</v>
      </c>
      <c r="B1210">
        <v>0.01</v>
      </c>
      <c r="C1210">
        <v>4</v>
      </c>
      <c r="D1210">
        <v>-1</v>
      </c>
      <c r="F1210">
        <v>12.49</v>
      </c>
      <c r="G1210">
        <v>0.01</v>
      </c>
      <c r="H1210">
        <v>4</v>
      </c>
      <c r="I1210">
        <f t="shared" si="21"/>
        <v>0</v>
      </c>
      <c r="J1210">
        <f t="shared" si="21"/>
        <v>1</v>
      </c>
    </row>
    <row r="1211" spans="1:10" x14ac:dyDescent="0.3">
      <c r="A1211">
        <v>102.5</v>
      </c>
      <c r="B1211">
        <v>0.99</v>
      </c>
      <c r="C1211">
        <v>8</v>
      </c>
      <c r="D1211">
        <v>-1</v>
      </c>
      <c r="F1211">
        <v>102.5</v>
      </c>
      <c r="G1211">
        <v>0.99</v>
      </c>
      <c r="H1211">
        <v>8</v>
      </c>
      <c r="I1211">
        <f t="shared" si="21"/>
        <v>0</v>
      </c>
      <c r="J1211">
        <f t="shared" si="21"/>
        <v>1</v>
      </c>
    </row>
    <row r="1212" spans="1:10" x14ac:dyDescent="0.3">
      <c r="A1212">
        <v>56.09</v>
      </c>
      <c r="B1212">
        <v>40</v>
      </c>
      <c r="C1212">
        <v>3</v>
      </c>
      <c r="D1212">
        <v>-1</v>
      </c>
      <c r="F1212">
        <v>56.09</v>
      </c>
      <c r="G1212">
        <v>40</v>
      </c>
      <c r="H1212">
        <v>3</v>
      </c>
      <c r="I1212">
        <f t="shared" si="21"/>
        <v>0</v>
      </c>
      <c r="J1212">
        <f t="shared" si="21"/>
        <v>1</v>
      </c>
    </row>
    <row r="1213" spans="1:10" x14ac:dyDescent="0.3">
      <c r="A1213">
        <v>80.989999999999995</v>
      </c>
      <c r="B1213">
        <v>24.99</v>
      </c>
      <c r="C1213">
        <v>7</v>
      </c>
      <c r="D1213">
        <v>-1</v>
      </c>
      <c r="F1213">
        <v>80.989999999999995</v>
      </c>
      <c r="G1213">
        <v>24.99</v>
      </c>
      <c r="H1213">
        <v>7</v>
      </c>
      <c r="I1213">
        <f t="shared" si="21"/>
        <v>0</v>
      </c>
      <c r="J1213">
        <f t="shared" si="21"/>
        <v>1</v>
      </c>
    </row>
    <row r="1214" spans="1:10" x14ac:dyDescent="0.3">
      <c r="A1214">
        <v>47</v>
      </c>
      <c r="B1214">
        <v>9.99</v>
      </c>
      <c r="C1214">
        <v>4</v>
      </c>
      <c r="D1214">
        <v>-1</v>
      </c>
      <c r="F1214">
        <v>47</v>
      </c>
      <c r="G1214">
        <v>9.99</v>
      </c>
      <c r="H1214">
        <v>4</v>
      </c>
      <c r="I1214">
        <f t="shared" si="21"/>
        <v>0</v>
      </c>
      <c r="J1214">
        <f t="shared" si="21"/>
        <v>1</v>
      </c>
    </row>
    <row r="1215" spans="1:10" x14ac:dyDescent="0.3">
      <c r="A1215">
        <v>41</v>
      </c>
      <c r="B1215">
        <v>0.01</v>
      </c>
      <c r="C1215">
        <v>5</v>
      </c>
      <c r="D1215">
        <v>-1</v>
      </c>
      <c r="F1215">
        <v>41</v>
      </c>
      <c r="G1215">
        <v>0.01</v>
      </c>
      <c r="H1215">
        <v>5</v>
      </c>
      <c r="I1215">
        <f t="shared" si="21"/>
        <v>0</v>
      </c>
      <c r="J1215">
        <f t="shared" si="21"/>
        <v>1</v>
      </c>
    </row>
    <row r="1216" spans="1:10" x14ac:dyDescent="0.3">
      <c r="A1216">
        <v>128.5</v>
      </c>
      <c r="B1216">
        <v>89</v>
      </c>
      <c r="C1216">
        <v>4</v>
      </c>
      <c r="D1216">
        <v>-1</v>
      </c>
      <c r="F1216">
        <v>128.5</v>
      </c>
      <c r="G1216">
        <v>89</v>
      </c>
      <c r="H1216">
        <v>4</v>
      </c>
      <c r="I1216">
        <f t="shared" si="21"/>
        <v>0</v>
      </c>
      <c r="J1216">
        <f t="shared" si="21"/>
        <v>1</v>
      </c>
    </row>
    <row r="1217" spans="1:10" x14ac:dyDescent="0.3">
      <c r="A1217">
        <v>128.22</v>
      </c>
      <c r="B1217">
        <v>9.99</v>
      </c>
      <c r="C1217">
        <v>7</v>
      </c>
      <c r="D1217">
        <v>-1</v>
      </c>
      <c r="F1217">
        <v>128.22</v>
      </c>
      <c r="G1217">
        <v>9.99</v>
      </c>
      <c r="H1217">
        <v>7</v>
      </c>
      <c r="I1217">
        <f t="shared" si="21"/>
        <v>0</v>
      </c>
      <c r="J1217">
        <f t="shared" si="21"/>
        <v>1</v>
      </c>
    </row>
    <row r="1218" spans="1:10" x14ac:dyDescent="0.3">
      <c r="A1218">
        <v>112.5</v>
      </c>
      <c r="B1218">
        <v>0.17</v>
      </c>
      <c r="C1218">
        <v>8</v>
      </c>
      <c r="D1218">
        <v>-1</v>
      </c>
      <c r="F1218">
        <v>112.5</v>
      </c>
      <c r="G1218">
        <v>0.17</v>
      </c>
      <c r="H1218">
        <v>8</v>
      </c>
      <c r="I1218">
        <f t="shared" si="21"/>
        <v>0</v>
      </c>
      <c r="J1218">
        <f t="shared" si="21"/>
        <v>1</v>
      </c>
    </row>
    <row r="1219" spans="1:10" x14ac:dyDescent="0.3">
      <c r="A1219">
        <v>31</v>
      </c>
      <c r="B1219">
        <v>0.01</v>
      </c>
      <c r="C1219">
        <v>8</v>
      </c>
      <c r="D1219">
        <v>-1</v>
      </c>
      <c r="F1219">
        <v>31</v>
      </c>
      <c r="G1219">
        <v>0.01</v>
      </c>
      <c r="H1219">
        <v>8</v>
      </c>
      <c r="I1219">
        <f t="shared" si="21"/>
        <v>0</v>
      </c>
      <c r="J1219">
        <f t="shared" si="21"/>
        <v>1</v>
      </c>
    </row>
    <row r="1220" spans="1:10" x14ac:dyDescent="0.3">
      <c r="A1220">
        <v>51</v>
      </c>
      <c r="B1220">
        <v>9.99</v>
      </c>
      <c r="C1220">
        <v>4</v>
      </c>
      <c r="D1220">
        <v>-1</v>
      </c>
      <c r="F1220">
        <v>51</v>
      </c>
      <c r="G1220">
        <v>9.99</v>
      </c>
      <c r="H1220">
        <v>4</v>
      </c>
      <c r="I1220">
        <f t="shared" si="21"/>
        <v>0</v>
      </c>
      <c r="J1220">
        <f t="shared" si="21"/>
        <v>1</v>
      </c>
    </row>
    <row r="1221" spans="1:10" x14ac:dyDescent="0.3">
      <c r="A1221">
        <v>22.5</v>
      </c>
      <c r="B1221">
        <v>1</v>
      </c>
      <c r="C1221">
        <v>4</v>
      </c>
      <c r="D1221">
        <v>-1</v>
      </c>
      <c r="F1221">
        <v>22.5</v>
      </c>
      <c r="G1221">
        <v>1</v>
      </c>
      <c r="H1221">
        <v>4</v>
      </c>
      <c r="I1221">
        <f t="shared" si="21"/>
        <v>0</v>
      </c>
      <c r="J1221">
        <f t="shared" si="21"/>
        <v>1</v>
      </c>
    </row>
    <row r="1222" spans="1:10" x14ac:dyDescent="0.3">
      <c r="A1222">
        <v>41.51</v>
      </c>
      <c r="B1222">
        <v>0.99</v>
      </c>
      <c r="C1222">
        <v>3</v>
      </c>
      <c r="D1222">
        <v>-1</v>
      </c>
      <c r="F1222">
        <v>41.51</v>
      </c>
      <c r="G1222">
        <v>0.99</v>
      </c>
      <c r="H1222">
        <v>3</v>
      </c>
      <c r="I1222">
        <f t="shared" si="21"/>
        <v>0</v>
      </c>
      <c r="J1222">
        <f t="shared" si="21"/>
        <v>1</v>
      </c>
    </row>
    <row r="1223" spans="1:10" x14ac:dyDescent="0.3">
      <c r="A1223">
        <v>96</v>
      </c>
      <c r="B1223">
        <v>0.99</v>
      </c>
      <c r="C1223">
        <v>11</v>
      </c>
      <c r="D1223">
        <v>-1</v>
      </c>
      <c r="F1223">
        <v>96</v>
      </c>
      <c r="G1223">
        <v>0.99</v>
      </c>
      <c r="H1223">
        <v>11</v>
      </c>
      <c r="I1223">
        <f t="shared" si="21"/>
        <v>0</v>
      </c>
      <c r="J1223">
        <f t="shared" si="21"/>
        <v>1</v>
      </c>
    </row>
    <row r="1224" spans="1:10" x14ac:dyDescent="0.3">
      <c r="A1224">
        <v>25</v>
      </c>
      <c r="B1224">
        <v>0.01</v>
      </c>
      <c r="C1224">
        <v>4</v>
      </c>
      <c r="D1224">
        <v>-1</v>
      </c>
      <c r="F1224">
        <v>25</v>
      </c>
      <c r="G1224">
        <v>0.01</v>
      </c>
      <c r="H1224">
        <v>4</v>
      </c>
      <c r="I1224">
        <f t="shared" si="21"/>
        <v>0</v>
      </c>
      <c r="J1224">
        <f t="shared" si="21"/>
        <v>1</v>
      </c>
    </row>
    <row r="1225" spans="1:10" x14ac:dyDescent="0.3">
      <c r="A1225">
        <v>80.989999999999995</v>
      </c>
      <c r="B1225">
        <v>55</v>
      </c>
      <c r="C1225">
        <v>5</v>
      </c>
      <c r="D1225">
        <v>-1</v>
      </c>
      <c r="F1225">
        <v>80.989999999999995</v>
      </c>
      <c r="G1225">
        <v>55</v>
      </c>
      <c r="H1225">
        <v>5</v>
      </c>
      <c r="I1225">
        <f t="shared" si="21"/>
        <v>0</v>
      </c>
      <c r="J1225">
        <f t="shared" si="21"/>
        <v>1</v>
      </c>
    </row>
    <row r="1226" spans="1:10" x14ac:dyDescent="0.3">
      <c r="A1226">
        <v>15.54</v>
      </c>
      <c r="B1226">
        <v>11.99</v>
      </c>
      <c r="C1226">
        <v>2</v>
      </c>
      <c r="D1226">
        <v>-1</v>
      </c>
      <c r="F1226">
        <v>15.54</v>
      </c>
      <c r="G1226">
        <v>11.99</v>
      </c>
      <c r="H1226">
        <v>2</v>
      </c>
      <c r="I1226">
        <f t="shared" si="21"/>
        <v>0</v>
      </c>
      <c r="J1226">
        <f t="shared" si="21"/>
        <v>1</v>
      </c>
    </row>
    <row r="1227" spans="1:10" x14ac:dyDescent="0.3">
      <c r="A1227">
        <v>165</v>
      </c>
      <c r="B1227">
        <v>165</v>
      </c>
      <c r="C1227">
        <v>1</v>
      </c>
      <c r="D1227">
        <v>-1</v>
      </c>
      <c r="F1227">
        <v>165</v>
      </c>
      <c r="G1227">
        <v>165</v>
      </c>
      <c r="H1227">
        <v>1</v>
      </c>
      <c r="I1227">
        <f t="shared" si="21"/>
        <v>0</v>
      </c>
      <c r="J1227">
        <f t="shared" si="21"/>
        <v>1</v>
      </c>
    </row>
    <row r="1228" spans="1:10" x14ac:dyDescent="0.3">
      <c r="A1228">
        <v>45.89</v>
      </c>
      <c r="B1228">
        <v>30</v>
      </c>
      <c r="C1228">
        <v>6</v>
      </c>
      <c r="D1228">
        <v>-1</v>
      </c>
      <c r="F1228">
        <v>45.89</v>
      </c>
      <c r="G1228">
        <v>30</v>
      </c>
      <c r="H1228">
        <v>6</v>
      </c>
      <c r="I1228">
        <f t="shared" si="21"/>
        <v>0</v>
      </c>
      <c r="J1228">
        <f t="shared" si="21"/>
        <v>1</v>
      </c>
    </row>
    <row r="1229" spans="1:10" x14ac:dyDescent="0.3">
      <c r="A1229">
        <v>36.89</v>
      </c>
      <c r="B1229">
        <v>0.99</v>
      </c>
      <c r="C1229">
        <v>7</v>
      </c>
      <c r="D1229">
        <v>-1</v>
      </c>
      <c r="F1229">
        <v>36.89</v>
      </c>
      <c r="G1229">
        <v>0.99</v>
      </c>
      <c r="H1229">
        <v>7</v>
      </c>
      <c r="I1229">
        <f t="shared" si="21"/>
        <v>0</v>
      </c>
      <c r="J1229">
        <f t="shared" si="21"/>
        <v>1</v>
      </c>
    </row>
    <row r="1230" spans="1:10" x14ac:dyDescent="0.3">
      <c r="A1230">
        <v>39</v>
      </c>
      <c r="B1230">
        <v>5</v>
      </c>
      <c r="C1230">
        <v>6</v>
      </c>
      <c r="D1230">
        <v>-1</v>
      </c>
      <c r="F1230">
        <v>39</v>
      </c>
      <c r="G1230">
        <v>5</v>
      </c>
      <c r="H1230">
        <v>6</v>
      </c>
      <c r="I1230">
        <f t="shared" si="21"/>
        <v>0</v>
      </c>
      <c r="J1230">
        <f t="shared" si="21"/>
        <v>1</v>
      </c>
    </row>
    <row r="1231" spans="1:10" x14ac:dyDescent="0.3">
      <c r="A1231">
        <v>105</v>
      </c>
      <c r="B1231">
        <v>0.01</v>
      </c>
      <c r="C1231">
        <v>10</v>
      </c>
      <c r="D1231">
        <v>-1</v>
      </c>
      <c r="F1231">
        <v>105</v>
      </c>
      <c r="G1231">
        <v>0.01</v>
      </c>
      <c r="H1231">
        <v>10</v>
      </c>
      <c r="I1231">
        <f t="shared" si="21"/>
        <v>0</v>
      </c>
      <c r="J1231">
        <f t="shared" si="21"/>
        <v>1</v>
      </c>
    </row>
  </sheetData>
  <pageMargins left="0.7" right="0.7" top="0.75" bottom="0.75" header="0.3" footer="0.3"/>
  <drawing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012"/>
  <sheetViews>
    <sheetView topLeftCell="H1" workbookViewId="0">
      <selection activeCell="O4" sqref="O4"/>
    </sheetView>
  </sheetViews>
  <sheetFormatPr defaultRowHeight="13.8" x14ac:dyDescent="0.3"/>
  <cols>
    <col min="3" max="3" width="10.109375" customWidth="1"/>
    <col min="9" max="9" width="10.21875" customWidth="1"/>
    <col min="15" max="15" width="15.6640625" customWidth="1"/>
    <col min="19" max="19" width="11.88671875" bestFit="1" customWidth="1"/>
  </cols>
  <sheetData>
    <row r="1" spans="1:20" x14ac:dyDescent="0.3">
      <c r="A1" s="14" t="s">
        <v>523</v>
      </c>
    </row>
    <row r="2" spans="1:20" x14ac:dyDescent="0.3">
      <c r="A2" s="14" t="s">
        <v>524</v>
      </c>
    </row>
    <row r="4" spans="1:20" x14ac:dyDescent="0.3">
      <c r="A4" s="14" t="s">
        <v>414</v>
      </c>
      <c r="G4" s="14" t="s">
        <v>413</v>
      </c>
      <c r="K4" t="s">
        <v>412</v>
      </c>
    </row>
    <row r="5" spans="1:20" x14ac:dyDescent="0.3">
      <c r="K5" s="87">
        <v>1</v>
      </c>
      <c r="L5" s="87">
        <v>2</v>
      </c>
      <c r="M5" s="87">
        <v>3</v>
      </c>
    </row>
    <row r="6" spans="1:20" ht="34.799999999999997" customHeight="1" x14ac:dyDescent="0.3">
      <c r="A6" s="95" t="s">
        <v>418</v>
      </c>
      <c r="B6" s="1" t="s">
        <v>415</v>
      </c>
      <c r="C6" s="1" t="s">
        <v>417</v>
      </c>
      <c r="D6" s="95" t="s">
        <v>416</v>
      </c>
      <c r="E6" s="128" t="s">
        <v>408</v>
      </c>
      <c r="G6" s="95" t="s">
        <v>418</v>
      </c>
      <c r="H6" s="1" t="s">
        <v>415</v>
      </c>
      <c r="I6" s="1" t="s">
        <v>417</v>
      </c>
      <c r="J6" s="95" t="s">
        <v>416</v>
      </c>
      <c r="K6" s="92" t="s">
        <v>411</v>
      </c>
      <c r="L6" s="92" t="s">
        <v>409</v>
      </c>
      <c r="M6" s="92" t="s">
        <v>410</v>
      </c>
      <c r="O6" t="s">
        <v>4</v>
      </c>
    </row>
    <row r="7" spans="1:20" ht="14.4" thickBot="1" x14ac:dyDescent="0.35">
      <c r="A7">
        <v>0</v>
      </c>
      <c r="B7">
        <v>125</v>
      </c>
      <c r="C7">
        <v>8</v>
      </c>
      <c r="D7">
        <v>0</v>
      </c>
      <c r="E7">
        <v>1</v>
      </c>
      <c r="G7">
        <v>0</v>
      </c>
      <c r="H7">
        <v>125</v>
      </c>
      <c r="I7">
        <v>8</v>
      </c>
      <c r="J7">
        <v>0</v>
      </c>
      <c r="K7">
        <f>IF($E7=K$5,1,0)</f>
        <v>1</v>
      </c>
      <c r="L7">
        <f t="shared" ref="K7:M26" si="0">IF($E7=L$5,1,0)</f>
        <v>0</v>
      </c>
      <c r="M7">
        <f t="shared" si="0"/>
        <v>0</v>
      </c>
    </row>
    <row r="8" spans="1:20" x14ac:dyDescent="0.3">
      <c r="A8">
        <v>750</v>
      </c>
      <c r="B8">
        <v>2125</v>
      </c>
      <c r="C8">
        <v>3</v>
      </c>
      <c r="D8">
        <v>1</v>
      </c>
      <c r="E8">
        <v>1</v>
      </c>
      <c r="G8">
        <v>750</v>
      </c>
      <c r="H8">
        <v>2125</v>
      </c>
      <c r="I8">
        <v>3</v>
      </c>
      <c r="J8">
        <v>1</v>
      </c>
      <c r="K8">
        <f t="shared" si="0"/>
        <v>1</v>
      </c>
      <c r="L8">
        <f t="shared" si="0"/>
        <v>0</v>
      </c>
      <c r="M8">
        <f t="shared" si="0"/>
        <v>0</v>
      </c>
      <c r="O8" s="5" t="s">
        <v>5</v>
      </c>
      <c r="P8" s="5"/>
    </row>
    <row r="9" spans="1:20" x14ac:dyDescent="0.3">
      <c r="A9">
        <v>50</v>
      </c>
      <c r="B9">
        <v>375</v>
      </c>
      <c r="C9">
        <v>18</v>
      </c>
      <c r="D9">
        <v>0</v>
      </c>
      <c r="E9">
        <v>0</v>
      </c>
      <c r="G9">
        <v>50</v>
      </c>
      <c r="H9">
        <v>375</v>
      </c>
      <c r="I9">
        <v>18</v>
      </c>
      <c r="J9">
        <v>0</v>
      </c>
      <c r="K9">
        <f>IF($E9=K$5,1,0)</f>
        <v>0</v>
      </c>
      <c r="L9">
        <f>IF($E9=L$5,1,0)</f>
        <v>0</v>
      </c>
      <c r="M9">
        <f>IF($E9=M$5,1,0)</f>
        <v>0</v>
      </c>
      <c r="O9" s="2" t="s">
        <v>6</v>
      </c>
      <c r="P9" s="7">
        <v>0.64631898801612075</v>
      </c>
    </row>
    <row r="10" spans="1:20" x14ac:dyDescent="0.3">
      <c r="A10">
        <v>1250</v>
      </c>
      <c r="B10">
        <v>1875</v>
      </c>
      <c r="C10">
        <v>13</v>
      </c>
      <c r="D10">
        <v>2</v>
      </c>
      <c r="E10">
        <v>3</v>
      </c>
      <c r="G10">
        <v>1250</v>
      </c>
      <c r="H10">
        <v>1875</v>
      </c>
      <c r="I10">
        <v>13</v>
      </c>
      <c r="J10">
        <v>2</v>
      </c>
      <c r="K10">
        <f t="shared" si="0"/>
        <v>0</v>
      </c>
      <c r="L10">
        <f t="shared" si="0"/>
        <v>0</v>
      </c>
      <c r="M10">
        <f t="shared" si="0"/>
        <v>1</v>
      </c>
      <c r="O10" s="2" t="s">
        <v>7</v>
      </c>
      <c r="P10" s="7">
        <v>0.41772823427018241</v>
      </c>
    </row>
    <row r="11" spans="1:20" x14ac:dyDescent="0.3">
      <c r="A11">
        <v>2250</v>
      </c>
      <c r="B11">
        <v>1125</v>
      </c>
      <c r="C11">
        <v>28</v>
      </c>
      <c r="D11">
        <v>0</v>
      </c>
      <c r="E11">
        <v>3</v>
      </c>
      <c r="G11">
        <v>2250</v>
      </c>
      <c r="H11">
        <v>1125</v>
      </c>
      <c r="I11">
        <v>28</v>
      </c>
      <c r="J11">
        <v>0</v>
      </c>
      <c r="K11">
        <f t="shared" si="0"/>
        <v>0</v>
      </c>
      <c r="L11">
        <f t="shared" si="0"/>
        <v>0</v>
      </c>
      <c r="M11">
        <f t="shared" si="0"/>
        <v>1</v>
      </c>
      <c r="O11" s="2" t="s">
        <v>8</v>
      </c>
      <c r="P11" s="7">
        <v>0.41423110654808143</v>
      </c>
    </row>
    <row r="12" spans="1:20" x14ac:dyDescent="0.3">
      <c r="A12">
        <v>0</v>
      </c>
      <c r="B12">
        <v>875</v>
      </c>
      <c r="C12">
        <v>3</v>
      </c>
      <c r="D12">
        <v>0</v>
      </c>
      <c r="E12">
        <v>2</v>
      </c>
      <c r="G12">
        <v>0</v>
      </c>
      <c r="H12">
        <v>875</v>
      </c>
      <c r="I12">
        <v>3</v>
      </c>
      <c r="J12">
        <v>0</v>
      </c>
      <c r="K12">
        <f>IF($E12=K$5,1,0)</f>
        <v>0</v>
      </c>
      <c r="L12">
        <f>IF($E12=L$5,1,0)</f>
        <v>1</v>
      </c>
      <c r="M12">
        <f>IF($E12=M$5,1,0)</f>
        <v>0</v>
      </c>
      <c r="O12" s="2" t="s">
        <v>9</v>
      </c>
      <c r="P12" s="10">
        <v>1089.4620476644525</v>
      </c>
    </row>
    <row r="13" spans="1:20" ht="14.4" thickBot="1" x14ac:dyDescent="0.35">
      <c r="A13">
        <v>0</v>
      </c>
      <c r="B13">
        <v>375</v>
      </c>
      <c r="C13">
        <v>0</v>
      </c>
      <c r="D13">
        <v>0</v>
      </c>
      <c r="E13">
        <v>3</v>
      </c>
      <c r="G13">
        <v>0</v>
      </c>
      <c r="H13">
        <v>375</v>
      </c>
      <c r="I13">
        <v>0</v>
      </c>
      <c r="J13">
        <v>0</v>
      </c>
      <c r="K13">
        <f t="shared" si="0"/>
        <v>0</v>
      </c>
      <c r="L13">
        <f t="shared" si="0"/>
        <v>0</v>
      </c>
      <c r="M13">
        <f t="shared" si="0"/>
        <v>1</v>
      </c>
      <c r="O13" s="3" t="s">
        <v>10</v>
      </c>
      <c r="P13" s="3">
        <v>1006</v>
      </c>
    </row>
    <row r="14" spans="1:20" x14ac:dyDescent="0.3">
      <c r="A14">
        <v>0</v>
      </c>
      <c r="B14">
        <v>2375</v>
      </c>
      <c r="C14">
        <v>0</v>
      </c>
      <c r="D14">
        <v>0</v>
      </c>
      <c r="E14">
        <v>1</v>
      </c>
      <c r="G14">
        <v>0</v>
      </c>
      <c r="H14">
        <v>2375</v>
      </c>
      <c r="I14">
        <v>0</v>
      </c>
      <c r="J14">
        <v>0</v>
      </c>
      <c r="K14">
        <f t="shared" si="0"/>
        <v>1</v>
      </c>
      <c r="L14">
        <f t="shared" si="0"/>
        <v>0</v>
      </c>
      <c r="M14">
        <f t="shared" si="0"/>
        <v>0</v>
      </c>
    </row>
    <row r="15" spans="1:20" ht="14.4" thickBot="1" x14ac:dyDescent="0.35">
      <c r="A15">
        <v>1750</v>
      </c>
      <c r="B15">
        <v>875</v>
      </c>
      <c r="C15">
        <v>18</v>
      </c>
      <c r="D15">
        <v>0</v>
      </c>
      <c r="E15">
        <v>3</v>
      </c>
      <c r="G15">
        <v>1750</v>
      </c>
      <c r="H15">
        <v>875</v>
      </c>
      <c r="I15">
        <v>18</v>
      </c>
      <c r="J15">
        <v>0</v>
      </c>
      <c r="K15">
        <f t="shared" si="0"/>
        <v>0</v>
      </c>
      <c r="L15">
        <f t="shared" si="0"/>
        <v>0</v>
      </c>
      <c r="M15">
        <f t="shared" si="0"/>
        <v>1</v>
      </c>
      <c r="O15" t="s">
        <v>11</v>
      </c>
    </row>
    <row r="16" spans="1:20" x14ac:dyDescent="0.3">
      <c r="A16">
        <v>750</v>
      </c>
      <c r="B16">
        <v>1125</v>
      </c>
      <c r="C16">
        <v>3</v>
      </c>
      <c r="D16">
        <v>0</v>
      </c>
      <c r="E16">
        <v>1</v>
      </c>
      <c r="G16">
        <v>750</v>
      </c>
      <c r="H16">
        <v>1125</v>
      </c>
      <c r="I16">
        <v>3</v>
      </c>
      <c r="J16">
        <v>0</v>
      </c>
      <c r="K16">
        <f t="shared" si="0"/>
        <v>1</v>
      </c>
      <c r="L16">
        <f t="shared" si="0"/>
        <v>0</v>
      </c>
      <c r="M16">
        <f t="shared" si="0"/>
        <v>0</v>
      </c>
      <c r="O16" s="4"/>
      <c r="P16" s="4" t="s">
        <v>16</v>
      </c>
      <c r="Q16" s="4" t="s">
        <v>17</v>
      </c>
      <c r="R16" s="4" t="s">
        <v>18</v>
      </c>
      <c r="S16" s="4" t="s">
        <v>19</v>
      </c>
      <c r="T16" s="4" t="s">
        <v>20</v>
      </c>
    </row>
    <row r="17" spans="1:23" x14ac:dyDescent="0.3">
      <c r="A17">
        <v>0</v>
      </c>
      <c r="B17">
        <v>1125</v>
      </c>
      <c r="C17">
        <v>0</v>
      </c>
      <c r="D17">
        <v>1</v>
      </c>
      <c r="E17">
        <v>1</v>
      </c>
      <c r="G17">
        <v>0</v>
      </c>
      <c r="H17">
        <v>1125</v>
      </c>
      <c r="I17">
        <v>0</v>
      </c>
      <c r="J17">
        <v>1</v>
      </c>
      <c r="K17">
        <f t="shared" si="0"/>
        <v>1</v>
      </c>
      <c r="L17">
        <f t="shared" si="0"/>
        <v>0</v>
      </c>
      <c r="M17">
        <f t="shared" si="0"/>
        <v>0</v>
      </c>
      <c r="O17" s="2" t="s">
        <v>12</v>
      </c>
      <c r="P17" s="2">
        <v>6</v>
      </c>
      <c r="Q17" s="2">
        <v>850663499.50056553</v>
      </c>
      <c r="R17" s="2">
        <v>141777249.91676092</v>
      </c>
      <c r="S17" s="8">
        <v>119.44894995691475</v>
      </c>
      <c r="T17" s="2">
        <v>1.0547625450375411E-113</v>
      </c>
    </row>
    <row r="18" spans="1:23" x14ac:dyDescent="0.3">
      <c r="A18">
        <v>300</v>
      </c>
      <c r="B18">
        <v>625</v>
      </c>
      <c r="C18">
        <v>8</v>
      </c>
      <c r="D18">
        <v>0</v>
      </c>
      <c r="E18">
        <v>3</v>
      </c>
      <c r="G18">
        <v>300</v>
      </c>
      <c r="H18">
        <v>625</v>
      </c>
      <c r="I18">
        <v>8</v>
      </c>
      <c r="J18">
        <v>0</v>
      </c>
      <c r="K18">
        <f t="shared" si="0"/>
        <v>0</v>
      </c>
      <c r="L18">
        <f t="shared" si="0"/>
        <v>0</v>
      </c>
      <c r="M18">
        <f t="shared" si="0"/>
        <v>1</v>
      </c>
      <c r="O18" s="2" t="s">
        <v>13</v>
      </c>
      <c r="P18" s="2">
        <v>999</v>
      </c>
      <c r="Q18" s="2">
        <v>1185740625.7479208</v>
      </c>
      <c r="R18" s="2">
        <v>1186927.5533012219</v>
      </c>
      <c r="S18" s="2"/>
      <c r="T18" s="2"/>
    </row>
    <row r="19" spans="1:23" ht="14.4" thickBot="1" x14ac:dyDescent="0.35">
      <c r="A19">
        <v>1250</v>
      </c>
      <c r="B19">
        <v>625</v>
      </c>
      <c r="C19">
        <v>3</v>
      </c>
      <c r="D19">
        <v>0</v>
      </c>
      <c r="E19">
        <v>2</v>
      </c>
      <c r="G19">
        <v>1250</v>
      </c>
      <c r="H19">
        <v>625</v>
      </c>
      <c r="I19">
        <v>3</v>
      </c>
      <c r="J19">
        <v>0</v>
      </c>
      <c r="K19">
        <f t="shared" si="0"/>
        <v>0</v>
      </c>
      <c r="L19">
        <f t="shared" si="0"/>
        <v>1</v>
      </c>
      <c r="M19">
        <f t="shared" si="0"/>
        <v>0</v>
      </c>
      <c r="O19" s="3" t="s">
        <v>14</v>
      </c>
      <c r="P19" s="3">
        <v>1005</v>
      </c>
      <c r="Q19" s="3">
        <v>2036404125.2484863</v>
      </c>
      <c r="R19" s="3"/>
      <c r="S19" s="3"/>
      <c r="T19" s="3"/>
    </row>
    <row r="20" spans="1:23" ht="14.4" thickBot="1" x14ac:dyDescent="0.35">
      <c r="A20">
        <v>750</v>
      </c>
      <c r="B20">
        <v>875</v>
      </c>
      <c r="C20">
        <v>13</v>
      </c>
      <c r="D20">
        <v>0</v>
      </c>
      <c r="E20">
        <v>3</v>
      </c>
      <c r="G20">
        <v>750</v>
      </c>
      <c r="H20">
        <v>875</v>
      </c>
      <c r="I20">
        <v>13</v>
      </c>
      <c r="J20">
        <v>0</v>
      </c>
      <c r="K20">
        <f t="shared" si="0"/>
        <v>0</v>
      </c>
      <c r="L20">
        <f t="shared" si="0"/>
        <v>0</v>
      </c>
      <c r="M20">
        <f t="shared" si="0"/>
        <v>1</v>
      </c>
    </row>
    <row r="21" spans="1:23" x14ac:dyDescent="0.3">
      <c r="A21">
        <v>0</v>
      </c>
      <c r="B21">
        <v>875</v>
      </c>
      <c r="C21">
        <v>0</v>
      </c>
      <c r="D21">
        <v>0</v>
      </c>
      <c r="E21">
        <v>1</v>
      </c>
      <c r="G21">
        <v>0</v>
      </c>
      <c r="H21">
        <v>875</v>
      </c>
      <c r="I21">
        <v>0</v>
      </c>
      <c r="J21">
        <v>0</v>
      </c>
      <c r="K21">
        <f t="shared" si="0"/>
        <v>1</v>
      </c>
      <c r="L21">
        <f t="shared" si="0"/>
        <v>0</v>
      </c>
      <c r="M21">
        <f t="shared" si="0"/>
        <v>0</v>
      </c>
      <c r="O21" s="4"/>
      <c r="P21" s="4" t="s">
        <v>21</v>
      </c>
      <c r="Q21" s="4" t="s">
        <v>9</v>
      </c>
      <c r="R21" s="4" t="s">
        <v>22</v>
      </c>
      <c r="S21" s="4" t="s">
        <v>23</v>
      </c>
      <c r="T21" s="4" t="s">
        <v>24</v>
      </c>
      <c r="U21" s="4" t="s">
        <v>25</v>
      </c>
      <c r="V21" s="4" t="s">
        <v>26</v>
      </c>
      <c r="W21" s="4" t="s">
        <v>27</v>
      </c>
    </row>
    <row r="22" spans="1:23" x14ac:dyDescent="0.3">
      <c r="A22">
        <v>0</v>
      </c>
      <c r="B22">
        <v>2375</v>
      </c>
      <c r="C22">
        <v>8</v>
      </c>
      <c r="D22">
        <v>0</v>
      </c>
      <c r="E22">
        <v>2</v>
      </c>
      <c r="G22">
        <v>0</v>
      </c>
      <c r="H22">
        <v>2375</v>
      </c>
      <c r="I22">
        <v>8</v>
      </c>
      <c r="J22">
        <v>0</v>
      </c>
      <c r="K22">
        <f t="shared" si="0"/>
        <v>0</v>
      </c>
      <c r="L22">
        <f t="shared" si="0"/>
        <v>1</v>
      </c>
      <c r="M22">
        <f t="shared" si="0"/>
        <v>0</v>
      </c>
      <c r="O22" s="2" t="s">
        <v>15</v>
      </c>
      <c r="P22" s="13">
        <v>-383.00300338451621</v>
      </c>
      <c r="Q22" s="13">
        <v>136.70961447153567</v>
      </c>
      <c r="R22" s="8">
        <v>-2.8015805974221464</v>
      </c>
      <c r="S22" s="6">
        <v>5.1835229248448512E-3</v>
      </c>
      <c r="T22" s="13">
        <v>-651.2739479975819</v>
      </c>
      <c r="U22" s="13">
        <v>-114.73205877145051</v>
      </c>
      <c r="V22" s="2">
        <v>-651.2739479975819</v>
      </c>
      <c r="W22" s="2">
        <v>-114.73205877145051</v>
      </c>
    </row>
    <row r="23" spans="1:23" x14ac:dyDescent="0.3">
      <c r="A23">
        <v>1250</v>
      </c>
      <c r="B23">
        <v>2125</v>
      </c>
      <c r="C23">
        <v>8</v>
      </c>
      <c r="D23">
        <v>2</v>
      </c>
      <c r="E23">
        <v>3</v>
      </c>
      <c r="G23">
        <v>1250</v>
      </c>
      <c r="H23">
        <v>2125</v>
      </c>
      <c r="I23">
        <v>8</v>
      </c>
      <c r="J23">
        <v>2</v>
      </c>
      <c r="K23">
        <f t="shared" si="0"/>
        <v>0</v>
      </c>
      <c r="L23">
        <f t="shared" si="0"/>
        <v>0</v>
      </c>
      <c r="M23">
        <f t="shared" si="0"/>
        <v>1</v>
      </c>
      <c r="O23" s="2" t="s">
        <v>415</v>
      </c>
      <c r="P23" s="7">
        <v>0.53476432036400123</v>
      </c>
      <c r="Q23" s="7">
        <v>5.5836999965469848E-2</v>
      </c>
      <c r="R23" s="8">
        <v>9.5772394773126202</v>
      </c>
      <c r="S23" s="71">
        <v>7.5777891492068199E-21</v>
      </c>
      <c r="T23" s="7">
        <v>0.42519306026645204</v>
      </c>
      <c r="U23" s="7">
        <v>0.64433558046155048</v>
      </c>
      <c r="V23" s="2">
        <v>0.42519306026645204</v>
      </c>
      <c r="W23" s="2">
        <v>0.64433558046155048</v>
      </c>
    </row>
    <row r="24" spans="1:23" x14ac:dyDescent="0.3">
      <c r="A24">
        <v>1750</v>
      </c>
      <c r="B24">
        <v>125</v>
      </c>
      <c r="C24">
        <v>0</v>
      </c>
      <c r="D24">
        <v>0</v>
      </c>
      <c r="E24">
        <v>3</v>
      </c>
      <c r="G24">
        <v>1750</v>
      </c>
      <c r="H24">
        <v>125</v>
      </c>
      <c r="I24">
        <v>0</v>
      </c>
      <c r="J24">
        <v>0</v>
      </c>
      <c r="K24">
        <f t="shared" si="0"/>
        <v>0</v>
      </c>
      <c r="L24">
        <f t="shared" si="0"/>
        <v>0</v>
      </c>
      <c r="M24">
        <f t="shared" si="0"/>
        <v>1</v>
      </c>
      <c r="O24" s="2" t="s">
        <v>417</v>
      </c>
      <c r="P24" s="8">
        <v>59.655858860359878</v>
      </c>
      <c r="Q24" s="8">
        <v>3.4636403605804653</v>
      </c>
      <c r="R24" s="8">
        <v>17.223456435980051</v>
      </c>
      <c r="S24" s="71">
        <v>2.0725495986538509E-58</v>
      </c>
      <c r="T24" s="8">
        <v>52.859013774337576</v>
      </c>
      <c r="U24" s="8">
        <v>66.452703946382186</v>
      </c>
      <c r="V24" s="2">
        <v>52.859013774337576</v>
      </c>
      <c r="W24" s="2">
        <v>66.452703946382186</v>
      </c>
    </row>
    <row r="25" spans="1:23" x14ac:dyDescent="0.3">
      <c r="A25">
        <v>50</v>
      </c>
      <c r="B25">
        <v>875</v>
      </c>
      <c r="C25">
        <v>28</v>
      </c>
      <c r="D25">
        <v>0</v>
      </c>
      <c r="E25">
        <v>3</v>
      </c>
      <c r="G25">
        <v>50</v>
      </c>
      <c r="H25">
        <v>875</v>
      </c>
      <c r="I25">
        <v>28</v>
      </c>
      <c r="J25">
        <v>0</v>
      </c>
      <c r="K25">
        <f t="shared" si="0"/>
        <v>0</v>
      </c>
      <c r="L25">
        <f t="shared" si="0"/>
        <v>0</v>
      </c>
      <c r="M25">
        <f t="shared" si="0"/>
        <v>1</v>
      </c>
      <c r="O25" s="2" t="s">
        <v>416</v>
      </c>
      <c r="P25" s="10">
        <v>125.58120708768388</v>
      </c>
      <c r="Q25" s="10">
        <v>55.91373207985702</v>
      </c>
      <c r="R25" s="8">
        <v>2.2459814864142227</v>
      </c>
      <c r="S25" s="7">
        <v>2.4923077856617057E-2</v>
      </c>
      <c r="T25" s="10">
        <v>15.859372380672298</v>
      </c>
      <c r="U25" s="10">
        <v>235.30304179469545</v>
      </c>
      <c r="V25" s="2">
        <v>15.859372380672298</v>
      </c>
      <c r="W25" s="2">
        <v>235.30304179469545</v>
      </c>
    </row>
    <row r="26" spans="1:23" x14ac:dyDescent="0.3">
      <c r="A26">
        <v>0</v>
      </c>
      <c r="B26">
        <v>875</v>
      </c>
      <c r="C26">
        <v>0</v>
      </c>
      <c r="D26">
        <v>0</v>
      </c>
      <c r="E26">
        <v>1</v>
      </c>
      <c r="G26">
        <v>0</v>
      </c>
      <c r="H26">
        <v>875</v>
      </c>
      <c r="I26">
        <v>0</v>
      </c>
      <c r="J26">
        <v>0</v>
      </c>
      <c r="K26">
        <f t="shared" si="0"/>
        <v>1</v>
      </c>
      <c r="L26">
        <f t="shared" si="0"/>
        <v>0</v>
      </c>
      <c r="M26">
        <f t="shared" si="0"/>
        <v>0</v>
      </c>
      <c r="O26" s="2" t="s">
        <v>411</v>
      </c>
      <c r="P26" s="13">
        <v>245.17517149295927</v>
      </c>
      <c r="Q26" s="13">
        <v>143.87747635828183</v>
      </c>
      <c r="R26" s="8">
        <v>1.7040552677086664</v>
      </c>
      <c r="S26" s="7">
        <v>8.8681732604128177E-2</v>
      </c>
      <c r="T26" s="10">
        <v>-37.161565688146737</v>
      </c>
      <c r="U26" s="10">
        <v>527.51190867406524</v>
      </c>
      <c r="V26" s="2">
        <v>-37.161565688146737</v>
      </c>
      <c r="W26" s="2">
        <v>527.51190867406524</v>
      </c>
    </row>
    <row r="27" spans="1:23" x14ac:dyDescent="0.3">
      <c r="A27">
        <v>3750</v>
      </c>
      <c r="B27">
        <v>375</v>
      </c>
      <c r="C27">
        <v>3</v>
      </c>
      <c r="D27">
        <v>0</v>
      </c>
      <c r="E27">
        <v>1</v>
      </c>
      <c r="G27">
        <v>3750</v>
      </c>
      <c r="H27">
        <v>375</v>
      </c>
      <c r="I27">
        <v>3</v>
      </c>
      <c r="J27">
        <v>0</v>
      </c>
      <c r="K27">
        <f t="shared" ref="K27:M46" si="1">IF($E27=K$5,1,0)</f>
        <v>1</v>
      </c>
      <c r="L27">
        <f t="shared" si="1"/>
        <v>0</v>
      </c>
      <c r="M27">
        <f t="shared" si="1"/>
        <v>0</v>
      </c>
      <c r="O27" s="2" t="s">
        <v>409</v>
      </c>
      <c r="P27" s="13">
        <v>224.35418137971817</v>
      </c>
      <c r="Q27" s="13">
        <v>160.50015095321282</v>
      </c>
      <c r="R27" s="8">
        <v>1.3978440521536915</v>
      </c>
      <c r="S27" s="7">
        <v>0.16247019788619113</v>
      </c>
      <c r="T27" s="10">
        <v>-90.601919353950791</v>
      </c>
      <c r="U27" s="10">
        <v>539.31028211338707</v>
      </c>
      <c r="V27" s="2">
        <v>-90.601919353950791</v>
      </c>
      <c r="W27" s="2">
        <v>539.31028211338707</v>
      </c>
    </row>
    <row r="28" spans="1:23" ht="14.4" thickBot="1" x14ac:dyDescent="0.35">
      <c r="A28">
        <v>300</v>
      </c>
      <c r="B28">
        <v>625</v>
      </c>
      <c r="C28">
        <v>3</v>
      </c>
      <c r="D28">
        <v>0</v>
      </c>
      <c r="E28">
        <v>1</v>
      </c>
      <c r="G28">
        <v>300</v>
      </c>
      <c r="H28">
        <v>625</v>
      </c>
      <c r="I28">
        <v>3</v>
      </c>
      <c r="J28">
        <v>0</v>
      </c>
      <c r="K28">
        <f t="shared" si="1"/>
        <v>1</v>
      </c>
      <c r="L28">
        <f t="shared" si="1"/>
        <v>0</v>
      </c>
      <c r="M28">
        <f t="shared" si="1"/>
        <v>0</v>
      </c>
      <c r="O28" s="3" t="s">
        <v>410</v>
      </c>
      <c r="P28" s="69">
        <v>632.32791352489312</v>
      </c>
      <c r="Q28" s="69">
        <v>144.570689673716</v>
      </c>
      <c r="R28" s="9">
        <v>4.3738320329798839</v>
      </c>
      <c r="S28" s="72">
        <v>1.348891223006849E-5</v>
      </c>
      <c r="T28" s="69">
        <v>348.63085511350084</v>
      </c>
      <c r="U28" s="69">
        <v>916.0249719362854</v>
      </c>
      <c r="V28" s="3">
        <v>348.63085511350084</v>
      </c>
      <c r="W28" s="3">
        <v>916.0249719362854</v>
      </c>
    </row>
    <row r="29" spans="1:23" x14ac:dyDescent="0.3">
      <c r="A29">
        <v>0</v>
      </c>
      <c r="B29">
        <v>625</v>
      </c>
      <c r="C29">
        <v>0</v>
      </c>
      <c r="D29">
        <v>1</v>
      </c>
      <c r="E29">
        <v>0</v>
      </c>
      <c r="G29">
        <v>0</v>
      </c>
      <c r="H29">
        <v>625</v>
      </c>
      <c r="I29">
        <v>0</v>
      </c>
      <c r="J29">
        <v>1</v>
      </c>
      <c r="K29">
        <f t="shared" si="1"/>
        <v>0</v>
      </c>
      <c r="L29">
        <f t="shared" si="1"/>
        <v>0</v>
      </c>
      <c r="M29">
        <f t="shared" si="1"/>
        <v>0</v>
      </c>
    </row>
    <row r="30" spans="1:23" x14ac:dyDescent="0.3">
      <c r="A30">
        <v>0</v>
      </c>
      <c r="B30">
        <v>375</v>
      </c>
      <c r="C30">
        <v>0</v>
      </c>
      <c r="D30">
        <v>0</v>
      </c>
      <c r="E30">
        <v>2</v>
      </c>
      <c r="G30">
        <v>0</v>
      </c>
      <c r="H30">
        <v>375</v>
      </c>
      <c r="I30">
        <v>0</v>
      </c>
      <c r="J30">
        <v>0</v>
      </c>
      <c r="K30">
        <f t="shared" si="1"/>
        <v>0</v>
      </c>
      <c r="L30">
        <f t="shared" si="1"/>
        <v>1</v>
      </c>
      <c r="M30">
        <f t="shared" si="1"/>
        <v>0</v>
      </c>
    </row>
    <row r="31" spans="1:23" x14ac:dyDescent="0.3">
      <c r="A31">
        <v>300</v>
      </c>
      <c r="B31">
        <v>625</v>
      </c>
      <c r="C31">
        <v>28</v>
      </c>
      <c r="D31">
        <v>0</v>
      </c>
      <c r="E31">
        <v>1</v>
      </c>
      <c r="G31">
        <v>300</v>
      </c>
      <c r="H31">
        <v>625</v>
      </c>
      <c r="I31">
        <v>28</v>
      </c>
      <c r="J31">
        <v>0</v>
      </c>
      <c r="K31">
        <f t="shared" si="1"/>
        <v>1</v>
      </c>
      <c r="L31">
        <f t="shared" si="1"/>
        <v>0</v>
      </c>
      <c r="M31">
        <f t="shared" si="1"/>
        <v>0</v>
      </c>
    </row>
    <row r="32" spans="1:23" x14ac:dyDescent="0.3">
      <c r="A32">
        <v>750</v>
      </c>
      <c r="B32">
        <v>625</v>
      </c>
      <c r="C32">
        <v>18</v>
      </c>
      <c r="D32">
        <v>0</v>
      </c>
      <c r="E32">
        <v>1</v>
      </c>
      <c r="G32">
        <v>750</v>
      </c>
      <c r="H32">
        <v>625</v>
      </c>
      <c r="I32">
        <v>18</v>
      </c>
      <c r="J32">
        <v>0</v>
      </c>
      <c r="K32">
        <f t="shared" si="1"/>
        <v>1</v>
      </c>
      <c r="L32">
        <f t="shared" si="1"/>
        <v>0</v>
      </c>
      <c r="M32">
        <f t="shared" si="1"/>
        <v>0</v>
      </c>
    </row>
    <row r="33" spans="1:13" x14ac:dyDescent="0.3">
      <c r="A33">
        <v>50</v>
      </c>
      <c r="B33">
        <v>375</v>
      </c>
      <c r="C33">
        <v>0</v>
      </c>
      <c r="D33">
        <v>0</v>
      </c>
      <c r="E33">
        <v>1</v>
      </c>
      <c r="G33">
        <v>50</v>
      </c>
      <c r="H33">
        <v>375</v>
      </c>
      <c r="I33">
        <v>0</v>
      </c>
      <c r="J33">
        <v>0</v>
      </c>
      <c r="K33">
        <f t="shared" si="1"/>
        <v>1</v>
      </c>
      <c r="L33">
        <f t="shared" si="1"/>
        <v>0</v>
      </c>
      <c r="M33">
        <f t="shared" si="1"/>
        <v>0</v>
      </c>
    </row>
    <row r="34" spans="1:13" x14ac:dyDescent="0.3">
      <c r="A34">
        <v>1250</v>
      </c>
      <c r="B34">
        <v>375</v>
      </c>
      <c r="C34">
        <v>0</v>
      </c>
      <c r="D34">
        <v>0</v>
      </c>
      <c r="E34">
        <v>1</v>
      </c>
      <c r="G34">
        <v>1250</v>
      </c>
      <c r="H34">
        <v>375</v>
      </c>
      <c r="I34">
        <v>0</v>
      </c>
      <c r="J34">
        <v>0</v>
      </c>
      <c r="K34">
        <f t="shared" si="1"/>
        <v>1</v>
      </c>
      <c r="L34">
        <f t="shared" si="1"/>
        <v>0</v>
      </c>
      <c r="M34">
        <f t="shared" si="1"/>
        <v>0</v>
      </c>
    </row>
    <row r="35" spans="1:13" x14ac:dyDescent="0.3">
      <c r="A35">
        <v>300</v>
      </c>
      <c r="B35">
        <v>875</v>
      </c>
      <c r="C35">
        <v>8</v>
      </c>
      <c r="D35">
        <v>0</v>
      </c>
      <c r="E35">
        <v>3</v>
      </c>
      <c r="G35">
        <v>300</v>
      </c>
      <c r="H35">
        <v>875</v>
      </c>
      <c r="I35">
        <v>8</v>
      </c>
      <c r="J35">
        <v>0</v>
      </c>
      <c r="K35">
        <f t="shared" si="1"/>
        <v>0</v>
      </c>
      <c r="L35">
        <f t="shared" si="1"/>
        <v>0</v>
      </c>
      <c r="M35">
        <f t="shared" si="1"/>
        <v>1</v>
      </c>
    </row>
    <row r="36" spans="1:13" x14ac:dyDescent="0.3">
      <c r="A36">
        <v>0</v>
      </c>
      <c r="B36">
        <v>875</v>
      </c>
      <c r="C36">
        <v>0</v>
      </c>
      <c r="D36">
        <v>0</v>
      </c>
      <c r="E36">
        <v>1</v>
      </c>
      <c r="G36">
        <v>0</v>
      </c>
      <c r="H36">
        <v>875</v>
      </c>
      <c r="I36">
        <v>0</v>
      </c>
      <c r="J36">
        <v>0</v>
      </c>
      <c r="K36">
        <f t="shared" si="1"/>
        <v>1</v>
      </c>
      <c r="L36">
        <f t="shared" si="1"/>
        <v>0</v>
      </c>
      <c r="M36">
        <f t="shared" si="1"/>
        <v>0</v>
      </c>
    </row>
    <row r="37" spans="1:13" x14ac:dyDescent="0.3">
      <c r="A37">
        <v>300</v>
      </c>
      <c r="B37">
        <v>625</v>
      </c>
      <c r="C37">
        <v>18</v>
      </c>
      <c r="D37">
        <v>0</v>
      </c>
      <c r="E37">
        <v>1</v>
      </c>
      <c r="G37">
        <v>300</v>
      </c>
      <c r="H37">
        <v>625</v>
      </c>
      <c r="I37">
        <v>18</v>
      </c>
      <c r="J37">
        <v>0</v>
      </c>
      <c r="K37">
        <f t="shared" si="1"/>
        <v>1</v>
      </c>
      <c r="L37">
        <f t="shared" si="1"/>
        <v>0</v>
      </c>
      <c r="M37">
        <f t="shared" si="1"/>
        <v>0</v>
      </c>
    </row>
    <row r="38" spans="1:13" x14ac:dyDescent="0.3">
      <c r="A38">
        <v>0</v>
      </c>
      <c r="B38">
        <v>375</v>
      </c>
      <c r="C38">
        <v>0</v>
      </c>
      <c r="D38">
        <v>0</v>
      </c>
      <c r="E38">
        <v>2</v>
      </c>
      <c r="G38">
        <v>0</v>
      </c>
      <c r="H38">
        <v>375</v>
      </c>
      <c r="I38">
        <v>0</v>
      </c>
      <c r="J38">
        <v>0</v>
      </c>
      <c r="K38">
        <f t="shared" si="1"/>
        <v>0</v>
      </c>
      <c r="L38">
        <f t="shared" si="1"/>
        <v>1</v>
      </c>
      <c r="M38">
        <f t="shared" si="1"/>
        <v>0</v>
      </c>
    </row>
    <row r="39" spans="1:13" x14ac:dyDescent="0.3">
      <c r="A39">
        <v>0</v>
      </c>
      <c r="B39">
        <v>625</v>
      </c>
      <c r="C39">
        <v>0</v>
      </c>
      <c r="D39">
        <v>0</v>
      </c>
      <c r="E39">
        <v>1</v>
      </c>
      <c r="G39">
        <v>0</v>
      </c>
      <c r="H39">
        <v>625</v>
      </c>
      <c r="I39">
        <v>0</v>
      </c>
      <c r="J39">
        <v>0</v>
      </c>
      <c r="K39">
        <f t="shared" si="1"/>
        <v>1</v>
      </c>
      <c r="L39">
        <f t="shared" si="1"/>
        <v>0</v>
      </c>
      <c r="M39">
        <f t="shared" si="1"/>
        <v>0</v>
      </c>
    </row>
    <row r="40" spans="1:13" x14ac:dyDescent="0.3">
      <c r="A40">
        <v>0</v>
      </c>
      <c r="B40">
        <v>375</v>
      </c>
      <c r="C40">
        <v>0</v>
      </c>
      <c r="D40">
        <v>0</v>
      </c>
      <c r="E40">
        <v>3</v>
      </c>
      <c r="G40">
        <v>0</v>
      </c>
      <c r="H40">
        <v>375</v>
      </c>
      <c r="I40">
        <v>0</v>
      </c>
      <c r="J40">
        <v>0</v>
      </c>
      <c r="K40">
        <f t="shared" si="1"/>
        <v>0</v>
      </c>
      <c r="L40">
        <f t="shared" si="1"/>
        <v>0</v>
      </c>
      <c r="M40">
        <f t="shared" si="1"/>
        <v>1</v>
      </c>
    </row>
    <row r="41" spans="1:13" x14ac:dyDescent="0.3">
      <c r="A41">
        <v>0</v>
      </c>
      <c r="B41">
        <v>2375</v>
      </c>
      <c r="C41">
        <v>0</v>
      </c>
      <c r="D41">
        <v>0</v>
      </c>
      <c r="E41">
        <v>0</v>
      </c>
      <c r="G41">
        <v>0</v>
      </c>
      <c r="H41">
        <v>2375</v>
      </c>
      <c r="I41">
        <v>0</v>
      </c>
      <c r="J41">
        <v>0</v>
      </c>
      <c r="K41">
        <f t="shared" si="1"/>
        <v>0</v>
      </c>
      <c r="L41">
        <f t="shared" si="1"/>
        <v>0</v>
      </c>
      <c r="M41">
        <f t="shared" si="1"/>
        <v>0</v>
      </c>
    </row>
    <row r="42" spans="1:13" x14ac:dyDescent="0.3">
      <c r="A42">
        <v>300</v>
      </c>
      <c r="B42">
        <v>1125</v>
      </c>
      <c r="C42">
        <v>3</v>
      </c>
      <c r="D42">
        <v>0</v>
      </c>
      <c r="E42">
        <v>3</v>
      </c>
      <c r="G42">
        <v>300</v>
      </c>
      <c r="H42">
        <v>1125</v>
      </c>
      <c r="I42">
        <v>3</v>
      </c>
      <c r="J42">
        <v>0</v>
      </c>
      <c r="K42">
        <f t="shared" si="1"/>
        <v>0</v>
      </c>
      <c r="L42">
        <f t="shared" si="1"/>
        <v>0</v>
      </c>
      <c r="M42">
        <f t="shared" si="1"/>
        <v>1</v>
      </c>
    </row>
    <row r="43" spans="1:13" x14ac:dyDescent="0.3">
      <c r="A43">
        <v>1250</v>
      </c>
      <c r="B43">
        <v>1625</v>
      </c>
      <c r="C43">
        <v>23</v>
      </c>
      <c r="D43">
        <v>0</v>
      </c>
      <c r="E43">
        <v>1</v>
      </c>
      <c r="G43">
        <v>1250</v>
      </c>
      <c r="H43">
        <v>1625</v>
      </c>
      <c r="I43">
        <v>23</v>
      </c>
      <c r="J43">
        <v>0</v>
      </c>
      <c r="K43">
        <f t="shared" si="1"/>
        <v>1</v>
      </c>
      <c r="L43">
        <f t="shared" si="1"/>
        <v>0</v>
      </c>
      <c r="M43">
        <f t="shared" si="1"/>
        <v>0</v>
      </c>
    </row>
    <row r="44" spans="1:13" x14ac:dyDescent="0.3">
      <c r="A44">
        <v>0</v>
      </c>
      <c r="B44">
        <v>375</v>
      </c>
      <c r="C44">
        <v>3</v>
      </c>
      <c r="D44">
        <v>0</v>
      </c>
      <c r="E44">
        <v>3</v>
      </c>
      <c r="G44">
        <v>0</v>
      </c>
      <c r="H44">
        <v>375</v>
      </c>
      <c r="I44">
        <v>3</v>
      </c>
      <c r="J44">
        <v>0</v>
      </c>
      <c r="K44">
        <f t="shared" si="1"/>
        <v>0</v>
      </c>
      <c r="L44">
        <f t="shared" si="1"/>
        <v>0</v>
      </c>
      <c r="M44">
        <f t="shared" si="1"/>
        <v>1</v>
      </c>
    </row>
    <row r="45" spans="1:13" x14ac:dyDescent="0.3">
      <c r="A45">
        <v>0</v>
      </c>
      <c r="B45">
        <v>875</v>
      </c>
      <c r="C45">
        <v>3</v>
      </c>
      <c r="D45">
        <v>0</v>
      </c>
      <c r="E45">
        <v>1</v>
      </c>
      <c r="G45">
        <v>0</v>
      </c>
      <c r="H45">
        <v>875</v>
      </c>
      <c r="I45">
        <v>3</v>
      </c>
      <c r="J45">
        <v>0</v>
      </c>
      <c r="K45">
        <f t="shared" si="1"/>
        <v>1</v>
      </c>
      <c r="L45">
        <f t="shared" si="1"/>
        <v>0</v>
      </c>
      <c r="M45">
        <f t="shared" si="1"/>
        <v>0</v>
      </c>
    </row>
    <row r="46" spans="1:13" x14ac:dyDescent="0.3">
      <c r="A46">
        <v>0</v>
      </c>
      <c r="B46">
        <v>2375</v>
      </c>
      <c r="C46">
        <v>8</v>
      </c>
      <c r="D46">
        <v>0</v>
      </c>
      <c r="E46">
        <v>3</v>
      </c>
      <c r="G46">
        <v>0</v>
      </c>
      <c r="H46">
        <v>2375</v>
      </c>
      <c r="I46">
        <v>8</v>
      </c>
      <c r="J46">
        <v>0</v>
      </c>
      <c r="K46">
        <f t="shared" si="1"/>
        <v>0</v>
      </c>
      <c r="L46">
        <f t="shared" si="1"/>
        <v>0</v>
      </c>
      <c r="M46">
        <f t="shared" si="1"/>
        <v>1</v>
      </c>
    </row>
    <row r="47" spans="1:13" x14ac:dyDescent="0.3">
      <c r="A47">
        <v>300</v>
      </c>
      <c r="B47">
        <v>625</v>
      </c>
      <c r="C47">
        <v>0</v>
      </c>
      <c r="D47">
        <v>1</v>
      </c>
      <c r="E47">
        <v>1</v>
      </c>
      <c r="G47">
        <v>300</v>
      </c>
      <c r="H47">
        <v>625</v>
      </c>
      <c r="I47">
        <v>0</v>
      </c>
      <c r="J47">
        <v>1</v>
      </c>
      <c r="K47">
        <f t="shared" ref="K47:M66" si="2">IF($E47=K$5,1,0)</f>
        <v>1</v>
      </c>
      <c r="L47">
        <f t="shared" si="2"/>
        <v>0</v>
      </c>
      <c r="M47">
        <f t="shared" si="2"/>
        <v>0</v>
      </c>
    </row>
    <row r="48" spans="1:13" x14ac:dyDescent="0.3">
      <c r="A48">
        <v>1250</v>
      </c>
      <c r="B48">
        <v>2375</v>
      </c>
      <c r="C48">
        <v>3</v>
      </c>
      <c r="D48">
        <v>1</v>
      </c>
      <c r="E48">
        <v>3</v>
      </c>
      <c r="G48">
        <v>1250</v>
      </c>
      <c r="H48">
        <v>2375</v>
      </c>
      <c r="I48">
        <v>3</v>
      </c>
      <c r="J48">
        <v>1</v>
      </c>
      <c r="K48">
        <f t="shared" si="2"/>
        <v>0</v>
      </c>
      <c r="L48">
        <f t="shared" si="2"/>
        <v>0</v>
      </c>
      <c r="M48">
        <f t="shared" si="2"/>
        <v>1</v>
      </c>
    </row>
    <row r="49" spans="1:13" x14ac:dyDescent="0.3">
      <c r="A49">
        <v>3750</v>
      </c>
      <c r="B49">
        <v>625</v>
      </c>
      <c r="C49">
        <v>3</v>
      </c>
      <c r="D49">
        <v>0</v>
      </c>
      <c r="E49">
        <v>3</v>
      </c>
      <c r="G49">
        <v>3750</v>
      </c>
      <c r="H49">
        <v>625</v>
      </c>
      <c r="I49">
        <v>3</v>
      </c>
      <c r="J49">
        <v>0</v>
      </c>
      <c r="K49">
        <f t="shared" si="2"/>
        <v>0</v>
      </c>
      <c r="L49">
        <f t="shared" si="2"/>
        <v>0</v>
      </c>
      <c r="M49">
        <f t="shared" si="2"/>
        <v>1</v>
      </c>
    </row>
    <row r="50" spans="1:13" x14ac:dyDescent="0.3">
      <c r="A50">
        <v>1750</v>
      </c>
      <c r="B50">
        <v>875</v>
      </c>
      <c r="C50">
        <v>28</v>
      </c>
      <c r="D50">
        <v>0</v>
      </c>
      <c r="E50">
        <v>3</v>
      </c>
      <c r="G50">
        <v>1750</v>
      </c>
      <c r="H50">
        <v>875</v>
      </c>
      <c r="I50">
        <v>28</v>
      </c>
      <c r="J50">
        <v>0</v>
      </c>
      <c r="K50">
        <f t="shared" si="2"/>
        <v>0</v>
      </c>
      <c r="L50">
        <f t="shared" si="2"/>
        <v>0</v>
      </c>
      <c r="M50">
        <f t="shared" si="2"/>
        <v>1</v>
      </c>
    </row>
    <row r="51" spans="1:13" x14ac:dyDescent="0.3">
      <c r="A51">
        <v>0</v>
      </c>
      <c r="B51">
        <v>125</v>
      </c>
      <c r="C51">
        <v>0</v>
      </c>
      <c r="D51">
        <v>0</v>
      </c>
      <c r="E51">
        <v>0</v>
      </c>
      <c r="G51">
        <v>0</v>
      </c>
      <c r="H51">
        <v>125</v>
      </c>
      <c r="I51">
        <v>0</v>
      </c>
      <c r="J51">
        <v>0</v>
      </c>
      <c r="K51">
        <f t="shared" si="2"/>
        <v>0</v>
      </c>
      <c r="L51">
        <f t="shared" si="2"/>
        <v>0</v>
      </c>
      <c r="M51">
        <f t="shared" si="2"/>
        <v>0</v>
      </c>
    </row>
    <row r="52" spans="1:13" x14ac:dyDescent="0.3">
      <c r="A52">
        <v>2250</v>
      </c>
      <c r="B52">
        <v>1125</v>
      </c>
      <c r="C52">
        <v>18</v>
      </c>
      <c r="D52">
        <v>0</v>
      </c>
      <c r="E52">
        <v>3</v>
      </c>
      <c r="G52">
        <v>2250</v>
      </c>
      <c r="H52">
        <v>1125</v>
      </c>
      <c r="I52">
        <v>18</v>
      </c>
      <c r="J52">
        <v>0</v>
      </c>
      <c r="K52">
        <f t="shared" si="2"/>
        <v>0</v>
      </c>
      <c r="L52">
        <f t="shared" si="2"/>
        <v>0</v>
      </c>
      <c r="M52">
        <f t="shared" si="2"/>
        <v>1</v>
      </c>
    </row>
    <row r="53" spans="1:13" x14ac:dyDescent="0.3">
      <c r="A53">
        <v>1250</v>
      </c>
      <c r="B53">
        <v>1375</v>
      </c>
      <c r="C53">
        <v>8</v>
      </c>
      <c r="D53">
        <v>0</v>
      </c>
      <c r="E53">
        <v>3</v>
      </c>
      <c r="G53">
        <v>1250</v>
      </c>
      <c r="H53">
        <v>1375</v>
      </c>
      <c r="I53">
        <v>8</v>
      </c>
      <c r="J53">
        <v>0</v>
      </c>
      <c r="K53">
        <f t="shared" si="2"/>
        <v>0</v>
      </c>
      <c r="L53">
        <f t="shared" si="2"/>
        <v>0</v>
      </c>
      <c r="M53">
        <f t="shared" si="2"/>
        <v>1</v>
      </c>
    </row>
    <row r="54" spans="1:13" x14ac:dyDescent="0.3">
      <c r="A54">
        <v>300</v>
      </c>
      <c r="B54">
        <v>375</v>
      </c>
      <c r="C54">
        <v>8</v>
      </c>
      <c r="D54">
        <v>0</v>
      </c>
      <c r="E54">
        <v>1</v>
      </c>
      <c r="G54">
        <v>300</v>
      </c>
      <c r="H54">
        <v>375</v>
      </c>
      <c r="I54">
        <v>8</v>
      </c>
      <c r="J54">
        <v>0</v>
      </c>
      <c r="K54">
        <f t="shared" si="2"/>
        <v>1</v>
      </c>
      <c r="L54">
        <f t="shared" si="2"/>
        <v>0</v>
      </c>
      <c r="M54">
        <f t="shared" si="2"/>
        <v>0</v>
      </c>
    </row>
    <row r="55" spans="1:13" x14ac:dyDescent="0.3">
      <c r="A55">
        <v>300</v>
      </c>
      <c r="B55">
        <v>875</v>
      </c>
      <c r="C55">
        <v>8</v>
      </c>
      <c r="D55">
        <v>0</v>
      </c>
      <c r="E55">
        <v>3</v>
      </c>
      <c r="G55">
        <v>300</v>
      </c>
      <c r="H55">
        <v>875</v>
      </c>
      <c r="I55">
        <v>8</v>
      </c>
      <c r="J55">
        <v>0</v>
      </c>
      <c r="K55">
        <f t="shared" si="2"/>
        <v>0</v>
      </c>
      <c r="L55">
        <f t="shared" si="2"/>
        <v>0</v>
      </c>
      <c r="M55">
        <f t="shared" si="2"/>
        <v>1</v>
      </c>
    </row>
    <row r="56" spans="1:13" x14ac:dyDescent="0.3">
      <c r="A56">
        <v>300</v>
      </c>
      <c r="B56">
        <v>875</v>
      </c>
      <c r="C56">
        <v>3</v>
      </c>
      <c r="D56">
        <v>0</v>
      </c>
      <c r="E56">
        <v>1</v>
      </c>
      <c r="G56">
        <v>300</v>
      </c>
      <c r="H56">
        <v>875</v>
      </c>
      <c r="I56">
        <v>3</v>
      </c>
      <c r="J56">
        <v>0</v>
      </c>
      <c r="K56">
        <f t="shared" si="2"/>
        <v>1</v>
      </c>
      <c r="L56">
        <f t="shared" si="2"/>
        <v>0</v>
      </c>
      <c r="M56">
        <f t="shared" si="2"/>
        <v>0</v>
      </c>
    </row>
    <row r="57" spans="1:13" x14ac:dyDescent="0.3">
      <c r="A57">
        <v>0</v>
      </c>
      <c r="B57">
        <v>2125</v>
      </c>
      <c r="C57">
        <v>0</v>
      </c>
      <c r="D57">
        <v>0</v>
      </c>
      <c r="E57">
        <v>2</v>
      </c>
      <c r="G57">
        <v>0</v>
      </c>
      <c r="H57">
        <v>2125</v>
      </c>
      <c r="I57">
        <v>0</v>
      </c>
      <c r="J57">
        <v>0</v>
      </c>
      <c r="K57">
        <f t="shared" si="2"/>
        <v>0</v>
      </c>
      <c r="L57">
        <f t="shared" si="2"/>
        <v>1</v>
      </c>
      <c r="M57">
        <f t="shared" si="2"/>
        <v>0</v>
      </c>
    </row>
    <row r="58" spans="1:13" x14ac:dyDescent="0.3">
      <c r="A58">
        <v>0</v>
      </c>
      <c r="B58">
        <v>2125</v>
      </c>
      <c r="C58">
        <v>0</v>
      </c>
      <c r="D58">
        <v>0</v>
      </c>
      <c r="E58">
        <v>3</v>
      </c>
      <c r="G58">
        <v>0</v>
      </c>
      <c r="H58">
        <v>2125</v>
      </c>
      <c r="I58">
        <v>0</v>
      </c>
      <c r="J58">
        <v>0</v>
      </c>
      <c r="K58">
        <f t="shared" si="2"/>
        <v>0</v>
      </c>
      <c r="L58">
        <f t="shared" si="2"/>
        <v>0</v>
      </c>
      <c r="M58">
        <f t="shared" si="2"/>
        <v>1</v>
      </c>
    </row>
    <row r="59" spans="1:13" x14ac:dyDescent="0.3">
      <c r="A59">
        <v>750</v>
      </c>
      <c r="B59">
        <v>1125</v>
      </c>
      <c r="C59">
        <v>8</v>
      </c>
      <c r="D59">
        <v>1</v>
      </c>
      <c r="E59">
        <v>3</v>
      </c>
      <c r="G59">
        <v>750</v>
      </c>
      <c r="H59">
        <v>1125</v>
      </c>
      <c r="I59">
        <v>8</v>
      </c>
      <c r="J59">
        <v>1</v>
      </c>
      <c r="K59">
        <f t="shared" si="2"/>
        <v>0</v>
      </c>
      <c r="L59">
        <f t="shared" si="2"/>
        <v>0</v>
      </c>
      <c r="M59">
        <f t="shared" si="2"/>
        <v>1</v>
      </c>
    </row>
    <row r="60" spans="1:13" x14ac:dyDescent="0.3">
      <c r="A60">
        <v>300</v>
      </c>
      <c r="B60">
        <v>125</v>
      </c>
      <c r="C60">
        <v>13</v>
      </c>
      <c r="D60">
        <v>0</v>
      </c>
      <c r="E60">
        <v>1</v>
      </c>
      <c r="G60">
        <v>300</v>
      </c>
      <c r="H60">
        <v>125</v>
      </c>
      <c r="I60">
        <v>13</v>
      </c>
      <c r="J60">
        <v>0</v>
      </c>
      <c r="K60">
        <f t="shared" si="2"/>
        <v>1</v>
      </c>
      <c r="L60">
        <f t="shared" si="2"/>
        <v>0</v>
      </c>
      <c r="M60">
        <f t="shared" si="2"/>
        <v>0</v>
      </c>
    </row>
    <row r="61" spans="1:13" x14ac:dyDescent="0.3">
      <c r="A61">
        <v>0</v>
      </c>
      <c r="B61">
        <v>125</v>
      </c>
      <c r="C61">
        <v>0</v>
      </c>
      <c r="D61">
        <v>0</v>
      </c>
      <c r="E61">
        <v>1</v>
      </c>
      <c r="G61">
        <v>0</v>
      </c>
      <c r="H61">
        <v>125</v>
      </c>
      <c r="I61">
        <v>0</v>
      </c>
      <c r="J61">
        <v>0</v>
      </c>
      <c r="K61">
        <f t="shared" si="2"/>
        <v>1</v>
      </c>
      <c r="L61">
        <f t="shared" si="2"/>
        <v>0</v>
      </c>
      <c r="M61">
        <f t="shared" si="2"/>
        <v>0</v>
      </c>
    </row>
    <row r="62" spans="1:13" x14ac:dyDescent="0.3">
      <c r="A62">
        <v>1750</v>
      </c>
      <c r="B62">
        <v>1375</v>
      </c>
      <c r="C62">
        <v>0</v>
      </c>
      <c r="D62">
        <v>1</v>
      </c>
      <c r="E62">
        <v>3</v>
      </c>
      <c r="G62">
        <v>1750</v>
      </c>
      <c r="H62">
        <v>1375</v>
      </c>
      <c r="I62">
        <v>0</v>
      </c>
      <c r="J62">
        <v>1</v>
      </c>
      <c r="K62">
        <f t="shared" si="2"/>
        <v>0</v>
      </c>
      <c r="L62">
        <f t="shared" si="2"/>
        <v>0</v>
      </c>
      <c r="M62">
        <f t="shared" si="2"/>
        <v>1</v>
      </c>
    </row>
    <row r="63" spans="1:13" x14ac:dyDescent="0.3">
      <c r="A63">
        <v>1250</v>
      </c>
      <c r="B63">
        <v>375</v>
      </c>
      <c r="C63">
        <v>8</v>
      </c>
      <c r="D63">
        <v>0</v>
      </c>
      <c r="E63">
        <v>2</v>
      </c>
      <c r="G63">
        <v>1250</v>
      </c>
      <c r="H63">
        <v>375</v>
      </c>
      <c r="I63">
        <v>8</v>
      </c>
      <c r="J63">
        <v>0</v>
      </c>
      <c r="K63">
        <f t="shared" si="2"/>
        <v>0</v>
      </c>
      <c r="L63">
        <f t="shared" si="2"/>
        <v>1</v>
      </c>
      <c r="M63">
        <f t="shared" si="2"/>
        <v>0</v>
      </c>
    </row>
    <row r="64" spans="1:13" x14ac:dyDescent="0.3">
      <c r="A64">
        <v>1250</v>
      </c>
      <c r="B64">
        <v>2375</v>
      </c>
      <c r="C64">
        <v>0</v>
      </c>
      <c r="D64">
        <v>0</v>
      </c>
      <c r="E64">
        <v>3</v>
      </c>
      <c r="G64">
        <v>1250</v>
      </c>
      <c r="H64">
        <v>2375</v>
      </c>
      <c r="I64">
        <v>0</v>
      </c>
      <c r="J64">
        <v>0</v>
      </c>
      <c r="K64">
        <f t="shared" si="2"/>
        <v>0</v>
      </c>
      <c r="L64">
        <f t="shared" si="2"/>
        <v>0</v>
      </c>
      <c r="M64">
        <f t="shared" si="2"/>
        <v>1</v>
      </c>
    </row>
    <row r="65" spans="1:13" x14ac:dyDescent="0.3">
      <c r="A65">
        <v>0</v>
      </c>
      <c r="B65">
        <v>125</v>
      </c>
      <c r="C65">
        <v>0</v>
      </c>
      <c r="D65">
        <v>0</v>
      </c>
      <c r="E65">
        <v>3</v>
      </c>
      <c r="G65">
        <v>0</v>
      </c>
      <c r="H65">
        <v>125</v>
      </c>
      <c r="I65">
        <v>0</v>
      </c>
      <c r="J65">
        <v>0</v>
      </c>
      <c r="K65">
        <f t="shared" si="2"/>
        <v>0</v>
      </c>
      <c r="L65">
        <f t="shared" si="2"/>
        <v>0</v>
      </c>
      <c r="M65">
        <f t="shared" si="2"/>
        <v>1</v>
      </c>
    </row>
    <row r="66" spans="1:13" x14ac:dyDescent="0.3">
      <c r="A66">
        <v>2250</v>
      </c>
      <c r="B66">
        <v>625</v>
      </c>
      <c r="C66">
        <v>8</v>
      </c>
      <c r="D66">
        <v>0</v>
      </c>
      <c r="E66">
        <v>1</v>
      </c>
      <c r="G66">
        <v>2250</v>
      </c>
      <c r="H66">
        <v>625</v>
      </c>
      <c r="I66">
        <v>8</v>
      </c>
      <c r="J66">
        <v>0</v>
      </c>
      <c r="K66">
        <f t="shared" si="2"/>
        <v>1</v>
      </c>
      <c r="L66">
        <f t="shared" si="2"/>
        <v>0</v>
      </c>
      <c r="M66">
        <f t="shared" si="2"/>
        <v>0</v>
      </c>
    </row>
    <row r="67" spans="1:13" x14ac:dyDescent="0.3">
      <c r="A67">
        <v>300</v>
      </c>
      <c r="B67">
        <v>1875</v>
      </c>
      <c r="C67">
        <v>3</v>
      </c>
      <c r="D67">
        <v>0</v>
      </c>
      <c r="E67">
        <v>3</v>
      </c>
      <c r="G67">
        <v>300</v>
      </c>
      <c r="H67">
        <v>1875</v>
      </c>
      <c r="I67">
        <v>3</v>
      </c>
      <c r="J67">
        <v>0</v>
      </c>
      <c r="K67">
        <f t="shared" ref="K67:M86" si="3">IF($E67=K$5,1,0)</f>
        <v>0</v>
      </c>
      <c r="L67">
        <f t="shared" si="3"/>
        <v>0</v>
      </c>
      <c r="M67">
        <f t="shared" si="3"/>
        <v>1</v>
      </c>
    </row>
    <row r="68" spans="1:13" x14ac:dyDescent="0.3">
      <c r="A68">
        <v>300</v>
      </c>
      <c r="B68">
        <v>875</v>
      </c>
      <c r="C68">
        <v>8</v>
      </c>
      <c r="D68">
        <v>0</v>
      </c>
      <c r="E68">
        <v>3</v>
      </c>
      <c r="G68">
        <v>300</v>
      </c>
      <c r="H68">
        <v>875</v>
      </c>
      <c r="I68">
        <v>8</v>
      </c>
      <c r="J68">
        <v>0</v>
      </c>
      <c r="K68">
        <f t="shared" si="3"/>
        <v>0</v>
      </c>
      <c r="L68">
        <f t="shared" si="3"/>
        <v>0</v>
      </c>
      <c r="M68">
        <f t="shared" si="3"/>
        <v>1</v>
      </c>
    </row>
    <row r="69" spans="1:13" x14ac:dyDescent="0.3">
      <c r="A69">
        <v>300</v>
      </c>
      <c r="B69">
        <v>2375</v>
      </c>
      <c r="C69">
        <v>0</v>
      </c>
      <c r="D69">
        <v>0</v>
      </c>
      <c r="E69">
        <v>2</v>
      </c>
      <c r="G69">
        <v>300</v>
      </c>
      <c r="H69">
        <v>2375</v>
      </c>
      <c r="I69">
        <v>0</v>
      </c>
      <c r="J69">
        <v>0</v>
      </c>
      <c r="K69">
        <f t="shared" si="3"/>
        <v>0</v>
      </c>
      <c r="L69">
        <f t="shared" si="3"/>
        <v>1</v>
      </c>
      <c r="M69">
        <f t="shared" si="3"/>
        <v>0</v>
      </c>
    </row>
    <row r="70" spans="1:13" x14ac:dyDescent="0.3">
      <c r="A70">
        <v>1750</v>
      </c>
      <c r="B70">
        <v>1125</v>
      </c>
      <c r="C70">
        <v>8</v>
      </c>
      <c r="D70">
        <v>0</v>
      </c>
      <c r="E70">
        <v>2</v>
      </c>
      <c r="G70">
        <v>1750</v>
      </c>
      <c r="H70">
        <v>1125</v>
      </c>
      <c r="I70">
        <v>8</v>
      </c>
      <c r="J70">
        <v>0</v>
      </c>
      <c r="K70">
        <f t="shared" si="3"/>
        <v>0</v>
      </c>
      <c r="L70">
        <f t="shared" si="3"/>
        <v>1</v>
      </c>
      <c r="M70">
        <f t="shared" si="3"/>
        <v>0</v>
      </c>
    </row>
    <row r="71" spans="1:13" x14ac:dyDescent="0.3">
      <c r="A71">
        <v>750</v>
      </c>
      <c r="B71">
        <v>1125</v>
      </c>
      <c r="C71">
        <v>8</v>
      </c>
      <c r="D71">
        <v>0</v>
      </c>
      <c r="E71">
        <v>3</v>
      </c>
      <c r="G71">
        <v>750</v>
      </c>
      <c r="H71">
        <v>1125</v>
      </c>
      <c r="I71">
        <v>8</v>
      </c>
      <c r="J71">
        <v>0</v>
      </c>
      <c r="K71">
        <f t="shared" si="3"/>
        <v>0</v>
      </c>
      <c r="L71">
        <f t="shared" si="3"/>
        <v>0</v>
      </c>
      <c r="M71">
        <f t="shared" si="3"/>
        <v>1</v>
      </c>
    </row>
    <row r="72" spans="1:13" x14ac:dyDescent="0.3">
      <c r="A72">
        <v>3750</v>
      </c>
      <c r="B72">
        <v>375</v>
      </c>
      <c r="C72">
        <v>18</v>
      </c>
      <c r="D72">
        <v>0</v>
      </c>
      <c r="E72">
        <v>1</v>
      </c>
      <c r="G72">
        <v>3750</v>
      </c>
      <c r="H72">
        <v>375</v>
      </c>
      <c r="I72">
        <v>18</v>
      </c>
      <c r="J72">
        <v>0</v>
      </c>
      <c r="K72">
        <f t="shared" si="3"/>
        <v>1</v>
      </c>
      <c r="L72">
        <f t="shared" si="3"/>
        <v>0</v>
      </c>
      <c r="M72">
        <f t="shared" si="3"/>
        <v>0</v>
      </c>
    </row>
    <row r="73" spans="1:13" x14ac:dyDescent="0.3">
      <c r="A73">
        <v>3750</v>
      </c>
      <c r="B73">
        <v>2375</v>
      </c>
      <c r="C73">
        <v>28</v>
      </c>
      <c r="D73">
        <v>0</v>
      </c>
      <c r="E73">
        <v>3</v>
      </c>
      <c r="G73">
        <v>3750</v>
      </c>
      <c r="H73">
        <v>2375</v>
      </c>
      <c r="I73">
        <v>28</v>
      </c>
      <c r="J73">
        <v>0</v>
      </c>
      <c r="K73">
        <f t="shared" si="3"/>
        <v>0</v>
      </c>
      <c r="L73">
        <f t="shared" si="3"/>
        <v>0</v>
      </c>
      <c r="M73">
        <f t="shared" si="3"/>
        <v>1</v>
      </c>
    </row>
    <row r="74" spans="1:13" x14ac:dyDescent="0.3">
      <c r="A74">
        <v>750</v>
      </c>
      <c r="B74">
        <v>1125</v>
      </c>
      <c r="C74">
        <v>3</v>
      </c>
      <c r="D74">
        <v>0</v>
      </c>
      <c r="E74">
        <v>1</v>
      </c>
      <c r="G74">
        <v>750</v>
      </c>
      <c r="H74">
        <v>1125</v>
      </c>
      <c r="I74">
        <v>3</v>
      </c>
      <c r="J74">
        <v>0</v>
      </c>
      <c r="K74">
        <f t="shared" si="3"/>
        <v>1</v>
      </c>
      <c r="L74">
        <f t="shared" si="3"/>
        <v>0</v>
      </c>
      <c r="M74">
        <f t="shared" si="3"/>
        <v>0</v>
      </c>
    </row>
    <row r="75" spans="1:13" x14ac:dyDescent="0.3">
      <c r="A75">
        <v>50</v>
      </c>
      <c r="B75">
        <v>875</v>
      </c>
      <c r="C75">
        <v>0</v>
      </c>
      <c r="D75">
        <v>0</v>
      </c>
      <c r="E75">
        <v>1</v>
      </c>
      <c r="G75">
        <v>50</v>
      </c>
      <c r="H75">
        <v>875</v>
      </c>
      <c r="I75">
        <v>0</v>
      </c>
      <c r="J75">
        <v>0</v>
      </c>
      <c r="K75">
        <f t="shared" si="3"/>
        <v>1</v>
      </c>
      <c r="L75">
        <f t="shared" si="3"/>
        <v>0</v>
      </c>
      <c r="M75">
        <f t="shared" si="3"/>
        <v>0</v>
      </c>
    </row>
    <row r="76" spans="1:13" x14ac:dyDescent="0.3">
      <c r="A76">
        <v>300</v>
      </c>
      <c r="B76">
        <v>625</v>
      </c>
      <c r="C76">
        <v>0</v>
      </c>
      <c r="D76">
        <v>0</v>
      </c>
      <c r="E76">
        <v>3</v>
      </c>
      <c r="G76">
        <v>300</v>
      </c>
      <c r="H76">
        <v>625</v>
      </c>
      <c r="I76">
        <v>0</v>
      </c>
      <c r="J76">
        <v>0</v>
      </c>
      <c r="K76">
        <f t="shared" si="3"/>
        <v>0</v>
      </c>
      <c r="L76">
        <f t="shared" si="3"/>
        <v>0</v>
      </c>
      <c r="M76">
        <f t="shared" si="3"/>
        <v>1</v>
      </c>
    </row>
    <row r="77" spans="1:13" x14ac:dyDescent="0.3">
      <c r="A77">
        <v>750</v>
      </c>
      <c r="B77">
        <v>1125</v>
      </c>
      <c r="C77">
        <v>0</v>
      </c>
      <c r="D77">
        <v>0</v>
      </c>
      <c r="E77">
        <v>1</v>
      </c>
      <c r="G77">
        <v>750</v>
      </c>
      <c r="H77">
        <v>1125</v>
      </c>
      <c r="I77">
        <v>0</v>
      </c>
      <c r="J77">
        <v>0</v>
      </c>
      <c r="K77">
        <f t="shared" si="3"/>
        <v>1</v>
      </c>
      <c r="L77">
        <f t="shared" si="3"/>
        <v>0</v>
      </c>
      <c r="M77">
        <f t="shared" si="3"/>
        <v>0</v>
      </c>
    </row>
    <row r="78" spans="1:13" x14ac:dyDescent="0.3">
      <c r="A78">
        <v>1250</v>
      </c>
      <c r="B78">
        <v>875</v>
      </c>
      <c r="C78">
        <v>28</v>
      </c>
      <c r="D78">
        <v>0</v>
      </c>
      <c r="E78">
        <v>3</v>
      </c>
      <c r="G78">
        <v>1250</v>
      </c>
      <c r="H78">
        <v>875</v>
      </c>
      <c r="I78">
        <v>28</v>
      </c>
      <c r="J78">
        <v>0</v>
      </c>
      <c r="K78">
        <f t="shared" si="3"/>
        <v>0</v>
      </c>
      <c r="L78">
        <f t="shared" si="3"/>
        <v>0</v>
      </c>
      <c r="M78">
        <f t="shared" si="3"/>
        <v>1</v>
      </c>
    </row>
    <row r="79" spans="1:13" x14ac:dyDescent="0.3">
      <c r="A79">
        <v>1250</v>
      </c>
      <c r="B79">
        <v>875</v>
      </c>
      <c r="C79">
        <v>13</v>
      </c>
      <c r="D79">
        <v>0</v>
      </c>
      <c r="E79">
        <v>3</v>
      </c>
      <c r="G79">
        <v>1250</v>
      </c>
      <c r="H79">
        <v>875</v>
      </c>
      <c r="I79">
        <v>13</v>
      </c>
      <c r="J79">
        <v>0</v>
      </c>
      <c r="K79">
        <f t="shared" si="3"/>
        <v>0</v>
      </c>
      <c r="L79">
        <f t="shared" si="3"/>
        <v>0</v>
      </c>
      <c r="M79">
        <f t="shared" si="3"/>
        <v>1</v>
      </c>
    </row>
    <row r="80" spans="1:13" x14ac:dyDescent="0.3">
      <c r="A80">
        <v>3750</v>
      </c>
      <c r="B80">
        <v>2375</v>
      </c>
      <c r="C80">
        <v>23</v>
      </c>
      <c r="D80">
        <v>0</v>
      </c>
      <c r="E80">
        <v>3</v>
      </c>
      <c r="G80">
        <v>3750</v>
      </c>
      <c r="H80">
        <v>2375</v>
      </c>
      <c r="I80">
        <v>23</v>
      </c>
      <c r="J80">
        <v>0</v>
      </c>
      <c r="K80">
        <f t="shared" si="3"/>
        <v>0</v>
      </c>
      <c r="L80">
        <f t="shared" si="3"/>
        <v>0</v>
      </c>
      <c r="M80">
        <f t="shared" si="3"/>
        <v>1</v>
      </c>
    </row>
    <row r="81" spans="1:13" x14ac:dyDescent="0.3">
      <c r="A81">
        <v>0</v>
      </c>
      <c r="B81">
        <v>625</v>
      </c>
      <c r="C81">
        <v>13</v>
      </c>
      <c r="D81">
        <v>0</v>
      </c>
      <c r="E81">
        <v>3</v>
      </c>
      <c r="G81">
        <v>0</v>
      </c>
      <c r="H81">
        <v>625</v>
      </c>
      <c r="I81">
        <v>13</v>
      </c>
      <c r="J81">
        <v>0</v>
      </c>
      <c r="K81">
        <f t="shared" si="3"/>
        <v>0</v>
      </c>
      <c r="L81">
        <f t="shared" si="3"/>
        <v>0</v>
      </c>
      <c r="M81">
        <f t="shared" si="3"/>
        <v>1</v>
      </c>
    </row>
    <row r="82" spans="1:13" x14ac:dyDescent="0.3">
      <c r="A82">
        <v>3250</v>
      </c>
      <c r="B82">
        <v>1375</v>
      </c>
      <c r="C82">
        <v>0</v>
      </c>
      <c r="D82">
        <v>0</v>
      </c>
      <c r="E82">
        <v>1</v>
      </c>
      <c r="G82">
        <v>3250</v>
      </c>
      <c r="H82">
        <v>1375</v>
      </c>
      <c r="I82">
        <v>0</v>
      </c>
      <c r="J82">
        <v>0</v>
      </c>
      <c r="K82">
        <f t="shared" si="3"/>
        <v>1</v>
      </c>
      <c r="L82">
        <f t="shared" si="3"/>
        <v>0</v>
      </c>
      <c r="M82">
        <f t="shared" si="3"/>
        <v>0</v>
      </c>
    </row>
    <row r="83" spans="1:13" x14ac:dyDescent="0.3">
      <c r="A83">
        <v>300</v>
      </c>
      <c r="B83">
        <v>1125</v>
      </c>
      <c r="C83">
        <v>8</v>
      </c>
      <c r="D83">
        <v>0</v>
      </c>
      <c r="E83">
        <v>3</v>
      </c>
      <c r="G83">
        <v>300</v>
      </c>
      <c r="H83">
        <v>1125</v>
      </c>
      <c r="I83">
        <v>8</v>
      </c>
      <c r="J83">
        <v>0</v>
      </c>
      <c r="K83">
        <f t="shared" si="3"/>
        <v>0</v>
      </c>
      <c r="L83">
        <f t="shared" si="3"/>
        <v>0</v>
      </c>
      <c r="M83">
        <f t="shared" si="3"/>
        <v>1</v>
      </c>
    </row>
    <row r="84" spans="1:13" x14ac:dyDescent="0.3">
      <c r="A84">
        <v>0</v>
      </c>
      <c r="B84">
        <v>625</v>
      </c>
      <c r="C84">
        <v>0</v>
      </c>
      <c r="D84">
        <v>0</v>
      </c>
      <c r="E84">
        <v>3</v>
      </c>
      <c r="G84">
        <v>0</v>
      </c>
      <c r="H84">
        <v>625</v>
      </c>
      <c r="I84">
        <v>0</v>
      </c>
      <c r="J84">
        <v>0</v>
      </c>
      <c r="K84">
        <f t="shared" si="3"/>
        <v>0</v>
      </c>
      <c r="L84">
        <f t="shared" si="3"/>
        <v>0</v>
      </c>
      <c r="M84">
        <f t="shared" si="3"/>
        <v>1</v>
      </c>
    </row>
    <row r="85" spans="1:13" x14ac:dyDescent="0.3">
      <c r="A85">
        <v>0</v>
      </c>
      <c r="B85">
        <v>375</v>
      </c>
      <c r="C85">
        <v>0</v>
      </c>
      <c r="D85">
        <v>0</v>
      </c>
      <c r="E85">
        <v>2</v>
      </c>
      <c r="G85">
        <v>0</v>
      </c>
      <c r="H85">
        <v>375</v>
      </c>
      <c r="I85">
        <v>0</v>
      </c>
      <c r="J85">
        <v>0</v>
      </c>
      <c r="K85">
        <f t="shared" si="3"/>
        <v>0</v>
      </c>
      <c r="L85">
        <f t="shared" si="3"/>
        <v>1</v>
      </c>
      <c r="M85">
        <f t="shared" si="3"/>
        <v>0</v>
      </c>
    </row>
    <row r="86" spans="1:13" x14ac:dyDescent="0.3">
      <c r="A86">
        <v>50</v>
      </c>
      <c r="B86">
        <v>875</v>
      </c>
      <c r="C86">
        <v>8</v>
      </c>
      <c r="D86">
        <v>0</v>
      </c>
      <c r="E86">
        <v>1</v>
      </c>
      <c r="G86">
        <v>50</v>
      </c>
      <c r="H86">
        <v>875</v>
      </c>
      <c r="I86">
        <v>8</v>
      </c>
      <c r="J86">
        <v>0</v>
      </c>
      <c r="K86">
        <f t="shared" si="3"/>
        <v>1</v>
      </c>
      <c r="L86">
        <f t="shared" si="3"/>
        <v>0</v>
      </c>
      <c r="M86">
        <f t="shared" si="3"/>
        <v>0</v>
      </c>
    </row>
    <row r="87" spans="1:13" x14ac:dyDescent="0.3">
      <c r="A87">
        <v>50</v>
      </c>
      <c r="B87">
        <v>125</v>
      </c>
      <c r="C87">
        <v>3</v>
      </c>
      <c r="D87">
        <v>0</v>
      </c>
      <c r="E87">
        <v>1</v>
      </c>
      <c r="G87">
        <v>50</v>
      </c>
      <c r="H87">
        <v>125</v>
      </c>
      <c r="I87">
        <v>3</v>
      </c>
      <c r="J87">
        <v>0</v>
      </c>
      <c r="K87">
        <f t="shared" ref="K87:M106" si="4">IF($E87=K$5,1,0)</f>
        <v>1</v>
      </c>
      <c r="L87">
        <f t="shared" si="4"/>
        <v>0</v>
      </c>
      <c r="M87">
        <f t="shared" si="4"/>
        <v>0</v>
      </c>
    </row>
    <row r="88" spans="1:13" x14ac:dyDescent="0.3">
      <c r="A88">
        <v>3750</v>
      </c>
      <c r="B88">
        <v>1875</v>
      </c>
      <c r="C88">
        <v>13</v>
      </c>
      <c r="D88">
        <v>1</v>
      </c>
      <c r="E88">
        <v>3</v>
      </c>
      <c r="G88">
        <v>3750</v>
      </c>
      <c r="H88">
        <v>1875</v>
      </c>
      <c r="I88">
        <v>13</v>
      </c>
      <c r="J88">
        <v>1</v>
      </c>
      <c r="K88">
        <f t="shared" si="4"/>
        <v>0</v>
      </c>
      <c r="L88">
        <f t="shared" si="4"/>
        <v>0</v>
      </c>
      <c r="M88">
        <f t="shared" si="4"/>
        <v>1</v>
      </c>
    </row>
    <row r="89" spans="1:13" x14ac:dyDescent="0.3">
      <c r="A89">
        <v>3750</v>
      </c>
      <c r="B89">
        <v>625</v>
      </c>
      <c r="C89">
        <v>28</v>
      </c>
      <c r="D89">
        <v>0</v>
      </c>
      <c r="E89">
        <v>3</v>
      </c>
      <c r="G89">
        <v>3750</v>
      </c>
      <c r="H89">
        <v>625</v>
      </c>
      <c r="I89">
        <v>28</v>
      </c>
      <c r="J89">
        <v>0</v>
      </c>
      <c r="K89">
        <f t="shared" si="4"/>
        <v>0</v>
      </c>
      <c r="L89">
        <f t="shared" si="4"/>
        <v>0</v>
      </c>
      <c r="M89">
        <f t="shared" si="4"/>
        <v>1</v>
      </c>
    </row>
    <row r="90" spans="1:13" x14ac:dyDescent="0.3">
      <c r="A90">
        <v>300</v>
      </c>
      <c r="B90">
        <v>2375</v>
      </c>
      <c r="C90">
        <v>0</v>
      </c>
      <c r="D90">
        <v>0</v>
      </c>
      <c r="E90">
        <v>3</v>
      </c>
      <c r="G90">
        <v>300</v>
      </c>
      <c r="H90">
        <v>2375</v>
      </c>
      <c r="I90">
        <v>0</v>
      </c>
      <c r="J90">
        <v>0</v>
      </c>
      <c r="K90">
        <f t="shared" si="4"/>
        <v>0</v>
      </c>
      <c r="L90">
        <f t="shared" si="4"/>
        <v>0</v>
      </c>
      <c r="M90">
        <f t="shared" si="4"/>
        <v>1</v>
      </c>
    </row>
    <row r="91" spans="1:13" x14ac:dyDescent="0.3">
      <c r="A91">
        <v>1250</v>
      </c>
      <c r="B91">
        <v>1125</v>
      </c>
      <c r="C91">
        <v>0</v>
      </c>
      <c r="D91">
        <v>0</v>
      </c>
      <c r="E91">
        <v>3</v>
      </c>
      <c r="G91">
        <v>1250</v>
      </c>
      <c r="H91">
        <v>1125</v>
      </c>
      <c r="I91">
        <v>0</v>
      </c>
      <c r="J91">
        <v>0</v>
      </c>
      <c r="K91">
        <f t="shared" si="4"/>
        <v>0</v>
      </c>
      <c r="L91">
        <f t="shared" si="4"/>
        <v>0</v>
      </c>
      <c r="M91">
        <f t="shared" si="4"/>
        <v>1</v>
      </c>
    </row>
    <row r="92" spans="1:13" x14ac:dyDescent="0.3">
      <c r="A92">
        <v>0</v>
      </c>
      <c r="B92">
        <v>1875</v>
      </c>
      <c r="C92">
        <v>0</v>
      </c>
      <c r="D92">
        <v>1</v>
      </c>
      <c r="E92">
        <v>2</v>
      </c>
      <c r="G92">
        <v>0</v>
      </c>
      <c r="H92">
        <v>1875</v>
      </c>
      <c r="I92">
        <v>0</v>
      </c>
      <c r="J92">
        <v>1</v>
      </c>
      <c r="K92">
        <f t="shared" si="4"/>
        <v>0</v>
      </c>
      <c r="L92">
        <f t="shared" si="4"/>
        <v>1</v>
      </c>
      <c r="M92">
        <f t="shared" si="4"/>
        <v>0</v>
      </c>
    </row>
    <row r="93" spans="1:13" x14ac:dyDescent="0.3">
      <c r="A93">
        <v>3750</v>
      </c>
      <c r="B93">
        <v>125</v>
      </c>
      <c r="C93">
        <v>0</v>
      </c>
      <c r="D93">
        <v>0</v>
      </c>
      <c r="E93">
        <v>3</v>
      </c>
      <c r="G93">
        <v>3750</v>
      </c>
      <c r="H93">
        <v>125</v>
      </c>
      <c r="I93">
        <v>0</v>
      </c>
      <c r="J93">
        <v>0</v>
      </c>
      <c r="K93">
        <f t="shared" si="4"/>
        <v>0</v>
      </c>
      <c r="L93">
        <f t="shared" si="4"/>
        <v>0</v>
      </c>
      <c r="M93">
        <f t="shared" si="4"/>
        <v>1</v>
      </c>
    </row>
    <row r="94" spans="1:13" x14ac:dyDescent="0.3">
      <c r="A94">
        <v>0</v>
      </c>
      <c r="B94">
        <v>125</v>
      </c>
      <c r="C94">
        <v>18</v>
      </c>
      <c r="D94">
        <v>0</v>
      </c>
      <c r="E94">
        <v>3</v>
      </c>
      <c r="G94">
        <v>0</v>
      </c>
      <c r="H94">
        <v>125</v>
      </c>
      <c r="I94">
        <v>18</v>
      </c>
      <c r="J94">
        <v>0</v>
      </c>
      <c r="K94">
        <f t="shared" si="4"/>
        <v>0</v>
      </c>
      <c r="L94">
        <f t="shared" si="4"/>
        <v>0</v>
      </c>
      <c r="M94">
        <f t="shared" si="4"/>
        <v>1</v>
      </c>
    </row>
    <row r="95" spans="1:13" x14ac:dyDescent="0.3">
      <c r="A95">
        <v>750</v>
      </c>
      <c r="B95">
        <v>875</v>
      </c>
      <c r="C95">
        <v>18</v>
      </c>
      <c r="D95">
        <v>0</v>
      </c>
      <c r="E95">
        <v>3</v>
      </c>
      <c r="G95">
        <v>750</v>
      </c>
      <c r="H95">
        <v>875</v>
      </c>
      <c r="I95">
        <v>18</v>
      </c>
      <c r="J95">
        <v>0</v>
      </c>
      <c r="K95">
        <f t="shared" si="4"/>
        <v>0</v>
      </c>
      <c r="L95">
        <f t="shared" si="4"/>
        <v>0</v>
      </c>
      <c r="M95">
        <f t="shared" si="4"/>
        <v>1</v>
      </c>
    </row>
    <row r="96" spans="1:13" x14ac:dyDescent="0.3">
      <c r="A96">
        <v>0</v>
      </c>
      <c r="B96">
        <v>875</v>
      </c>
      <c r="C96">
        <v>0</v>
      </c>
      <c r="D96">
        <v>0</v>
      </c>
      <c r="E96">
        <v>3</v>
      </c>
      <c r="G96">
        <v>0</v>
      </c>
      <c r="H96">
        <v>875</v>
      </c>
      <c r="I96">
        <v>0</v>
      </c>
      <c r="J96">
        <v>0</v>
      </c>
      <c r="K96">
        <f t="shared" si="4"/>
        <v>0</v>
      </c>
      <c r="L96">
        <f t="shared" si="4"/>
        <v>0</v>
      </c>
      <c r="M96">
        <f t="shared" si="4"/>
        <v>1</v>
      </c>
    </row>
    <row r="97" spans="1:13" x14ac:dyDescent="0.3">
      <c r="A97">
        <v>3750</v>
      </c>
      <c r="B97">
        <v>2375</v>
      </c>
      <c r="C97">
        <v>28</v>
      </c>
      <c r="D97">
        <v>0</v>
      </c>
      <c r="E97">
        <v>3</v>
      </c>
      <c r="G97">
        <v>3750</v>
      </c>
      <c r="H97">
        <v>2375</v>
      </c>
      <c r="I97">
        <v>28</v>
      </c>
      <c r="J97">
        <v>0</v>
      </c>
      <c r="K97">
        <f t="shared" si="4"/>
        <v>0</v>
      </c>
      <c r="L97">
        <f t="shared" si="4"/>
        <v>0</v>
      </c>
      <c r="M97">
        <f t="shared" si="4"/>
        <v>1</v>
      </c>
    </row>
    <row r="98" spans="1:13" x14ac:dyDescent="0.3">
      <c r="A98">
        <v>0</v>
      </c>
      <c r="B98">
        <v>375</v>
      </c>
      <c r="C98">
        <v>0</v>
      </c>
      <c r="D98">
        <v>0</v>
      </c>
      <c r="E98">
        <v>2</v>
      </c>
      <c r="G98">
        <v>0</v>
      </c>
      <c r="H98">
        <v>375</v>
      </c>
      <c r="I98">
        <v>0</v>
      </c>
      <c r="J98">
        <v>0</v>
      </c>
      <c r="K98">
        <f t="shared" si="4"/>
        <v>0</v>
      </c>
      <c r="L98">
        <f t="shared" si="4"/>
        <v>1</v>
      </c>
      <c r="M98">
        <f t="shared" si="4"/>
        <v>0</v>
      </c>
    </row>
    <row r="99" spans="1:13" x14ac:dyDescent="0.3">
      <c r="A99">
        <v>1750</v>
      </c>
      <c r="B99">
        <v>1125</v>
      </c>
      <c r="C99">
        <v>3</v>
      </c>
      <c r="D99">
        <v>0</v>
      </c>
      <c r="E99">
        <v>3</v>
      </c>
      <c r="G99">
        <v>1750</v>
      </c>
      <c r="H99">
        <v>1125</v>
      </c>
      <c r="I99">
        <v>3</v>
      </c>
      <c r="J99">
        <v>0</v>
      </c>
      <c r="K99">
        <f t="shared" si="4"/>
        <v>0</v>
      </c>
      <c r="L99">
        <f t="shared" si="4"/>
        <v>0</v>
      </c>
      <c r="M99">
        <f t="shared" si="4"/>
        <v>1</v>
      </c>
    </row>
    <row r="100" spans="1:13" x14ac:dyDescent="0.3">
      <c r="A100">
        <v>0</v>
      </c>
      <c r="B100">
        <v>1125</v>
      </c>
      <c r="C100">
        <v>0</v>
      </c>
      <c r="D100">
        <v>0</v>
      </c>
      <c r="E100">
        <v>3</v>
      </c>
      <c r="G100">
        <v>0</v>
      </c>
      <c r="H100">
        <v>1125</v>
      </c>
      <c r="I100">
        <v>0</v>
      </c>
      <c r="J100">
        <v>0</v>
      </c>
      <c r="K100">
        <f t="shared" si="4"/>
        <v>0</v>
      </c>
      <c r="L100">
        <f t="shared" si="4"/>
        <v>0</v>
      </c>
      <c r="M100">
        <f t="shared" si="4"/>
        <v>1</v>
      </c>
    </row>
    <row r="101" spans="1:13" x14ac:dyDescent="0.3">
      <c r="A101">
        <v>3750</v>
      </c>
      <c r="B101">
        <v>2375</v>
      </c>
      <c r="C101">
        <v>28</v>
      </c>
      <c r="D101">
        <v>0</v>
      </c>
      <c r="E101">
        <v>1</v>
      </c>
      <c r="G101">
        <v>3750</v>
      </c>
      <c r="H101">
        <v>2375</v>
      </c>
      <c r="I101">
        <v>28</v>
      </c>
      <c r="J101">
        <v>0</v>
      </c>
      <c r="K101">
        <f t="shared" si="4"/>
        <v>1</v>
      </c>
      <c r="L101">
        <f t="shared" si="4"/>
        <v>0</v>
      </c>
      <c r="M101">
        <f t="shared" si="4"/>
        <v>0</v>
      </c>
    </row>
    <row r="102" spans="1:13" x14ac:dyDescent="0.3">
      <c r="A102">
        <v>3750</v>
      </c>
      <c r="B102">
        <v>1375</v>
      </c>
      <c r="C102">
        <v>8</v>
      </c>
      <c r="D102">
        <v>0</v>
      </c>
      <c r="E102">
        <v>3</v>
      </c>
      <c r="G102">
        <v>3750</v>
      </c>
      <c r="H102">
        <v>1375</v>
      </c>
      <c r="I102">
        <v>8</v>
      </c>
      <c r="J102">
        <v>0</v>
      </c>
      <c r="K102">
        <f t="shared" si="4"/>
        <v>0</v>
      </c>
      <c r="L102">
        <f t="shared" si="4"/>
        <v>0</v>
      </c>
      <c r="M102">
        <f t="shared" si="4"/>
        <v>1</v>
      </c>
    </row>
    <row r="103" spans="1:13" x14ac:dyDescent="0.3">
      <c r="A103">
        <v>0</v>
      </c>
      <c r="B103">
        <v>1875</v>
      </c>
      <c r="C103">
        <v>23</v>
      </c>
      <c r="D103">
        <v>0</v>
      </c>
      <c r="E103">
        <v>3</v>
      </c>
      <c r="G103">
        <v>0</v>
      </c>
      <c r="H103">
        <v>1875</v>
      </c>
      <c r="I103">
        <v>23</v>
      </c>
      <c r="J103">
        <v>0</v>
      </c>
      <c r="K103">
        <f t="shared" si="4"/>
        <v>0</v>
      </c>
      <c r="L103">
        <f t="shared" si="4"/>
        <v>0</v>
      </c>
      <c r="M103">
        <f t="shared" si="4"/>
        <v>1</v>
      </c>
    </row>
    <row r="104" spans="1:13" x14ac:dyDescent="0.3">
      <c r="A104">
        <v>3750</v>
      </c>
      <c r="B104">
        <v>875</v>
      </c>
      <c r="C104">
        <v>28</v>
      </c>
      <c r="D104">
        <v>0</v>
      </c>
      <c r="E104">
        <v>2</v>
      </c>
      <c r="G104">
        <v>3750</v>
      </c>
      <c r="H104">
        <v>875</v>
      </c>
      <c r="I104">
        <v>28</v>
      </c>
      <c r="J104">
        <v>0</v>
      </c>
      <c r="K104">
        <f t="shared" si="4"/>
        <v>0</v>
      </c>
      <c r="L104">
        <f t="shared" si="4"/>
        <v>1</v>
      </c>
      <c r="M104">
        <f t="shared" si="4"/>
        <v>0</v>
      </c>
    </row>
    <row r="105" spans="1:13" x14ac:dyDescent="0.3">
      <c r="A105">
        <v>3750</v>
      </c>
      <c r="B105">
        <v>1375</v>
      </c>
      <c r="C105">
        <v>28</v>
      </c>
      <c r="D105">
        <v>0</v>
      </c>
      <c r="E105">
        <v>3</v>
      </c>
      <c r="G105">
        <v>3750</v>
      </c>
      <c r="H105">
        <v>1375</v>
      </c>
      <c r="I105">
        <v>28</v>
      </c>
      <c r="J105">
        <v>0</v>
      </c>
      <c r="K105">
        <f t="shared" si="4"/>
        <v>0</v>
      </c>
      <c r="L105">
        <f t="shared" si="4"/>
        <v>0</v>
      </c>
      <c r="M105">
        <f t="shared" si="4"/>
        <v>1</v>
      </c>
    </row>
    <row r="106" spans="1:13" x14ac:dyDescent="0.3">
      <c r="A106">
        <v>750</v>
      </c>
      <c r="B106">
        <v>2375</v>
      </c>
      <c r="C106">
        <v>13</v>
      </c>
      <c r="D106">
        <v>0</v>
      </c>
      <c r="E106">
        <v>3</v>
      </c>
      <c r="G106">
        <v>750</v>
      </c>
      <c r="H106">
        <v>2375</v>
      </c>
      <c r="I106">
        <v>13</v>
      </c>
      <c r="J106">
        <v>0</v>
      </c>
      <c r="K106">
        <f t="shared" si="4"/>
        <v>0</v>
      </c>
      <c r="L106">
        <f t="shared" si="4"/>
        <v>0</v>
      </c>
      <c r="M106">
        <f t="shared" si="4"/>
        <v>1</v>
      </c>
    </row>
    <row r="107" spans="1:13" x14ac:dyDescent="0.3">
      <c r="A107">
        <v>50</v>
      </c>
      <c r="B107">
        <v>625</v>
      </c>
      <c r="C107">
        <v>0</v>
      </c>
      <c r="D107">
        <v>0</v>
      </c>
      <c r="E107">
        <v>2</v>
      </c>
      <c r="G107">
        <v>50</v>
      </c>
      <c r="H107">
        <v>625</v>
      </c>
      <c r="I107">
        <v>0</v>
      </c>
      <c r="J107">
        <v>0</v>
      </c>
      <c r="K107">
        <f t="shared" ref="K107:M126" si="5">IF($E107=K$5,1,0)</f>
        <v>0</v>
      </c>
      <c r="L107">
        <f t="shared" si="5"/>
        <v>1</v>
      </c>
      <c r="M107">
        <f t="shared" si="5"/>
        <v>0</v>
      </c>
    </row>
    <row r="108" spans="1:13" x14ac:dyDescent="0.3">
      <c r="A108">
        <v>3750</v>
      </c>
      <c r="B108">
        <v>1875</v>
      </c>
      <c r="C108">
        <v>18</v>
      </c>
      <c r="D108">
        <v>2</v>
      </c>
      <c r="E108">
        <v>3</v>
      </c>
      <c r="G108">
        <v>3750</v>
      </c>
      <c r="H108">
        <v>1875</v>
      </c>
      <c r="I108">
        <v>18</v>
      </c>
      <c r="J108">
        <v>2</v>
      </c>
      <c r="K108">
        <f t="shared" si="5"/>
        <v>0</v>
      </c>
      <c r="L108">
        <f t="shared" si="5"/>
        <v>0</v>
      </c>
      <c r="M108">
        <f t="shared" si="5"/>
        <v>1</v>
      </c>
    </row>
    <row r="109" spans="1:13" x14ac:dyDescent="0.3">
      <c r="A109">
        <v>0</v>
      </c>
      <c r="B109">
        <v>1125</v>
      </c>
      <c r="C109">
        <v>3</v>
      </c>
      <c r="D109">
        <v>0</v>
      </c>
      <c r="E109">
        <v>1</v>
      </c>
      <c r="G109">
        <v>0</v>
      </c>
      <c r="H109">
        <v>1125</v>
      </c>
      <c r="I109">
        <v>3</v>
      </c>
      <c r="J109">
        <v>0</v>
      </c>
      <c r="K109">
        <f t="shared" si="5"/>
        <v>1</v>
      </c>
      <c r="L109">
        <f t="shared" si="5"/>
        <v>0</v>
      </c>
      <c r="M109">
        <f t="shared" si="5"/>
        <v>0</v>
      </c>
    </row>
    <row r="110" spans="1:13" x14ac:dyDescent="0.3">
      <c r="A110">
        <v>3750</v>
      </c>
      <c r="B110">
        <v>2375</v>
      </c>
      <c r="C110">
        <v>18</v>
      </c>
      <c r="D110">
        <v>0</v>
      </c>
      <c r="E110">
        <v>3</v>
      </c>
      <c r="G110">
        <v>3750</v>
      </c>
      <c r="H110">
        <v>2375</v>
      </c>
      <c r="I110">
        <v>18</v>
      </c>
      <c r="J110">
        <v>0</v>
      </c>
      <c r="K110">
        <f t="shared" si="5"/>
        <v>0</v>
      </c>
      <c r="L110">
        <f t="shared" si="5"/>
        <v>0</v>
      </c>
      <c r="M110">
        <f t="shared" si="5"/>
        <v>1</v>
      </c>
    </row>
    <row r="111" spans="1:13" x14ac:dyDescent="0.3">
      <c r="A111">
        <v>750</v>
      </c>
      <c r="B111">
        <v>875</v>
      </c>
      <c r="C111">
        <v>8</v>
      </c>
      <c r="D111">
        <v>0</v>
      </c>
      <c r="E111">
        <v>3</v>
      </c>
      <c r="G111">
        <v>750</v>
      </c>
      <c r="H111">
        <v>875</v>
      </c>
      <c r="I111">
        <v>8</v>
      </c>
      <c r="J111">
        <v>0</v>
      </c>
      <c r="K111">
        <f t="shared" si="5"/>
        <v>0</v>
      </c>
      <c r="L111">
        <f t="shared" si="5"/>
        <v>0</v>
      </c>
      <c r="M111">
        <f t="shared" si="5"/>
        <v>1</v>
      </c>
    </row>
    <row r="112" spans="1:13" x14ac:dyDescent="0.3">
      <c r="A112">
        <v>1250</v>
      </c>
      <c r="B112">
        <v>1375</v>
      </c>
      <c r="C112">
        <v>8</v>
      </c>
      <c r="D112">
        <v>1</v>
      </c>
      <c r="E112">
        <v>3</v>
      </c>
      <c r="G112">
        <v>1250</v>
      </c>
      <c r="H112">
        <v>1375</v>
      </c>
      <c r="I112">
        <v>8</v>
      </c>
      <c r="J112">
        <v>1</v>
      </c>
      <c r="K112">
        <f t="shared" si="5"/>
        <v>0</v>
      </c>
      <c r="L112">
        <f t="shared" si="5"/>
        <v>0</v>
      </c>
      <c r="M112">
        <f t="shared" si="5"/>
        <v>1</v>
      </c>
    </row>
    <row r="113" spans="1:13" x14ac:dyDescent="0.3">
      <c r="A113">
        <v>300</v>
      </c>
      <c r="B113">
        <v>375</v>
      </c>
      <c r="C113">
        <v>8</v>
      </c>
      <c r="D113">
        <v>0</v>
      </c>
      <c r="E113">
        <v>1</v>
      </c>
      <c r="G113">
        <v>300</v>
      </c>
      <c r="H113">
        <v>375</v>
      </c>
      <c r="I113">
        <v>8</v>
      </c>
      <c r="J113">
        <v>0</v>
      </c>
      <c r="K113">
        <f t="shared" si="5"/>
        <v>1</v>
      </c>
      <c r="L113">
        <f t="shared" si="5"/>
        <v>0</v>
      </c>
      <c r="M113">
        <f t="shared" si="5"/>
        <v>0</v>
      </c>
    </row>
    <row r="114" spans="1:13" x14ac:dyDescent="0.3">
      <c r="A114">
        <v>3750</v>
      </c>
      <c r="B114">
        <v>1625</v>
      </c>
      <c r="C114">
        <v>8</v>
      </c>
      <c r="D114">
        <v>3</v>
      </c>
      <c r="E114">
        <v>3</v>
      </c>
      <c r="G114">
        <v>3750</v>
      </c>
      <c r="H114">
        <v>1625</v>
      </c>
      <c r="I114">
        <v>8</v>
      </c>
      <c r="J114">
        <v>3</v>
      </c>
      <c r="K114">
        <f t="shared" si="5"/>
        <v>0</v>
      </c>
      <c r="L114">
        <f t="shared" si="5"/>
        <v>0</v>
      </c>
      <c r="M114">
        <f t="shared" si="5"/>
        <v>1</v>
      </c>
    </row>
    <row r="115" spans="1:13" x14ac:dyDescent="0.3">
      <c r="A115">
        <v>3750</v>
      </c>
      <c r="B115">
        <v>125</v>
      </c>
      <c r="C115">
        <v>28</v>
      </c>
      <c r="D115">
        <v>0</v>
      </c>
      <c r="E115">
        <v>3</v>
      </c>
      <c r="G115">
        <v>3750</v>
      </c>
      <c r="H115">
        <v>125</v>
      </c>
      <c r="I115">
        <v>28</v>
      </c>
      <c r="J115">
        <v>0</v>
      </c>
      <c r="K115">
        <f t="shared" si="5"/>
        <v>0</v>
      </c>
      <c r="L115">
        <f t="shared" si="5"/>
        <v>0</v>
      </c>
      <c r="M115">
        <f t="shared" si="5"/>
        <v>1</v>
      </c>
    </row>
    <row r="116" spans="1:13" x14ac:dyDescent="0.3">
      <c r="A116">
        <v>2750</v>
      </c>
      <c r="B116">
        <v>2375</v>
      </c>
      <c r="C116">
        <v>28</v>
      </c>
      <c r="D116">
        <v>0</v>
      </c>
      <c r="E116">
        <v>3</v>
      </c>
      <c r="G116">
        <v>2750</v>
      </c>
      <c r="H116">
        <v>2375</v>
      </c>
      <c r="I116">
        <v>28</v>
      </c>
      <c r="J116">
        <v>0</v>
      </c>
      <c r="K116">
        <f t="shared" si="5"/>
        <v>0</v>
      </c>
      <c r="L116">
        <f t="shared" si="5"/>
        <v>0</v>
      </c>
      <c r="M116">
        <f t="shared" si="5"/>
        <v>1</v>
      </c>
    </row>
    <row r="117" spans="1:13" x14ac:dyDescent="0.3">
      <c r="A117">
        <v>300</v>
      </c>
      <c r="B117">
        <v>2375</v>
      </c>
      <c r="C117">
        <v>18</v>
      </c>
      <c r="D117">
        <v>0</v>
      </c>
      <c r="E117">
        <v>3</v>
      </c>
      <c r="G117">
        <v>300</v>
      </c>
      <c r="H117">
        <v>2375</v>
      </c>
      <c r="I117">
        <v>18</v>
      </c>
      <c r="J117">
        <v>0</v>
      </c>
      <c r="K117">
        <f t="shared" si="5"/>
        <v>0</v>
      </c>
      <c r="L117">
        <f t="shared" si="5"/>
        <v>0</v>
      </c>
      <c r="M117">
        <f t="shared" si="5"/>
        <v>1</v>
      </c>
    </row>
    <row r="118" spans="1:13" x14ac:dyDescent="0.3">
      <c r="A118">
        <v>50</v>
      </c>
      <c r="B118">
        <v>875</v>
      </c>
      <c r="C118">
        <v>0</v>
      </c>
      <c r="D118">
        <v>0</v>
      </c>
      <c r="E118">
        <v>1</v>
      </c>
      <c r="G118">
        <v>50</v>
      </c>
      <c r="H118">
        <v>875</v>
      </c>
      <c r="I118">
        <v>0</v>
      </c>
      <c r="J118">
        <v>0</v>
      </c>
      <c r="K118">
        <f t="shared" si="5"/>
        <v>1</v>
      </c>
      <c r="L118">
        <f t="shared" si="5"/>
        <v>0</v>
      </c>
      <c r="M118">
        <f t="shared" si="5"/>
        <v>0</v>
      </c>
    </row>
    <row r="119" spans="1:13" x14ac:dyDescent="0.3">
      <c r="A119">
        <v>0</v>
      </c>
      <c r="B119">
        <v>625</v>
      </c>
      <c r="C119">
        <v>13</v>
      </c>
      <c r="D119">
        <v>2</v>
      </c>
      <c r="E119">
        <v>1</v>
      </c>
      <c r="G119">
        <v>0</v>
      </c>
      <c r="H119">
        <v>625</v>
      </c>
      <c r="I119">
        <v>13</v>
      </c>
      <c r="J119">
        <v>2</v>
      </c>
      <c r="K119">
        <f t="shared" si="5"/>
        <v>1</v>
      </c>
      <c r="L119">
        <f t="shared" si="5"/>
        <v>0</v>
      </c>
      <c r="M119">
        <f t="shared" si="5"/>
        <v>0</v>
      </c>
    </row>
    <row r="120" spans="1:13" x14ac:dyDescent="0.3">
      <c r="A120">
        <v>3750</v>
      </c>
      <c r="B120">
        <v>1375</v>
      </c>
      <c r="C120">
        <v>13</v>
      </c>
      <c r="D120">
        <v>0</v>
      </c>
      <c r="E120">
        <v>3</v>
      </c>
      <c r="G120">
        <v>3750</v>
      </c>
      <c r="H120">
        <v>1375</v>
      </c>
      <c r="I120">
        <v>13</v>
      </c>
      <c r="J120">
        <v>0</v>
      </c>
      <c r="K120">
        <f t="shared" si="5"/>
        <v>0</v>
      </c>
      <c r="L120">
        <f t="shared" si="5"/>
        <v>0</v>
      </c>
      <c r="M120">
        <f t="shared" si="5"/>
        <v>1</v>
      </c>
    </row>
    <row r="121" spans="1:13" x14ac:dyDescent="0.3">
      <c r="A121">
        <v>3750</v>
      </c>
      <c r="B121">
        <v>2375</v>
      </c>
      <c r="C121">
        <v>18</v>
      </c>
      <c r="D121">
        <v>1</v>
      </c>
      <c r="E121">
        <v>1</v>
      </c>
      <c r="G121">
        <v>3750</v>
      </c>
      <c r="H121">
        <v>2375</v>
      </c>
      <c r="I121">
        <v>18</v>
      </c>
      <c r="J121">
        <v>1</v>
      </c>
      <c r="K121">
        <f t="shared" si="5"/>
        <v>1</v>
      </c>
      <c r="L121">
        <f t="shared" si="5"/>
        <v>0</v>
      </c>
      <c r="M121">
        <f t="shared" si="5"/>
        <v>0</v>
      </c>
    </row>
    <row r="122" spans="1:13" x14ac:dyDescent="0.3">
      <c r="A122">
        <v>1250</v>
      </c>
      <c r="B122">
        <v>2375</v>
      </c>
      <c r="C122">
        <v>23</v>
      </c>
      <c r="D122">
        <v>1</v>
      </c>
      <c r="E122">
        <v>1</v>
      </c>
      <c r="G122">
        <v>1250</v>
      </c>
      <c r="H122">
        <v>2375</v>
      </c>
      <c r="I122">
        <v>23</v>
      </c>
      <c r="J122">
        <v>1</v>
      </c>
      <c r="K122">
        <f t="shared" si="5"/>
        <v>1</v>
      </c>
      <c r="L122">
        <f t="shared" si="5"/>
        <v>0</v>
      </c>
      <c r="M122">
        <f t="shared" si="5"/>
        <v>0</v>
      </c>
    </row>
    <row r="123" spans="1:13" x14ac:dyDescent="0.3">
      <c r="A123">
        <v>1750</v>
      </c>
      <c r="B123">
        <v>1375</v>
      </c>
      <c r="C123">
        <v>8</v>
      </c>
      <c r="D123">
        <v>2</v>
      </c>
      <c r="E123">
        <v>3</v>
      </c>
      <c r="G123">
        <v>1750</v>
      </c>
      <c r="H123">
        <v>1375</v>
      </c>
      <c r="I123">
        <v>8</v>
      </c>
      <c r="J123">
        <v>2</v>
      </c>
      <c r="K123">
        <f t="shared" si="5"/>
        <v>0</v>
      </c>
      <c r="L123">
        <f t="shared" si="5"/>
        <v>0</v>
      </c>
      <c r="M123">
        <f t="shared" si="5"/>
        <v>1</v>
      </c>
    </row>
    <row r="124" spans="1:13" x14ac:dyDescent="0.3">
      <c r="A124">
        <v>3750</v>
      </c>
      <c r="B124">
        <v>875</v>
      </c>
      <c r="C124">
        <v>3</v>
      </c>
      <c r="D124">
        <v>0</v>
      </c>
      <c r="E124">
        <v>3</v>
      </c>
      <c r="G124">
        <v>3750</v>
      </c>
      <c r="H124">
        <v>875</v>
      </c>
      <c r="I124">
        <v>3</v>
      </c>
      <c r="J124">
        <v>0</v>
      </c>
      <c r="K124">
        <f t="shared" si="5"/>
        <v>0</v>
      </c>
      <c r="L124">
        <f t="shared" si="5"/>
        <v>0</v>
      </c>
      <c r="M124">
        <f t="shared" si="5"/>
        <v>1</v>
      </c>
    </row>
    <row r="125" spans="1:13" x14ac:dyDescent="0.3">
      <c r="A125">
        <v>3750</v>
      </c>
      <c r="B125">
        <v>2375</v>
      </c>
      <c r="C125">
        <v>28</v>
      </c>
      <c r="D125">
        <v>0</v>
      </c>
      <c r="E125">
        <v>3</v>
      </c>
      <c r="G125">
        <v>3750</v>
      </c>
      <c r="H125">
        <v>2375</v>
      </c>
      <c r="I125">
        <v>28</v>
      </c>
      <c r="J125">
        <v>0</v>
      </c>
      <c r="K125">
        <f t="shared" si="5"/>
        <v>0</v>
      </c>
      <c r="L125">
        <f t="shared" si="5"/>
        <v>0</v>
      </c>
      <c r="M125">
        <f t="shared" si="5"/>
        <v>1</v>
      </c>
    </row>
    <row r="126" spans="1:13" x14ac:dyDescent="0.3">
      <c r="A126">
        <v>3750</v>
      </c>
      <c r="B126">
        <v>1625</v>
      </c>
      <c r="C126">
        <v>28</v>
      </c>
      <c r="D126">
        <v>0</v>
      </c>
      <c r="E126">
        <v>3</v>
      </c>
      <c r="G126">
        <v>3750</v>
      </c>
      <c r="H126">
        <v>1625</v>
      </c>
      <c r="I126">
        <v>28</v>
      </c>
      <c r="J126">
        <v>0</v>
      </c>
      <c r="K126">
        <f t="shared" si="5"/>
        <v>0</v>
      </c>
      <c r="L126">
        <f t="shared" si="5"/>
        <v>0</v>
      </c>
      <c r="M126">
        <f t="shared" si="5"/>
        <v>1</v>
      </c>
    </row>
    <row r="127" spans="1:13" x14ac:dyDescent="0.3">
      <c r="A127">
        <v>3750</v>
      </c>
      <c r="B127">
        <v>2375</v>
      </c>
      <c r="C127">
        <v>28</v>
      </c>
      <c r="D127">
        <v>0</v>
      </c>
      <c r="E127">
        <v>3</v>
      </c>
      <c r="G127">
        <v>3750</v>
      </c>
      <c r="H127">
        <v>2375</v>
      </c>
      <c r="I127">
        <v>28</v>
      </c>
      <c r="J127">
        <v>0</v>
      </c>
      <c r="K127">
        <f t="shared" ref="K127:M146" si="6">IF($E127=K$5,1,0)</f>
        <v>0</v>
      </c>
      <c r="L127">
        <f t="shared" si="6"/>
        <v>0</v>
      </c>
      <c r="M127">
        <f t="shared" si="6"/>
        <v>1</v>
      </c>
    </row>
    <row r="128" spans="1:13" x14ac:dyDescent="0.3">
      <c r="A128">
        <v>300</v>
      </c>
      <c r="B128">
        <v>625</v>
      </c>
      <c r="C128">
        <v>23</v>
      </c>
      <c r="D128">
        <v>1</v>
      </c>
      <c r="E128">
        <v>1</v>
      </c>
      <c r="G128">
        <v>300</v>
      </c>
      <c r="H128">
        <v>625</v>
      </c>
      <c r="I128">
        <v>23</v>
      </c>
      <c r="J128">
        <v>1</v>
      </c>
      <c r="K128">
        <f t="shared" si="6"/>
        <v>1</v>
      </c>
      <c r="L128">
        <f t="shared" si="6"/>
        <v>0</v>
      </c>
      <c r="M128">
        <f t="shared" si="6"/>
        <v>0</v>
      </c>
    </row>
    <row r="129" spans="1:13" x14ac:dyDescent="0.3">
      <c r="A129">
        <v>1750</v>
      </c>
      <c r="B129">
        <v>1375</v>
      </c>
      <c r="C129">
        <v>8</v>
      </c>
      <c r="D129">
        <v>2</v>
      </c>
      <c r="E129">
        <v>3</v>
      </c>
      <c r="G129">
        <v>1750</v>
      </c>
      <c r="H129">
        <v>1375</v>
      </c>
      <c r="I129">
        <v>8</v>
      </c>
      <c r="J129">
        <v>2</v>
      </c>
      <c r="K129">
        <f t="shared" si="6"/>
        <v>0</v>
      </c>
      <c r="L129">
        <f t="shared" si="6"/>
        <v>0</v>
      </c>
      <c r="M129">
        <f t="shared" si="6"/>
        <v>1</v>
      </c>
    </row>
    <row r="130" spans="1:13" x14ac:dyDescent="0.3">
      <c r="A130">
        <v>50</v>
      </c>
      <c r="B130">
        <v>375</v>
      </c>
      <c r="C130">
        <v>28</v>
      </c>
      <c r="D130">
        <v>0</v>
      </c>
      <c r="E130">
        <v>3</v>
      </c>
      <c r="G130">
        <v>50</v>
      </c>
      <c r="H130">
        <v>375</v>
      </c>
      <c r="I130">
        <v>28</v>
      </c>
      <c r="J130">
        <v>0</v>
      </c>
      <c r="K130">
        <f t="shared" si="6"/>
        <v>0</v>
      </c>
      <c r="L130">
        <f t="shared" si="6"/>
        <v>0</v>
      </c>
      <c r="M130">
        <f t="shared" si="6"/>
        <v>1</v>
      </c>
    </row>
    <row r="131" spans="1:13" x14ac:dyDescent="0.3">
      <c r="A131">
        <v>0</v>
      </c>
      <c r="B131">
        <v>375</v>
      </c>
      <c r="C131">
        <v>0</v>
      </c>
      <c r="D131">
        <v>0</v>
      </c>
      <c r="E131">
        <v>1</v>
      </c>
      <c r="G131">
        <v>0</v>
      </c>
      <c r="H131">
        <v>375</v>
      </c>
      <c r="I131">
        <v>0</v>
      </c>
      <c r="J131">
        <v>0</v>
      </c>
      <c r="K131">
        <f t="shared" si="6"/>
        <v>1</v>
      </c>
      <c r="L131">
        <f t="shared" si="6"/>
        <v>0</v>
      </c>
      <c r="M131">
        <f t="shared" si="6"/>
        <v>0</v>
      </c>
    </row>
    <row r="132" spans="1:13" x14ac:dyDescent="0.3">
      <c r="A132">
        <v>0</v>
      </c>
      <c r="B132">
        <v>1375</v>
      </c>
      <c r="C132">
        <v>3</v>
      </c>
      <c r="D132">
        <v>0</v>
      </c>
      <c r="E132">
        <v>2</v>
      </c>
      <c r="G132">
        <v>0</v>
      </c>
      <c r="H132">
        <v>1375</v>
      </c>
      <c r="I132">
        <v>3</v>
      </c>
      <c r="J132">
        <v>0</v>
      </c>
      <c r="K132">
        <f t="shared" si="6"/>
        <v>0</v>
      </c>
      <c r="L132">
        <f t="shared" si="6"/>
        <v>1</v>
      </c>
      <c r="M132">
        <f t="shared" si="6"/>
        <v>0</v>
      </c>
    </row>
    <row r="133" spans="1:13" x14ac:dyDescent="0.3">
      <c r="A133">
        <v>300</v>
      </c>
      <c r="B133">
        <v>125</v>
      </c>
      <c r="C133">
        <v>3</v>
      </c>
      <c r="D133">
        <v>0</v>
      </c>
      <c r="E133">
        <v>1</v>
      </c>
      <c r="G133">
        <v>300</v>
      </c>
      <c r="H133">
        <v>125</v>
      </c>
      <c r="I133">
        <v>3</v>
      </c>
      <c r="J133">
        <v>0</v>
      </c>
      <c r="K133">
        <f t="shared" si="6"/>
        <v>1</v>
      </c>
      <c r="L133">
        <f t="shared" si="6"/>
        <v>0</v>
      </c>
      <c r="M133">
        <f t="shared" si="6"/>
        <v>0</v>
      </c>
    </row>
    <row r="134" spans="1:13" x14ac:dyDescent="0.3">
      <c r="A134">
        <v>3750</v>
      </c>
      <c r="B134">
        <v>2375</v>
      </c>
      <c r="C134">
        <v>28</v>
      </c>
      <c r="D134">
        <v>0</v>
      </c>
      <c r="E134">
        <v>3</v>
      </c>
      <c r="G134">
        <v>3750</v>
      </c>
      <c r="H134">
        <v>2375</v>
      </c>
      <c r="I134">
        <v>28</v>
      </c>
      <c r="J134">
        <v>0</v>
      </c>
      <c r="K134">
        <f t="shared" si="6"/>
        <v>0</v>
      </c>
      <c r="L134">
        <f t="shared" si="6"/>
        <v>0</v>
      </c>
      <c r="M134">
        <f t="shared" si="6"/>
        <v>1</v>
      </c>
    </row>
    <row r="135" spans="1:13" x14ac:dyDescent="0.3">
      <c r="A135">
        <v>300</v>
      </c>
      <c r="B135">
        <v>1875</v>
      </c>
      <c r="C135">
        <v>3</v>
      </c>
      <c r="D135">
        <v>1</v>
      </c>
      <c r="E135">
        <v>1</v>
      </c>
      <c r="G135">
        <v>300</v>
      </c>
      <c r="H135">
        <v>1875</v>
      </c>
      <c r="I135">
        <v>3</v>
      </c>
      <c r="J135">
        <v>1</v>
      </c>
      <c r="K135">
        <f t="shared" si="6"/>
        <v>1</v>
      </c>
      <c r="L135">
        <f t="shared" si="6"/>
        <v>0</v>
      </c>
      <c r="M135">
        <f t="shared" si="6"/>
        <v>0</v>
      </c>
    </row>
    <row r="136" spans="1:13" x14ac:dyDescent="0.3">
      <c r="A136">
        <v>300</v>
      </c>
      <c r="B136">
        <v>875</v>
      </c>
      <c r="C136">
        <v>28</v>
      </c>
      <c r="D136">
        <v>0</v>
      </c>
      <c r="E136">
        <v>3</v>
      </c>
      <c r="G136">
        <v>300</v>
      </c>
      <c r="H136">
        <v>875</v>
      </c>
      <c r="I136">
        <v>28</v>
      </c>
      <c r="J136">
        <v>0</v>
      </c>
      <c r="K136">
        <f t="shared" si="6"/>
        <v>0</v>
      </c>
      <c r="L136">
        <f t="shared" si="6"/>
        <v>0</v>
      </c>
      <c r="M136">
        <f t="shared" si="6"/>
        <v>1</v>
      </c>
    </row>
    <row r="137" spans="1:13" x14ac:dyDescent="0.3">
      <c r="A137">
        <v>0</v>
      </c>
      <c r="B137">
        <v>2375</v>
      </c>
      <c r="C137">
        <v>0</v>
      </c>
      <c r="D137">
        <v>0</v>
      </c>
      <c r="E137">
        <v>1</v>
      </c>
      <c r="G137">
        <v>0</v>
      </c>
      <c r="H137">
        <v>2375</v>
      </c>
      <c r="I137">
        <v>0</v>
      </c>
      <c r="J137">
        <v>0</v>
      </c>
      <c r="K137">
        <f t="shared" si="6"/>
        <v>1</v>
      </c>
      <c r="L137">
        <f t="shared" si="6"/>
        <v>0</v>
      </c>
      <c r="M137">
        <f t="shared" si="6"/>
        <v>0</v>
      </c>
    </row>
    <row r="138" spans="1:13" x14ac:dyDescent="0.3">
      <c r="A138">
        <v>2250</v>
      </c>
      <c r="B138">
        <v>2375</v>
      </c>
      <c r="C138">
        <v>28</v>
      </c>
      <c r="D138">
        <v>0</v>
      </c>
      <c r="E138">
        <v>2</v>
      </c>
      <c r="G138">
        <v>2250</v>
      </c>
      <c r="H138">
        <v>2375</v>
      </c>
      <c r="I138">
        <v>28</v>
      </c>
      <c r="J138">
        <v>0</v>
      </c>
      <c r="K138">
        <f t="shared" si="6"/>
        <v>0</v>
      </c>
      <c r="L138">
        <f t="shared" si="6"/>
        <v>1</v>
      </c>
      <c r="M138">
        <f t="shared" si="6"/>
        <v>0</v>
      </c>
    </row>
    <row r="139" spans="1:13" x14ac:dyDescent="0.3">
      <c r="A139">
        <v>0</v>
      </c>
      <c r="B139">
        <v>625</v>
      </c>
      <c r="C139">
        <v>0</v>
      </c>
      <c r="D139">
        <v>0</v>
      </c>
      <c r="E139">
        <v>3</v>
      </c>
      <c r="G139">
        <v>0</v>
      </c>
      <c r="H139">
        <v>625</v>
      </c>
      <c r="I139">
        <v>0</v>
      </c>
      <c r="J139">
        <v>0</v>
      </c>
      <c r="K139">
        <f t="shared" si="6"/>
        <v>0</v>
      </c>
      <c r="L139">
        <f t="shared" si="6"/>
        <v>0</v>
      </c>
      <c r="M139">
        <f t="shared" si="6"/>
        <v>1</v>
      </c>
    </row>
    <row r="140" spans="1:13" x14ac:dyDescent="0.3">
      <c r="A140">
        <v>0</v>
      </c>
      <c r="B140">
        <v>125</v>
      </c>
      <c r="C140">
        <v>28</v>
      </c>
      <c r="D140">
        <v>0</v>
      </c>
      <c r="E140">
        <v>2</v>
      </c>
      <c r="G140">
        <v>0</v>
      </c>
      <c r="H140">
        <v>125</v>
      </c>
      <c r="I140">
        <v>28</v>
      </c>
      <c r="J140">
        <v>0</v>
      </c>
      <c r="K140">
        <f t="shared" si="6"/>
        <v>0</v>
      </c>
      <c r="L140">
        <f t="shared" si="6"/>
        <v>1</v>
      </c>
      <c r="M140">
        <f t="shared" si="6"/>
        <v>0</v>
      </c>
    </row>
    <row r="141" spans="1:13" x14ac:dyDescent="0.3">
      <c r="A141">
        <v>3750</v>
      </c>
      <c r="B141">
        <v>2375</v>
      </c>
      <c r="C141">
        <v>28</v>
      </c>
      <c r="D141">
        <v>0</v>
      </c>
      <c r="E141">
        <v>3</v>
      </c>
      <c r="G141">
        <v>3750</v>
      </c>
      <c r="H141">
        <v>2375</v>
      </c>
      <c r="I141">
        <v>28</v>
      </c>
      <c r="J141">
        <v>0</v>
      </c>
      <c r="K141">
        <f t="shared" si="6"/>
        <v>0</v>
      </c>
      <c r="L141">
        <f t="shared" si="6"/>
        <v>0</v>
      </c>
      <c r="M141">
        <f t="shared" si="6"/>
        <v>1</v>
      </c>
    </row>
    <row r="142" spans="1:13" x14ac:dyDescent="0.3">
      <c r="A142">
        <v>3750</v>
      </c>
      <c r="B142">
        <v>1875</v>
      </c>
      <c r="C142">
        <v>13</v>
      </c>
      <c r="D142">
        <v>0</v>
      </c>
      <c r="E142">
        <v>3</v>
      </c>
      <c r="G142">
        <v>3750</v>
      </c>
      <c r="H142">
        <v>1875</v>
      </c>
      <c r="I142">
        <v>13</v>
      </c>
      <c r="J142">
        <v>0</v>
      </c>
      <c r="K142">
        <f t="shared" si="6"/>
        <v>0</v>
      </c>
      <c r="L142">
        <f t="shared" si="6"/>
        <v>0</v>
      </c>
      <c r="M142">
        <f t="shared" si="6"/>
        <v>1</v>
      </c>
    </row>
    <row r="143" spans="1:13" x14ac:dyDescent="0.3">
      <c r="A143">
        <v>3750</v>
      </c>
      <c r="B143">
        <v>2375</v>
      </c>
      <c r="C143">
        <v>28</v>
      </c>
      <c r="D143">
        <v>2</v>
      </c>
      <c r="E143">
        <v>3</v>
      </c>
      <c r="G143">
        <v>3750</v>
      </c>
      <c r="H143">
        <v>2375</v>
      </c>
      <c r="I143">
        <v>28</v>
      </c>
      <c r="J143">
        <v>2</v>
      </c>
      <c r="K143">
        <f t="shared" si="6"/>
        <v>0</v>
      </c>
      <c r="L143">
        <f t="shared" si="6"/>
        <v>0</v>
      </c>
      <c r="M143">
        <f t="shared" si="6"/>
        <v>1</v>
      </c>
    </row>
    <row r="144" spans="1:13" x14ac:dyDescent="0.3">
      <c r="A144">
        <v>3750</v>
      </c>
      <c r="B144">
        <v>1125</v>
      </c>
      <c r="C144">
        <v>18</v>
      </c>
      <c r="D144">
        <v>1</v>
      </c>
      <c r="E144">
        <v>1</v>
      </c>
      <c r="G144">
        <v>3750</v>
      </c>
      <c r="H144">
        <v>1125</v>
      </c>
      <c r="I144">
        <v>18</v>
      </c>
      <c r="J144">
        <v>1</v>
      </c>
      <c r="K144">
        <f t="shared" si="6"/>
        <v>1</v>
      </c>
      <c r="L144">
        <f t="shared" si="6"/>
        <v>0</v>
      </c>
      <c r="M144">
        <f t="shared" si="6"/>
        <v>0</v>
      </c>
    </row>
    <row r="145" spans="1:13" x14ac:dyDescent="0.3">
      <c r="A145">
        <v>300</v>
      </c>
      <c r="B145">
        <v>375</v>
      </c>
      <c r="C145">
        <v>3</v>
      </c>
      <c r="D145">
        <v>0</v>
      </c>
      <c r="E145">
        <v>3</v>
      </c>
      <c r="G145">
        <v>300</v>
      </c>
      <c r="H145">
        <v>375</v>
      </c>
      <c r="I145">
        <v>3</v>
      </c>
      <c r="J145">
        <v>0</v>
      </c>
      <c r="K145">
        <f t="shared" si="6"/>
        <v>0</v>
      </c>
      <c r="L145">
        <f t="shared" si="6"/>
        <v>0</v>
      </c>
      <c r="M145">
        <f t="shared" si="6"/>
        <v>1</v>
      </c>
    </row>
    <row r="146" spans="1:13" x14ac:dyDescent="0.3">
      <c r="A146">
        <v>0</v>
      </c>
      <c r="B146">
        <v>375</v>
      </c>
      <c r="C146">
        <v>3</v>
      </c>
      <c r="D146">
        <v>0</v>
      </c>
      <c r="E146">
        <v>1</v>
      </c>
      <c r="G146">
        <v>0</v>
      </c>
      <c r="H146">
        <v>375</v>
      </c>
      <c r="I146">
        <v>3</v>
      </c>
      <c r="J146">
        <v>0</v>
      </c>
      <c r="K146">
        <f t="shared" si="6"/>
        <v>1</v>
      </c>
      <c r="L146">
        <f t="shared" si="6"/>
        <v>0</v>
      </c>
      <c r="M146">
        <f t="shared" si="6"/>
        <v>0</v>
      </c>
    </row>
    <row r="147" spans="1:13" x14ac:dyDescent="0.3">
      <c r="A147">
        <v>3750</v>
      </c>
      <c r="B147">
        <v>1375</v>
      </c>
      <c r="C147">
        <v>28</v>
      </c>
      <c r="D147">
        <v>0</v>
      </c>
      <c r="E147">
        <v>1</v>
      </c>
      <c r="G147">
        <v>3750</v>
      </c>
      <c r="H147">
        <v>1375</v>
      </c>
      <c r="I147">
        <v>28</v>
      </c>
      <c r="J147">
        <v>0</v>
      </c>
      <c r="K147">
        <f t="shared" ref="K147:M166" si="7">IF($E147=K$5,1,0)</f>
        <v>1</v>
      </c>
      <c r="L147">
        <f t="shared" si="7"/>
        <v>0</v>
      </c>
      <c r="M147">
        <f t="shared" si="7"/>
        <v>0</v>
      </c>
    </row>
    <row r="148" spans="1:13" x14ac:dyDescent="0.3">
      <c r="A148">
        <v>1250</v>
      </c>
      <c r="B148">
        <v>875</v>
      </c>
      <c r="C148">
        <v>18</v>
      </c>
      <c r="D148">
        <v>0</v>
      </c>
      <c r="E148">
        <v>3</v>
      </c>
      <c r="G148">
        <v>1250</v>
      </c>
      <c r="H148">
        <v>875</v>
      </c>
      <c r="I148">
        <v>18</v>
      </c>
      <c r="J148">
        <v>0</v>
      </c>
      <c r="K148">
        <f t="shared" si="7"/>
        <v>0</v>
      </c>
      <c r="L148">
        <f t="shared" si="7"/>
        <v>0</v>
      </c>
      <c r="M148">
        <f t="shared" si="7"/>
        <v>1</v>
      </c>
    </row>
    <row r="149" spans="1:13" x14ac:dyDescent="0.3">
      <c r="A149">
        <v>0</v>
      </c>
      <c r="B149">
        <v>125</v>
      </c>
      <c r="C149">
        <v>0</v>
      </c>
      <c r="D149">
        <v>0</v>
      </c>
      <c r="E149">
        <v>1</v>
      </c>
      <c r="G149">
        <v>0</v>
      </c>
      <c r="H149">
        <v>125</v>
      </c>
      <c r="I149">
        <v>0</v>
      </c>
      <c r="J149">
        <v>0</v>
      </c>
      <c r="K149">
        <f t="shared" si="7"/>
        <v>1</v>
      </c>
      <c r="L149">
        <f t="shared" si="7"/>
        <v>0</v>
      </c>
      <c r="M149">
        <f t="shared" si="7"/>
        <v>0</v>
      </c>
    </row>
    <row r="150" spans="1:13" x14ac:dyDescent="0.3">
      <c r="A150">
        <v>3750</v>
      </c>
      <c r="B150">
        <v>125</v>
      </c>
      <c r="C150">
        <v>28</v>
      </c>
      <c r="D150">
        <v>0</v>
      </c>
      <c r="E150">
        <v>1</v>
      </c>
      <c r="G150">
        <v>3750</v>
      </c>
      <c r="H150">
        <v>125</v>
      </c>
      <c r="I150">
        <v>28</v>
      </c>
      <c r="J150">
        <v>0</v>
      </c>
      <c r="K150">
        <f t="shared" si="7"/>
        <v>1</v>
      </c>
      <c r="L150">
        <f t="shared" si="7"/>
        <v>0</v>
      </c>
      <c r="M150">
        <f t="shared" si="7"/>
        <v>0</v>
      </c>
    </row>
    <row r="151" spans="1:13" x14ac:dyDescent="0.3">
      <c r="A151">
        <v>3750</v>
      </c>
      <c r="B151">
        <v>2375</v>
      </c>
      <c r="C151">
        <v>28</v>
      </c>
      <c r="D151">
        <v>1</v>
      </c>
      <c r="E151">
        <v>3</v>
      </c>
      <c r="G151">
        <v>3750</v>
      </c>
      <c r="H151">
        <v>2375</v>
      </c>
      <c r="I151">
        <v>28</v>
      </c>
      <c r="J151">
        <v>1</v>
      </c>
      <c r="K151">
        <f t="shared" si="7"/>
        <v>0</v>
      </c>
      <c r="L151">
        <f t="shared" si="7"/>
        <v>0</v>
      </c>
      <c r="M151">
        <f t="shared" si="7"/>
        <v>1</v>
      </c>
    </row>
    <row r="152" spans="1:13" x14ac:dyDescent="0.3">
      <c r="A152">
        <v>750</v>
      </c>
      <c r="B152">
        <v>1625</v>
      </c>
      <c r="C152">
        <v>8</v>
      </c>
      <c r="D152">
        <v>0</v>
      </c>
      <c r="E152">
        <v>1</v>
      </c>
      <c r="G152">
        <v>750</v>
      </c>
      <c r="H152">
        <v>1625</v>
      </c>
      <c r="I152">
        <v>8</v>
      </c>
      <c r="J152">
        <v>0</v>
      </c>
      <c r="K152">
        <f t="shared" si="7"/>
        <v>1</v>
      </c>
      <c r="L152">
        <f t="shared" si="7"/>
        <v>0</v>
      </c>
      <c r="M152">
        <f t="shared" si="7"/>
        <v>0</v>
      </c>
    </row>
    <row r="153" spans="1:13" x14ac:dyDescent="0.3">
      <c r="A153">
        <v>50</v>
      </c>
      <c r="B153">
        <v>1375</v>
      </c>
      <c r="C153">
        <v>0</v>
      </c>
      <c r="D153">
        <v>0</v>
      </c>
      <c r="E153">
        <v>2</v>
      </c>
      <c r="G153">
        <v>50</v>
      </c>
      <c r="H153">
        <v>1375</v>
      </c>
      <c r="I153">
        <v>0</v>
      </c>
      <c r="J153">
        <v>0</v>
      </c>
      <c r="K153">
        <f t="shared" si="7"/>
        <v>0</v>
      </c>
      <c r="L153">
        <f t="shared" si="7"/>
        <v>1</v>
      </c>
      <c r="M153">
        <f t="shared" si="7"/>
        <v>0</v>
      </c>
    </row>
    <row r="154" spans="1:13" x14ac:dyDescent="0.3">
      <c r="A154">
        <v>0</v>
      </c>
      <c r="B154">
        <v>1125</v>
      </c>
      <c r="C154">
        <v>0</v>
      </c>
      <c r="D154">
        <v>1</v>
      </c>
      <c r="E154">
        <v>3</v>
      </c>
      <c r="G154">
        <v>0</v>
      </c>
      <c r="H154">
        <v>1125</v>
      </c>
      <c r="I154">
        <v>0</v>
      </c>
      <c r="J154">
        <v>1</v>
      </c>
      <c r="K154">
        <f t="shared" si="7"/>
        <v>0</v>
      </c>
      <c r="L154">
        <f t="shared" si="7"/>
        <v>0</v>
      </c>
      <c r="M154">
        <f t="shared" si="7"/>
        <v>1</v>
      </c>
    </row>
    <row r="155" spans="1:13" x14ac:dyDescent="0.3">
      <c r="A155">
        <v>0</v>
      </c>
      <c r="B155">
        <v>125</v>
      </c>
      <c r="C155">
        <v>0</v>
      </c>
      <c r="D155">
        <v>0</v>
      </c>
      <c r="E155">
        <v>1</v>
      </c>
      <c r="G155">
        <v>0</v>
      </c>
      <c r="H155">
        <v>125</v>
      </c>
      <c r="I155">
        <v>0</v>
      </c>
      <c r="J155">
        <v>0</v>
      </c>
      <c r="K155">
        <f t="shared" si="7"/>
        <v>1</v>
      </c>
      <c r="L155">
        <f t="shared" si="7"/>
        <v>0</v>
      </c>
      <c r="M155">
        <f t="shared" si="7"/>
        <v>0</v>
      </c>
    </row>
    <row r="156" spans="1:13" x14ac:dyDescent="0.3">
      <c r="A156">
        <v>1250</v>
      </c>
      <c r="B156">
        <v>875</v>
      </c>
      <c r="C156">
        <v>28</v>
      </c>
      <c r="D156">
        <v>0</v>
      </c>
      <c r="E156">
        <v>3</v>
      </c>
      <c r="G156">
        <v>1250</v>
      </c>
      <c r="H156">
        <v>875</v>
      </c>
      <c r="I156">
        <v>28</v>
      </c>
      <c r="J156">
        <v>0</v>
      </c>
      <c r="K156">
        <f t="shared" si="7"/>
        <v>0</v>
      </c>
      <c r="L156">
        <f t="shared" si="7"/>
        <v>0</v>
      </c>
      <c r="M156">
        <f t="shared" si="7"/>
        <v>1</v>
      </c>
    </row>
    <row r="157" spans="1:13" x14ac:dyDescent="0.3">
      <c r="A157">
        <v>750</v>
      </c>
      <c r="B157">
        <v>875</v>
      </c>
      <c r="C157">
        <v>13</v>
      </c>
      <c r="D157">
        <v>1</v>
      </c>
      <c r="E157">
        <v>3</v>
      </c>
      <c r="G157">
        <v>750</v>
      </c>
      <c r="H157">
        <v>875</v>
      </c>
      <c r="I157">
        <v>13</v>
      </c>
      <c r="J157">
        <v>1</v>
      </c>
      <c r="K157">
        <f t="shared" si="7"/>
        <v>0</v>
      </c>
      <c r="L157">
        <f t="shared" si="7"/>
        <v>0</v>
      </c>
      <c r="M157">
        <f t="shared" si="7"/>
        <v>1</v>
      </c>
    </row>
    <row r="158" spans="1:13" x14ac:dyDescent="0.3">
      <c r="A158">
        <v>0</v>
      </c>
      <c r="B158">
        <v>125</v>
      </c>
      <c r="C158">
        <v>3</v>
      </c>
      <c r="D158">
        <v>1</v>
      </c>
      <c r="E158">
        <v>3</v>
      </c>
      <c r="G158">
        <v>0</v>
      </c>
      <c r="H158">
        <v>125</v>
      </c>
      <c r="I158">
        <v>3</v>
      </c>
      <c r="J158">
        <v>1</v>
      </c>
      <c r="K158">
        <f t="shared" si="7"/>
        <v>0</v>
      </c>
      <c r="L158">
        <f t="shared" si="7"/>
        <v>0</v>
      </c>
      <c r="M158">
        <f t="shared" si="7"/>
        <v>1</v>
      </c>
    </row>
    <row r="159" spans="1:13" x14ac:dyDescent="0.3">
      <c r="A159">
        <v>50</v>
      </c>
      <c r="B159">
        <v>375</v>
      </c>
      <c r="C159">
        <v>0</v>
      </c>
      <c r="D159">
        <v>0</v>
      </c>
      <c r="E159">
        <v>2</v>
      </c>
      <c r="G159">
        <v>50</v>
      </c>
      <c r="H159">
        <v>375</v>
      </c>
      <c r="I159">
        <v>0</v>
      </c>
      <c r="J159">
        <v>0</v>
      </c>
      <c r="K159">
        <f t="shared" si="7"/>
        <v>0</v>
      </c>
      <c r="L159">
        <f t="shared" si="7"/>
        <v>1</v>
      </c>
      <c r="M159">
        <f t="shared" si="7"/>
        <v>0</v>
      </c>
    </row>
    <row r="160" spans="1:13" x14ac:dyDescent="0.3">
      <c r="A160">
        <v>0</v>
      </c>
      <c r="B160">
        <v>1375</v>
      </c>
      <c r="C160">
        <v>0</v>
      </c>
      <c r="D160">
        <v>0</v>
      </c>
      <c r="E160">
        <v>1</v>
      </c>
      <c r="G160">
        <v>0</v>
      </c>
      <c r="H160">
        <v>1375</v>
      </c>
      <c r="I160">
        <v>0</v>
      </c>
      <c r="J160">
        <v>0</v>
      </c>
      <c r="K160">
        <f t="shared" si="7"/>
        <v>1</v>
      </c>
      <c r="L160">
        <f t="shared" si="7"/>
        <v>0</v>
      </c>
      <c r="M160">
        <f t="shared" si="7"/>
        <v>0</v>
      </c>
    </row>
    <row r="161" spans="1:13" x14ac:dyDescent="0.3">
      <c r="A161">
        <v>2250</v>
      </c>
      <c r="B161">
        <v>1125</v>
      </c>
      <c r="C161">
        <v>13</v>
      </c>
      <c r="D161">
        <v>0</v>
      </c>
      <c r="E161">
        <v>3</v>
      </c>
      <c r="G161">
        <v>2250</v>
      </c>
      <c r="H161">
        <v>1125</v>
      </c>
      <c r="I161">
        <v>13</v>
      </c>
      <c r="J161">
        <v>0</v>
      </c>
      <c r="K161">
        <f t="shared" si="7"/>
        <v>0</v>
      </c>
      <c r="L161">
        <f t="shared" si="7"/>
        <v>0</v>
      </c>
      <c r="M161">
        <f t="shared" si="7"/>
        <v>1</v>
      </c>
    </row>
    <row r="162" spans="1:13" x14ac:dyDescent="0.3">
      <c r="A162">
        <v>50</v>
      </c>
      <c r="B162">
        <v>125</v>
      </c>
      <c r="C162">
        <v>0</v>
      </c>
      <c r="D162">
        <v>0</v>
      </c>
      <c r="E162">
        <v>1</v>
      </c>
      <c r="G162">
        <v>50</v>
      </c>
      <c r="H162">
        <v>125</v>
      </c>
      <c r="I162">
        <v>0</v>
      </c>
      <c r="J162">
        <v>0</v>
      </c>
      <c r="K162">
        <f t="shared" si="7"/>
        <v>1</v>
      </c>
      <c r="L162">
        <f t="shared" si="7"/>
        <v>0</v>
      </c>
      <c r="M162">
        <f t="shared" si="7"/>
        <v>0</v>
      </c>
    </row>
    <row r="163" spans="1:13" x14ac:dyDescent="0.3">
      <c r="A163">
        <v>3750</v>
      </c>
      <c r="B163">
        <v>2375</v>
      </c>
      <c r="C163">
        <v>28</v>
      </c>
      <c r="D163">
        <v>1</v>
      </c>
      <c r="E163">
        <v>1</v>
      </c>
      <c r="G163">
        <v>3750</v>
      </c>
      <c r="H163">
        <v>2375</v>
      </c>
      <c r="I163">
        <v>28</v>
      </c>
      <c r="J163">
        <v>1</v>
      </c>
      <c r="K163">
        <f t="shared" si="7"/>
        <v>1</v>
      </c>
      <c r="L163">
        <f t="shared" si="7"/>
        <v>0</v>
      </c>
      <c r="M163">
        <f t="shared" si="7"/>
        <v>0</v>
      </c>
    </row>
    <row r="164" spans="1:13" x14ac:dyDescent="0.3">
      <c r="A164">
        <v>3750</v>
      </c>
      <c r="B164">
        <v>875</v>
      </c>
      <c r="C164">
        <v>0</v>
      </c>
      <c r="D164">
        <v>0</v>
      </c>
      <c r="E164">
        <v>3</v>
      </c>
      <c r="G164">
        <v>3750</v>
      </c>
      <c r="H164">
        <v>875</v>
      </c>
      <c r="I164">
        <v>0</v>
      </c>
      <c r="J164">
        <v>0</v>
      </c>
      <c r="K164">
        <f t="shared" si="7"/>
        <v>0</v>
      </c>
      <c r="L164">
        <f t="shared" si="7"/>
        <v>0</v>
      </c>
      <c r="M164">
        <f t="shared" si="7"/>
        <v>1</v>
      </c>
    </row>
    <row r="165" spans="1:13" x14ac:dyDescent="0.3">
      <c r="A165">
        <v>300</v>
      </c>
      <c r="B165">
        <v>1875</v>
      </c>
      <c r="C165">
        <v>0</v>
      </c>
      <c r="D165">
        <v>0</v>
      </c>
      <c r="E165">
        <v>3</v>
      </c>
      <c r="G165">
        <v>300</v>
      </c>
      <c r="H165">
        <v>1875</v>
      </c>
      <c r="I165">
        <v>0</v>
      </c>
      <c r="J165">
        <v>0</v>
      </c>
      <c r="K165">
        <f t="shared" si="7"/>
        <v>0</v>
      </c>
      <c r="L165">
        <f t="shared" si="7"/>
        <v>0</v>
      </c>
      <c r="M165">
        <f t="shared" si="7"/>
        <v>1</v>
      </c>
    </row>
    <row r="166" spans="1:13" x14ac:dyDescent="0.3">
      <c r="A166">
        <v>1750</v>
      </c>
      <c r="B166">
        <v>1625</v>
      </c>
      <c r="C166">
        <v>18</v>
      </c>
      <c r="D166">
        <v>0</v>
      </c>
      <c r="E166">
        <v>1</v>
      </c>
      <c r="G166">
        <v>1750</v>
      </c>
      <c r="H166">
        <v>1625</v>
      </c>
      <c r="I166">
        <v>18</v>
      </c>
      <c r="J166">
        <v>0</v>
      </c>
      <c r="K166">
        <f t="shared" si="7"/>
        <v>1</v>
      </c>
      <c r="L166">
        <f t="shared" si="7"/>
        <v>0</v>
      </c>
      <c r="M166">
        <f t="shared" si="7"/>
        <v>0</v>
      </c>
    </row>
    <row r="167" spans="1:13" x14ac:dyDescent="0.3">
      <c r="A167">
        <v>0</v>
      </c>
      <c r="B167">
        <v>375</v>
      </c>
      <c r="C167">
        <v>0</v>
      </c>
      <c r="D167">
        <v>0</v>
      </c>
      <c r="E167">
        <v>1</v>
      </c>
      <c r="G167">
        <v>0</v>
      </c>
      <c r="H167">
        <v>375</v>
      </c>
      <c r="I167">
        <v>0</v>
      </c>
      <c r="J167">
        <v>0</v>
      </c>
      <c r="K167">
        <f t="shared" ref="K167:M186" si="8">IF($E167=K$5,1,0)</f>
        <v>1</v>
      </c>
      <c r="L167">
        <f t="shared" si="8"/>
        <v>0</v>
      </c>
      <c r="M167">
        <f t="shared" si="8"/>
        <v>0</v>
      </c>
    </row>
    <row r="168" spans="1:13" x14ac:dyDescent="0.3">
      <c r="A168">
        <v>1250</v>
      </c>
      <c r="B168">
        <v>625</v>
      </c>
      <c r="C168">
        <v>8</v>
      </c>
      <c r="D168">
        <v>0</v>
      </c>
      <c r="E168">
        <v>1</v>
      </c>
      <c r="G168">
        <v>1250</v>
      </c>
      <c r="H168">
        <v>625</v>
      </c>
      <c r="I168">
        <v>8</v>
      </c>
      <c r="J168">
        <v>0</v>
      </c>
      <c r="K168">
        <f t="shared" si="8"/>
        <v>1</v>
      </c>
      <c r="L168">
        <f t="shared" si="8"/>
        <v>0</v>
      </c>
      <c r="M168">
        <f t="shared" si="8"/>
        <v>0</v>
      </c>
    </row>
    <row r="169" spans="1:13" x14ac:dyDescent="0.3">
      <c r="A169">
        <v>0</v>
      </c>
      <c r="B169">
        <v>875</v>
      </c>
      <c r="C169">
        <v>0</v>
      </c>
      <c r="D169">
        <v>0</v>
      </c>
      <c r="E169">
        <v>0</v>
      </c>
      <c r="G169">
        <v>0</v>
      </c>
      <c r="H169">
        <v>875</v>
      </c>
      <c r="I169">
        <v>0</v>
      </c>
      <c r="J169">
        <v>0</v>
      </c>
      <c r="K169">
        <f t="shared" si="8"/>
        <v>0</v>
      </c>
      <c r="L169">
        <f t="shared" si="8"/>
        <v>0</v>
      </c>
      <c r="M169">
        <f t="shared" si="8"/>
        <v>0</v>
      </c>
    </row>
    <row r="170" spans="1:13" x14ac:dyDescent="0.3">
      <c r="A170">
        <v>1750</v>
      </c>
      <c r="B170">
        <v>375</v>
      </c>
      <c r="C170">
        <v>8</v>
      </c>
      <c r="D170">
        <v>0</v>
      </c>
      <c r="E170">
        <v>2</v>
      </c>
      <c r="G170">
        <v>1750</v>
      </c>
      <c r="H170">
        <v>375</v>
      </c>
      <c r="I170">
        <v>8</v>
      </c>
      <c r="J170">
        <v>0</v>
      </c>
      <c r="K170">
        <f t="shared" si="8"/>
        <v>0</v>
      </c>
      <c r="L170">
        <f t="shared" si="8"/>
        <v>1</v>
      </c>
      <c r="M170">
        <f t="shared" si="8"/>
        <v>0</v>
      </c>
    </row>
    <row r="171" spans="1:13" x14ac:dyDescent="0.3">
      <c r="A171">
        <v>0</v>
      </c>
      <c r="B171">
        <v>625</v>
      </c>
      <c r="C171">
        <v>8</v>
      </c>
      <c r="D171">
        <v>0</v>
      </c>
      <c r="E171">
        <v>3</v>
      </c>
      <c r="G171">
        <v>0</v>
      </c>
      <c r="H171">
        <v>625</v>
      </c>
      <c r="I171">
        <v>8</v>
      </c>
      <c r="J171">
        <v>0</v>
      </c>
      <c r="K171">
        <f t="shared" si="8"/>
        <v>0</v>
      </c>
      <c r="L171">
        <f t="shared" si="8"/>
        <v>0</v>
      </c>
      <c r="M171">
        <f t="shared" si="8"/>
        <v>1</v>
      </c>
    </row>
    <row r="172" spans="1:13" x14ac:dyDescent="0.3">
      <c r="A172">
        <v>300</v>
      </c>
      <c r="B172">
        <v>1875</v>
      </c>
      <c r="C172">
        <v>28</v>
      </c>
      <c r="D172">
        <v>0</v>
      </c>
      <c r="E172">
        <v>1</v>
      </c>
      <c r="G172">
        <v>300</v>
      </c>
      <c r="H172">
        <v>1875</v>
      </c>
      <c r="I172">
        <v>28</v>
      </c>
      <c r="J172">
        <v>0</v>
      </c>
      <c r="K172">
        <f t="shared" si="8"/>
        <v>1</v>
      </c>
      <c r="L172">
        <f t="shared" si="8"/>
        <v>0</v>
      </c>
      <c r="M172">
        <f t="shared" si="8"/>
        <v>0</v>
      </c>
    </row>
    <row r="173" spans="1:13" x14ac:dyDescent="0.3">
      <c r="A173">
        <v>0</v>
      </c>
      <c r="B173">
        <v>375</v>
      </c>
      <c r="C173">
        <v>0</v>
      </c>
      <c r="D173">
        <v>1</v>
      </c>
      <c r="E173">
        <v>0</v>
      </c>
      <c r="G173">
        <v>0</v>
      </c>
      <c r="H173">
        <v>375</v>
      </c>
      <c r="I173">
        <v>0</v>
      </c>
      <c r="J173">
        <v>1</v>
      </c>
      <c r="K173">
        <f t="shared" si="8"/>
        <v>0</v>
      </c>
      <c r="L173">
        <f t="shared" si="8"/>
        <v>0</v>
      </c>
      <c r="M173">
        <f t="shared" si="8"/>
        <v>0</v>
      </c>
    </row>
    <row r="174" spans="1:13" x14ac:dyDescent="0.3">
      <c r="A174">
        <v>3750</v>
      </c>
      <c r="B174">
        <v>2375</v>
      </c>
      <c r="C174">
        <v>8</v>
      </c>
      <c r="D174">
        <v>2</v>
      </c>
      <c r="E174">
        <v>3</v>
      </c>
      <c r="G174">
        <v>3750</v>
      </c>
      <c r="H174">
        <v>2375</v>
      </c>
      <c r="I174">
        <v>8</v>
      </c>
      <c r="J174">
        <v>2</v>
      </c>
      <c r="K174">
        <f t="shared" si="8"/>
        <v>0</v>
      </c>
      <c r="L174">
        <f t="shared" si="8"/>
        <v>0</v>
      </c>
      <c r="M174">
        <f t="shared" si="8"/>
        <v>1</v>
      </c>
    </row>
    <row r="175" spans="1:13" x14ac:dyDescent="0.3">
      <c r="A175">
        <v>300</v>
      </c>
      <c r="B175">
        <v>625</v>
      </c>
      <c r="C175">
        <v>3</v>
      </c>
      <c r="D175">
        <v>0</v>
      </c>
      <c r="E175">
        <v>3</v>
      </c>
      <c r="G175">
        <v>300</v>
      </c>
      <c r="H175">
        <v>625</v>
      </c>
      <c r="I175">
        <v>3</v>
      </c>
      <c r="J175">
        <v>0</v>
      </c>
      <c r="K175">
        <f t="shared" si="8"/>
        <v>0</v>
      </c>
      <c r="L175">
        <f t="shared" si="8"/>
        <v>0</v>
      </c>
      <c r="M175">
        <f t="shared" si="8"/>
        <v>1</v>
      </c>
    </row>
    <row r="176" spans="1:13" x14ac:dyDescent="0.3">
      <c r="A176">
        <v>3750</v>
      </c>
      <c r="B176">
        <v>1375</v>
      </c>
      <c r="C176">
        <v>3</v>
      </c>
      <c r="D176">
        <v>1</v>
      </c>
      <c r="E176">
        <v>3</v>
      </c>
      <c r="G176">
        <v>3750</v>
      </c>
      <c r="H176">
        <v>1375</v>
      </c>
      <c r="I176">
        <v>3</v>
      </c>
      <c r="J176">
        <v>1</v>
      </c>
      <c r="K176">
        <f t="shared" si="8"/>
        <v>0</v>
      </c>
      <c r="L176">
        <f t="shared" si="8"/>
        <v>0</v>
      </c>
      <c r="M176">
        <f t="shared" si="8"/>
        <v>1</v>
      </c>
    </row>
    <row r="177" spans="1:13" x14ac:dyDescent="0.3">
      <c r="A177">
        <v>0</v>
      </c>
      <c r="B177">
        <v>125</v>
      </c>
      <c r="C177">
        <v>0</v>
      </c>
      <c r="D177">
        <v>0</v>
      </c>
      <c r="E177">
        <v>0</v>
      </c>
      <c r="G177">
        <v>0</v>
      </c>
      <c r="H177">
        <v>125</v>
      </c>
      <c r="I177">
        <v>0</v>
      </c>
      <c r="J177">
        <v>0</v>
      </c>
      <c r="K177">
        <f t="shared" si="8"/>
        <v>0</v>
      </c>
      <c r="L177">
        <f t="shared" si="8"/>
        <v>0</v>
      </c>
      <c r="M177">
        <f t="shared" si="8"/>
        <v>0</v>
      </c>
    </row>
    <row r="178" spans="1:13" x14ac:dyDescent="0.3">
      <c r="A178">
        <v>0</v>
      </c>
      <c r="B178">
        <v>1625</v>
      </c>
      <c r="C178">
        <v>23</v>
      </c>
      <c r="D178">
        <v>0</v>
      </c>
      <c r="E178">
        <v>3</v>
      </c>
      <c r="G178">
        <v>0</v>
      </c>
      <c r="H178">
        <v>1625</v>
      </c>
      <c r="I178">
        <v>23</v>
      </c>
      <c r="J178">
        <v>0</v>
      </c>
      <c r="K178">
        <f t="shared" si="8"/>
        <v>0</v>
      </c>
      <c r="L178">
        <f t="shared" si="8"/>
        <v>0</v>
      </c>
      <c r="M178">
        <f t="shared" si="8"/>
        <v>1</v>
      </c>
    </row>
    <row r="179" spans="1:13" x14ac:dyDescent="0.3">
      <c r="A179">
        <v>0</v>
      </c>
      <c r="B179">
        <v>375</v>
      </c>
      <c r="C179">
        <v>0</v>
      </c>
      <c r="D179">
        <v>0</v>
      </c>
      <c r="E179">
        <v>2</v>
      </c>
      <c r="G179">
        <v>0</v>
      </c>
      <c r="H179">
        <v>375</v>
      </c>
      <c r="I179">
        <v>0</v>
      </c>
      <c r="J179">
        <v>0</v>
      </c>
      <c r="K179">
        <f t="shared" si="8"/>
        <v>0</v>
      </c>
      <c r="L179">
        <f t="shared" si="8"/>
        <v>1</v>
      </c>
      <c r="M179">
        <f t="shared" si="8"/>
        <v>0</v>
      </c>
    </row>
    <row r="180" spans="1:13" x14ac:dyDescent="0.3">
      <c r="A180">
        <v>0</v>
      </c>
      <c r="B180">
        <v>625</v>
      </c>
      <c r="C180">
        <v>0</v>
      </c>
      <c r="D180">
        <v>2</v>
      </c>
      <c r="E180">
        <v>1</v>
      </c>
      <c r="G180">
        <v>0</v>
      </c>
      <c r="H180">
        <v>625</v>
      </c>
      <c r="I180">
        <v>0</v>
      </c>
      <c r="J180">
        <v>2</v>
      </c>
      <c r="K180">
        <f t="shared" si="8"/>
        <v>1</v>
      </c>
      <c r="L180">
        <f t="shared" si="8"/>
        <v>0</v>
      </c>
      <c r="M180">
        <f t="shared" si="8"/>
        <v>0</v>
      </c>
    </row>
    <row r="181" spans="1:13" x14ac:dyDescent="0.3">
      <c r="A181">
        <v>0</v>
      </c>
      <c r="B181">
        <v>625</v>
      </c>
      <c r="C181">
        <v>0</v>
      </c>
      <c r="D181">
        <v>0</v>
      </c>
      <c r="E181">
        <v>3</v>
      </c>
      <c r="G181">
        <v>0</v>
      </c>
      <c r="H181">
        <v>625</v>
      </c>
      <c r="I181">
        <v>0</v>
      </c>
      <c r="J181">
        <v>0</v>
      </c>
      <c r="K181">
        <f t="shared" si="8"/>
        <v>0</v>
      </c>
      <c r="L181">
        <f t="shared" si="8"/>
        <v>0</v>
      </c>
      <c r="M181">
        <f t="shared" si="8"/>
        <v>1</v>
      </c>
    </row>
    <row r="182" spans="1:13" x14ac:dyDescent="0.3">
      <c r="A182">
        <v>0</v>
      </c>
      <c r="B182">
        <v>375</v>
      </c>
      <c r="C182">
        <v>0</v>
      </c>
      <c r="D182">
        <v>0</v>
      </c>
      <c r="E182">
        <v>0</v>
      </c>
      <c r="G182">
        <v>0</v>
      </c>
      <c r="H182">
        <v>375</v>
      </c>
      <c r="I182">
        <v>0</v>
      </c>
      <c r="J182">
        <v>0</v>
      </c>
      <c r="K182">
        <f t="shared" si="8"/>
        <v>0</v>
      </c>
      <c r="L182">
        <f t="shared" si="8"/>
        <v>0</v>
      </c>
      <c r="M182">
        <f t="shared" si="8"/>
        <v>0</v>
      </c>
    </row>
    <row r="183" spans="1:13" x14ac:dyDescent="0.3">
      <c r="A183">
        <v>3750</v>
      </c>
      <c r="B183">
        <v>375</v>
      </c>
      <c r="C183">
        <v>13</v>
      </c>
      <c r="D183">
        <v>0</v>
      </c>
      <c r="E183">
        <v>2</v>
      </c>
      <c r="G183">
        <v>3750</v>
      </c>
      <c r="H183">
        <v>375</v>
      </c>
      <c r="I183">
        <v>13</v>
      </c>
      <c r="J183">
        <v>0</v>
      </c>
      <c r="K183">
        <f t="shared" si="8"/>
        <v>0</v>
      </c>
      <c r="L183">
        <f t="shared" si="8"/>
        <v>1</v>
      </c>
      <c r="M183">
        <f t="shared" si="8"/>
        <v>0</v>
      </c>
    </row>
    <row r="184" spans="1:13" x14ac:dyDescent="0.3">
      <c r="A184">
        <v>300</v>
      </c>
      <c r="B184">
        <v>625</v>
      </c>
      <c r="C184">
        <v>13</v>
      </c>
      <c r="D184">
        <v>0</v>
      </c>
      <c r="E184">
        <v>1</v>
      </c>
      <c r="G184">
        <v>300</v>
      </c>
      <c r="H184">
        <v>625</v>
      </c>
      <c r="I184">
        <v>13</v>
      </c>
      <c r="J184">
        <v>0</v>
      </c>
      <c r="K184">
        <f t="shared" si="8"/>
        <v>1</v>
      </c>
      <c r="L184">
        <f t="shared" si="8"/>
        <v>0</v>
      </c>
      <c r="M184">
        <f t="shared" si="8"/>
        <v>0</v>
      </c>
    </row>
    <row r="185" spans="1:13" x14ac:dyDescent="0.3">
      <c r="A185">
        <v>0</v>
      </c>
      <c r="B185">
        <v>125</v>
      </c>
      <c r="C185">
        <v>3</v>
      </c>
      <c r="D185">
        <v>0</v>
      </c>
      <c r="E185">
        <v>3</v>
      </c>
      <c r="G185">
        <v>0</v>
      </c>
      <c r="H185">
        <v>125</v>
      </c>
      <c r="I185">
        <v>3</v>
      </c>
      <c r="J185">
        <v>0</v>
      </c>
      <c r="K185">
        <f t="shared" si="8"/>
        <v>0</v>
      </c>
      <c r="L185">
        <f t="shared" si="8"/>
        <v>0</v>
      </c>
      <c r="M185">
        <f t="shared" si="8"/>
        <v>1</v>
      </c>
    </row>
    <row r="186" spans="1:13" x14ac:dyDescent="0.3">
      <c r="A186">
        <v>0</v>
      </c>
      <c r="B186">
        <v>1875</v>
      </c>
      <c r="C186">
        <v>0</v>
      </c>
      <c r="D186">
        <v>0</v>
      </c>
      <c r="E186">
        <v>1</v>
      </c>
      <c r="G186">
        <v>0</v>
      </c>
      <c r="H186">
        <v>1875</v>
      </c>
      <c r="I186">
        <v>0</v>
      </c>
      <c r="J186">
        <v>0</v>
      </c>
      <c r="K186">
        <f t="shared" si="8"/>
        <v>1</v>
      </c>
      <c r="L186">
        <f t="shared" si="8"/>
        <v>0</v>
      </c>
      <c r="M186">
        <f t="shared" si="8"/>
        <v>0</v>
      </c>
    </row>
    <row r="187" spans="1:13" x14ac:dyDescent="0.3">
      <c r="A187">
        <v>0</v>
      </c>
      <c r="B187">
        <v>625</v>
      </c>
      <c r="C187">
        <v>0</v>
      </c>
      <c r="D187">
        <v>2</v>
      </c>
      <c r="E187">
        <v>1</v>
      </c>
      <c r="G187">
        <v>0</v>
      </c>
      <c r="H187">
        <v>625</v>
      </c>
      <c r="I187">
        <v>0</v>
      </c>
      <c r="J187">
        <v>2</v>
      </c>
      <c r="K187">
        <f t="shared" ref="K187:M206" si="9">IF($E187=K$5,1,0)</f>
        <v>1</v>
      </c>
      <c r="L187">
        <f t="shared" si="9"/>
        <v>0</v>
      </c>
      <c r="M187">
        <f t="shared" si="9"/>
        <v>0</v>
      </c>
    </row>
    <row r="188" spans="1:13" x14ac:dyDescent="0.3">
      <c r="A188">
        <v>3750</v>
      </c>
      <c r="B188">
        <v>875</v>
      </c>
      <c r="C188">
        <v>0</v>
      </c>
      <c r="D188">
        <v>0</v>
      </c>
      <c r="E188">
        <v>1</v>
      </c>
      <c r="G188">
        <v>3750</v>
      </c>
      <c r="H188">
        <v>875</v>
      </c>
      <c r="I188">
        <v>0</v>
      </c>
      <c r="J188">
        <v>0</v>
      </c>
      <c r="K188">
        <f t="shared" si="9"/>
        <v>1</v>
      </c>
      <c r="L188">
        <f t="shared" si="9"/>
        <v>0</v>
      </c>
      <c r="M188">
        <f t="shared" si="9"/>
        <v>0</v>
      </c>
    </row>
    <row r="189" spans="1:13" x14ac:dyDescent="0.3">
      <c r="A189">
        <v>3750</v>
      </c>
      <c r="B189">
        <v>2375</v>
      </c>
      <c r="C189">
        <v>28</v>
      </c>
      <c r="D189">
        <v>2</v>
      </c>
      <c r="E189">
        <v>3</v>
      </c>
      <c r="G189">
        <v>3750</v>
      </c>
      <c r="H189">
        <v>2375</v>
      </c>
      <c r="I189">
        <v>28</v>
      </c>
      <c r="J189">
        <v>2</v>
      </c>
      <c r="K189">
        <f t="shared" si="9"/>
        <v>0</v>
      </c>
      <c r="L189">
        <f t="shared" si="9"/>
        <v>0</v>
      </c>
      <c r="M189">
        <f t="shared" si="9"/>
        <v>1</v>
      </c>
    </row>
    <row r="190" spans="1:13" x14ac:dyDescent="0.3">
      <c r="A190">
        <v>750</v>
      </c>
      <c r="B190">
        <v>1375</v>
      </c>
      <c r="C190">
        <v>3</v>
      </c>
      <c r="D190">
        <v>0</v>
      </c>
      <c r="E190">
        <v>2</v>
      </c>
      <c r="G190">
        <v>750</v>
      </c>
      <c r="H190">
        <v>1375</v>
      </c>
      <c r="I190">
        <v>3</v>
      </c>
      <c r="J190">
        <v>0</v>
      </c>
      <c r="K190">
        <f t="shared" si="9"/>
        <v>0</v>
      </c>
      <c r="L190">
        <f t="shared" si="9"/>
        <v>1</v>
      </c>
      <c r="M190">
        <f t="shared" si="9"/>
        <v>0</v>
      </c>
    </row>
    <row r="191" spans="1:13" x14ac:dyDescent="0.3">
      <c r="A191">
        <v>750</v>
      </c>
      <c r="B191">
        <v>875</v>
      </c>
      <c r="C191">
        <v>13</v>
      </c>
      <c r="D191">
        <v>0</v>
      </c>
      <c r="E191">
        <v>3</v>
      </c>
      <c r="G191">
        <v>750</v>
      </c>
      <c r="H191">
        <v>875</v>
      </c>
      <c r="I191">
        <v>13</v>
      </c>
      <c r="J191">
        <v>0</v>
      </c>
      <c r="K191">
        <f t="shared" si="9"/>
        <v>0</v>
      </c>
      <c r="L191">
        <f t="shared" si="9"/>
        <v>0</v>
      </c>
      <c r="M191">
        <f t="shared" si="9"/>
        <v>1</v>
      </c>
    </row>
    <row r="192" spans="1:13" x14ac:dyDescent="0.3">
      <c r="A192">
        <v>3750</v>
      </c>
      <c r="B192">
        <v>2375</v>
      </c>
      <c r="C192">
        <v>28</v>
      </c>
      <c r="D192">
        <v>0</v>
      </c>
      <c r="E192">
        <v>3</v>
      </c>
      <c r="G192">
        <v>3750</v>
      </c>
      <c r="H192">
        <v>2375</v>
      </c>
      <c r="I192">
        <v>28</v>
      </c>
      <c r="J192">
        <v>0</v>
      </c>
      <c r="K192">
        <f t="shared" si="9"/>
        <v>0</v>
      </c>
      <c r="L192">
        <f t="shared" si="9"/>
        <v>0</v>
      </c>
      <c r="M192">
        <f t="shared" si="9"/>
        <v>1</v>
      </c>
    </row>
    <row r="193" spans="1:13" x14ac:dyDescent="0.3">
      <c r="A193">
        <v>3750</v>
      </c>
      <c r="B193">
        <v>875</v>
      </c>
      <c r="C193">
        <v>28</v>
      </c>
      <c r="D193">
        <v>0</v>
      </c>
      <c r="E193">
        <v>3</v>
      </c>
      <c r="G193">
        <v>3750</v>
      </c>
      <c r="H193">
        <v>875</v>
      </c>
      <c r="I193">
        <v>28</v>
      </c>
      <c r="J193">
        <v>0</v>
      </c>
      <c r="K193">
        <f t="shared" si="9"/>
        <v>0</v>
      </c>
      <c r="L193">
        <f t="shared" si="9"/>
        <v>0</v>
      </c>
      <c r="M193">
        <f t="shared" si="9"/>
        <v>1</v>
      </c>
    </row>
    <row r="194" spans="1:13" x14ac:dyDescent="0.3">
      <c r="A194">
        <v>750</v>
      </c>
      <c r="B194">
        <v>875</v>
      </c>
      <c r="C194">
        <v>3</v>
      </c>
      <c r="D194">
        <v>0</v>
      </c>
      <c r="E194">
        <v>1</v>
      </c>
      <c r="G194">
        <v>750</v>
      </c>
      <c r="H194">
        <v>875</v>
      </c>
      <c r="I194">
        <v>3</v>
      </c>
      <c r="J194">
        <v>0</v>
      </c>
      <c r="K194">
        <f t="shared" si="9"/>
        <v>1</v>
      </c>
      <c r="L194">
        <f t="shared" si="9"/>
        <v>0</v>
      </c>
      <c r="M194">
        <f t="shared" si="9"/>
        <v>0</v>
      </c>
    </row>
    <row r="195" spans="1:13" x14ac:dyDescent="0.3">
      <c r="A195">
        <v>1250</v>
      </c>
      <c r="B195">
        <v>1125</v>
      </c>
      <c r="C195">
        <v>8</v>
      </c>
      <c r="D195">
        <v>0</v>
      </c>
      <c r="E195">
        <v>3</v>
      </c>
      <c r="G195">
        <v>1250</v>
      </c>
      <c r="H195">
        <v>1125</v>
      </c>
      <c r="I195">
        <v>8</v>
      </c>
      <c r="J195">
        <v>0</v>
      </c>
      <c r="K195">
        <f t="shared" si="9"/>
        <v>0</v>
      </c>
      <c r="L195">
        <f t="shared" si="9"/>
        <v>0</v>
      </c>
      <c r="M195">
        <f t="shared" si="9"/>
        <v>1</v>
      </c>
    </row>
    <row r="196" spans="1:13" x14ac:dyDescent="0.3">
      <c r="A196">
        <v>3750</v>
      </c>
      <c r="B196">
        <v>1375</v>
      </c>
      <c r="C196">
        <v>23</v>
      </c>
      <c r="D196">
        <v>0</v>
      </c>
      <c r="E196">
        <v>3</v>
      </c>
      <c r="G196">
        <v>3750</v>
      </c>
      <c r="H196">
        <v>1375</v>
      </c>
      <c r="I196">
        <v>23</v>
      </c>
      <c r="J196">
        <v>0</v>
      </c>
      <c r="K196">
        <f t="shared" si="9"/>
        <v>0</v>
      </c>
      <c r="L196">
        <f t="shared" si="9"/>
        <v>0</v>
      </c>
      <c r="M196">
        <f t="shared" si="9"/>
        <v>1</v>
      </c>
    </row>
    <row r="197" spans="1:13" x14ac:dyDescent="0.3">
      <c r="A197">
        <v>3750</v>
      </c>
      <c r="B197">
        <v>2375</v>
      </c>
      <c r="C197">
        <v>28</v>
      </c>
      <c r="D197">
        <v>2</v>
      </c>
      <c r="E197">
        <v>1</v>
      </c>
      <c r="G197">
        <v>3750</v>
      </c>
      <c r="H197">
        <v>2375</v>
      </c>
      <c r="I197">
        <v>28</v>
      </c>
      <c r="J197">
        <v>2</v>
      </c>
      <c r="K197">
        <f t="shared" si="9"/>
        <v>1</v>
      </c>
      <c r="L197">
        <f t="shared" si="9"/>
        <v>0</v>
      </c>
      <c r="M197">
        <f t="shared" si="9"/>
        <v>0</v>
      </c>
    </row>
    <row r="198" spans="1:13" x14ac:dyDescent="0.3">
      <c r="A198">
        <v>3250</v>
      </c>
      <c r="B198">
        <v>125</v>
      </c>
      <c r="C198">
        <v>3</v>
      </c>
      <c r="D198">
        <v>0</v>
      </c>
      <c r="E198">
        <v>1</v>
      </c>
      <c r="G198">
        <v>3250</v>
      </c>
      <c r="H198">
        <v>125</v>
      </c>
      <c r="I198">
        <v>3</v>
      </c>
      <c r="J198">
        <v>0</v>
      </c>
      <c r="K198">
        <f t="shared" si="9"/>
        <v>1</v>
      </c>
      <c r="L198">
        <f t="shared" si="9"/>
        <v>0</v>
      </c>
      <c r="M198">
        <f t="shared" si="9"/>
        <v>0</v>
      </c>
    </row>
    <row r="199" spans="1:13" x14ac:dyDescent="0.3">
      <c r="A199">
        <v>300</v>
      </c>
      <c r="B199">
        <v>625</v>
      </c>
      <c r="C199">
        <v>13</v>
      </c>
      <c r="D199">
        <v>0</v>
      </c>
      <c r="E199">
        <v>2</v>
      </c>
      <c r="G199">
        <v>300</v>
      </c>
      <c r="H199">
        <v>625</v>
      </c>
      <c r="I199">
        <v>13</v>
      </c>
      <c r="J199">
        <v>0</v>
      </c>
      <c r="K199">
        <f t="shared" si="9"/>
        <v>0</v>
      </c>
      <c r="L199">
        <f t="shared" si="9"/>
        <v>1</v>
      </c>
      <c r="M199">
        <f t="shared" si="9"/>
        <v>0</v>
      </c>
    </row>
    <row r="200" spans="1:13" x14ac:dyDescent="0.3">
      <c r="A200">
        <v>3750</v>
      </c>
      <c r="B200">
        <v>1875</v>
      </c>
      <c r="C200">
        <v>28</v>
      </c>
      <c r="D200">
        <v>1</v>
      </c>
      <c r="E200">
        <v>3</v>
      </c>
      <c r="G200">
        <v>3750</v>
      </c>
      <c r="H200">
        <v>1875</v>
      </c>
      <c r="I200">
        <v>28</v>
      </c>
      <c r="J200">
        <v>1</v>
      </c>
      <c r="K200">
        <f t="shared" si="9"/>
        <v>0</v>
      </c>
      <c r="L200">
        <f t="shared" si="9"/>
        <v>0</v>
      </c>
      <c r="M200">
        <f t="shared" si="9"/>
        <v>1</v>
      </c>
    </row>
    <row r="201" spans="1:13" x14ac:dyDescent="0.3">
      <c r="A201">
        <v>3750</v>
      </c>
      <c r="B201">
        <v>1375</v>
      </c>
      <c r="C201">
        <v>28</v>
      </c>
      <c r="D201">
        <v>0</v>
      </c>
      <c r="E201">
        <v>3</v>
      </c>
      <c r="G201">
        <v>3750</v>
      </c>
      <c r="H201">
        <v>1375</v>
      </c>
      <c r="I201">
        <v>28</v>
      </c>
      <c r="J201">
        <v>0</v>
      </c>
      <c r="K201">
        <f t="shared" si="9"/>
        <v>0</v>
      </c>
      <c r="L201">
        <f t="shared" si="9"/>
        <v>0</v>
      </c>
      <c r="M201">
        <f t="shared" si="9"/>
        <v>1</v>
      </c>
    </row>
    <row r="202" spans="1:13" x14ac:dyDescent="0.3">
      <c r="A202">
        <v>2250</v>
      </c>
      <c r="B202">
        <v>375</v>
      </c>
      <c r="C202">
        <v>0</v>
      </c>
      <c r="D202">
        <v>0</v>
      </c>
      <c r="E202">
        <v>3</v>
      </c>
      <c r="G202">
        <v>2250</v>
      </c>
      <c r="H202">
        <v>375</v>
      </c>
      <c r="I202">
        <v>0</v>
      </c>
      <c r="J202">
        <v>0</v>
      </c>
      <c r="K202">
        <f t="shared" si="9"/>
        <v>0</v>
      </c>
      <c r="L202">
        <f t="shared" si="9"/>
        <v>0</v>
      </c>
      <c r="M202">
        <f t="shared" si="9"/>
        <v>1</v>
      </c>
    </row>
    <row r="203" spans="1:13" x14ac:dyDescent="0.3">
      <c r="A203">
        <v>50</v>
      </c>
      <c r="B203">
        <v>2375</v>
      </c>
      <c r="C203">
        <v>0</v>
      </c>
      <c r="D203">
        <v>1</v>
      </c>
      <c r="E203">
        <v>1</v>
      </c>
      <c r="G203">
        <v>50</v>
      </c>
      <c r="H203">
        <v>2375</v>
      </c>
      <c r="I203">
        <v>0</v>
      </c>
      <c r="J203">
        <v>1</v>
      </c>
      <c r="K203">
        <f t="shared" si="9"/>
        <v>1</v>
      </c>
      <c r="L203">
        <f t="shared" si="9"/>
        <v>0</v>
      </c>
      <c r="M203">
        <f t="shared" si="9"/>
        <v>0</v>
      </c>
    </row>
    <row r="204" spans="1:13" x14ac:dyDescent="0.3">
      <c r="A204">
        <v>300</v>
      </c>
      <c r="B204">
        <v>875</v>
      </c>
      <c r="C204">
        <v>18</v>
      </c>
      <c r="D204">
        <v>0</v>
      </c>
      <c r="E204">
        <v>3</v>
      </c>
      <c r="G204">
        <v>300</v>
      </c>
      <c r="H204">
        <v>875</v>
      </c>
      <c r="I204">
        <v>18</v>
      </c>
      <c r="J204">
        <v>0</v>
      </c>
      <c r="K204">
        <f t="shared" si="9"/>
        <v>0</v>
      </c>
      <c r="L204">
        <f t="shared" si="9"/>
        <v>0</v>
      </c>
      <c r="M204">
        <f t="shared" si="9"/>
        <v>1</v>
      </c>
    </row>
    <row r="205" spans="1:13" x14ac:dyDescent="0.3">
      <c r="A205">
        <v>2250</v>
      </c>
      <c r="B205">
        <v>2125</v>
      </c>
      <c r="C205">
        <v>28</v>
      </c>
      <c r="D205">
        <v>0</v>
      </c>
      <c r="E205">
        <v>1</v>
      </c>
      <c r="G205">
        <v>2250</v>
      </c>
      <c r="H205">
        <v>2125</v>
      </c>
      <c r="I205">
        <v>28</v>
      </c>
      <c r="J205">
        <v>0</v>
      </c>
      <c r="K205">
        <f t="shared" si="9"/>
        <v>1</v>
      </c>
      <c r="L205">
        <f t="shared" si="9"/>
        <v>0</v>
      </c>
      <c r="M205">
        <f t="shared" si="9"/>
        <v>0</v>
      </c>
    </row>
    <row r="206" spans="1:13" x14ac:dyDescent="0.3">
      <c r="A206">
        <v>50</v>
      </c>
      <c r="B206">
        <v>2375</v>
      </c>
      <c r="C206">
        <v>8</v>
      </c>
      <c r="D206">
        <v>0</v>
      </c>
      <c r="E206">
        <v>3</v>
      </c>
      <c r="G206">
        <v>50</v>
      </c>
      <c r="H206">
        <v>2375</v>
      </c>
      <c r="I206">
        <v>8</v>
      </c>
      <c r="J206">
        <v>0</v>
      </c>
      <c r="K206">
        <f t="shared" si="9"/>
        <v>0</v>
      </c>
      <c r="L206">
        <f t="shared" si="9"/>
        <v>0</v>
      </c>
      <c r="M206">
        <f t="shared" si="9"/>
        <v>1</v>
      </c>
    </row>
    <row r="207" spans="1:13" x14ac:dyDescent="0.3">
      <c r="A207">
        <v>0</v>
      </c>
      <c r="B207">
        <v>625</v>
      </c>
      <c r="C207">
        <v>0</v>
      </c>
      <c r="D207">
        <v>0</v>
      </c>
      <c r="E207">
        <v>1</v>
      </c>
      <c r="G207">
        <v>0</v>
      </c>
      <c r="H207">
        <v>625</v>
      </c>
      <c r="I207">
        <v>0</v>
      </c>
      <c r="J207">
        <v>0</v>
      </c>
      <c r="K207">
        <f t="shared" ref="K207:M226" si="10">IF($E207=K$5,1,0)</f>
        <v>1</v>
      </c>
      <c r="L207">
        <f t="shared" si="10"/>
        <v>0</v>
      </c>
      <c r="M207">
        <f t="shared" si="10"/>
        <v>0</v>
      </c>
    </row>
    <row r="208" spans="1:13" x14ac:dyDescent="0.3">
      <c r="A208">
        <v>300</v>
      </c>
      <c r="B208">
        <v>375</v>
      </c>
      <c r="C208">
        <v>0</v>
      </c>
      <c r="D208">
        <v>0</v>
      </c>
      <c r="E208">
        <v>3</v>
      </c>
      <c r="G208">
        <v>300</v>
      </c>
      <c r="H208">
        <v>375</v>
      </c>
      <c r="I208">
        <v>0</v>
      </c>
      <c r="J208">
        <v>0</v>
      </c>
      <c r="K208">
        <f t="shared" si="10"/>
        <v>0</v>
      </c>
      <c r="L208">
        <f t="shared" si="10"/>
        <v>0</v>
      </c>
      <c r="M208">
        <f t="shared" si="10"/>
        <v>1</v>
      </c>
    </row>
    <row r="209" spans="1:13" x14ac:dyDescent="0.3">
      <c r="A209">
        <v>0</v>
      </c>
      <c r="B209">
        <v>125</v>
      </c>
      <c r="C209">
        <v>28</v>
      </c>
      <c r="D209">
        <v>0</v>
      </c>
      <c r="E209">
        <v>2</v>
      </c>
      <c r="G209">
        <v>0</v>
      </c>
      <c r="H209">
        <v>125</v>
      </c>
      <c r="I209">
        <v>28</v>
      </c>
      <c r="J209">
        <v>0</v>
      </c>
      <c r="K209">
        <f t="shared" si="10"/>
        <v>0</v>
      </c>
      <c r="L209">
        <f t="shared" si="10"/>
        <v>1</v>
      </c>
      <c r="M209">
        <f t="shared" si="10"/>
        <v>0</v>
      </c>
    </row>
    <row r="210" spans="1:13" x14ac:dyDescent="0.3">
      <c r="A210">
        <v>300</v>
      </c>
      <c r="B210">
        <v>2375</v>
      </c>
      <c r="C210">
        <v>0</v>
      </c>
      <c r="D210">
        <v>0</v>
      </c>
      <c r="E210">
        <v>1</v>
      </c>
      <c r="G210">
        <v>300</v>
      </c>
      <c r="H210">
        <v>2375</v>
      </c>
      <c r="I210">
        <v>0</v>
      </c>
      <c r="J210">
        <v>0</v>
      </c>
      <c r="K210">
        <f t="shared" si="10"/>
        <v>1</v>
      </c>
      <c r="L210">
        <f t="shared" si="10"/>
        <v>0</v>
      </c>
      <c r="M210">
        <f t="shared" si="10"/>
        <v>0</v>
      </c>
    </row>
    <row r="211" spans="1:13" x14ac:dyDescent="0.3">
      <c r="A211">
        <v>300</v>
      </c>
      <c r="B211">
        <v>875</v>
      </c>
      <c r="C211">
        <v>8</v>
      </c>
      <c r="D211">
        <v>0</v>
      </c>
      <c r="E211">
        <v>1</v>
      </c>
      <c r="G211">
        <v>300</v>
      </c>
      <c r="H211">
        <v>875</v>
      </c>
      <c r="I211">
        <v>8</v>
      </c>
      <c r="J211">
        <v>0</v>
      </c>
      <c r="K211">
        <f t="shared" si="10"/>
        <v>1</v>
      </c>
      <c r="L211">
        <f t="shared" si="10"/>
        <v>0</v>
      </c>
      <c r="M211">
        <f t="shared" si="10"/>
        <v>0</v>
      </c>
    </row>
    <row r="212" spans="1:13" x14ac:dyDescent="0.3">
      <c r="A212">
        <v>3750</v>
      </c>
      <c r="B212">
        <v>2375</v>
      </c>
      <c r="C212">
        <v>13</v>
      </c>
      <c r="D212">
        <v>1</v>
      </c>
      <c r="E212">
        <v>0</v>
      </c>
      <c r="G212">
        <v>3750</v>
      </c>
      <c r="H212">
        <v>2375</v>
      </c>
      <c r="I212">
        <v>13</v>
      </c>
      <c r="J212">
        <v>1</v>
      </c>
      <c r="K212">
        <f t="shared" si="10"/>
        <v>0</v>
      </c>
      <c r="L212">
        <f t="shared" si="10"/>
        <v>0</v>
      </c>
      <c r="M212">
        <f t="shared" si="10"/>
        <v>0</v>
      </c>
    </row>
    <row r="213" spans="1:13" x14ac:dyDescent="0.3">
      <c r="A213">
        <v>3750</v>
      </c>
      <c r="B213">
        <v>1125</v>
      </c>
      <c r="C213">
        <v>28</v>
      </c>
      <c r="D213">
        <v>0</v>
      </c>
      <c r="E213">
        <v>1</v>
      </c>
      <c r="G213">
        <v>3750</v>
      </c>
      <c r="H213">
        <v>1125</v>
      </c>
      <c r="I213">
        <v>28</v>
      </c>
      <c r="J213">
        <v>0</v>
      </c>
      <c r="K213">
        <f t="shared" si="10"/>
        <v>1</v>
      </c>
      <c r="L213">
        <f t="shared" si="10"/>
        <v>0</v>
      </c>
      <c r="M213">
        <f t="shared" si="10"/>
        <v>0</v>
      </c>
    </row>
    <row r="214" spans="1:13" x14ac:dyDescent="0.3">
      <c r="A214">
        <v>750</v>
      </c>
      <c r="B214">
        <v>125</v>
      </c>
      <c r="C214">
        <v>0</v>
      </c>
      <c r="D214">
        <v>0</v>
      </c>
      <c r="E214">
        <v>2</v>
      </c>
      <c r="G214">
        <v>750</v>
      </c>
      <c r="H214">
        <v>125</v>
      </c>
      <c r="I214">
        <v>0</v>
      </c>
      <c r="J214">
        <v>0</v>
      </c>
      <c r="K214">
        <f t="shared" si="10"/>
        <v>0</v>
      </c>
      <c r="L214">
        <f t="shared" si="10"/>
        <v>1</v>
      </c>
      <c r="M214">
        <f t="shared" si="10"/>
        <v>0</v>
      </c>
    </row>
    <row r="215" spans="1:13" x14ac:dyDescent="0.3">
      <c r="A215">
        <v>0</v>
      </c>
      <c r="B215">
        <v>875</v>
      </c>
      <c r="C215">
        <v>0</v>
      </c>
      <c r="D215">
        <v>0</v>
      </c>
      <c r="E215">
        <v>2</v>
      </c>
      <c r="G215">
        <v>0</v>
      </c>
      <c r="H215">
        <v>875</v>
      </c>
      <c r="I215">
        <v>0</v>
      </c>
      <c r="J215">
        <v>0</v>
      </c>
      <c r="K215">
        <f t="shared" si="10"/>
        <v>0</v>
      </c>
      <c r="L215">
        <f t="shared" si="10"/>
        <v>1</v>
      </c>
      <c r="M215">
        <f t="shared" si="10"/>
        <v>0</v>
      </c>
    </row>
    <row r="216" spans="1:13" x14ac:dyDescent="0.3">
      <c r="A216">
        <v>2250</v>
      </c>
      <c r="B216">
        <v>625</v>
      </c>
      <c r="C216">
        <v>13</v>
      </c>
      <c r="D216">
        <v>0</v>
      </c>
      <c r="E216">
        <v>3</v>
      </c>
      <c r="G216">
        <v>2250</v>
      </c>
      <c r="H216">
        <v>625</v>
      </c>
      <c r="I216">
        <v>13</v>
      </c>
      <c r="J216">
        <v>0</v>
      </c>
      <c r="K216">
        <f t="shared" si="10"/>
        <v>0</v>
      </c>
      <c r="L216">
        <f t="shared" si="10"/>
        <v>0</v>
      </c>
      <c r="M216">
        <f t="shared" si="10"/>
        <v>1</v>
      </c>
    </row>
    <row r="217" spans="1:13" x14ac:dyDescent="0.3">
      <c r="A217">
        <v>0</v>
      </c>
      <c r="B217">
        <v>625</v>
      </c>
      <c r="C217">
        <v>0</v>
      </c>
      <c r="D217">
        <v>0</v>
      </c>
      <c r="E217">
        <v>1</v>
      </c>
      <c r="G217">
        <v>0</v>
      </c>
      <c r="H217">
        <v>625</v>
      </c>
      <c r="I217">
        <v>0</v>
      </c>
      <c r="J217">
        <v>0</v>
      </c>
      <c r="K217">
        <f t="shared" si="10"/>
        <v>1</v>
      </c>
      <c r="L217">
        <f t="shared" si="10"/>
        <v>0</v>
      </c>
      <c r="M217">
        <f t="shared" si="10"/>
        <v>0</v>
      </c>
    </row>
    <row r="218" spans="1:13" x14ac:dyDescent="0.3">
      <c r="A218">
        <v>3750</v>
      </c>
      <c r="B218">
        <v>1625</v>
      </c>
      <c r="C218">
        <v>23</v>
      </c>
      <c r="D218">
        <v>0</v>
      </c>
      <c r="E218">
        <v>3</v>
      </c>
      <c r="G218">
        <v>3750</v>
      </c>
      <c r="H218">
        <v>1625</v>
      </c>
      <c r="I218">
        <v>23</v>
      </c>
      <c r="J218">
        <v>0</v>
      </c>
      <c r="K218">
        <f t="shared" si="10"/>
        <v>0</v>
      </c>
      <c r="L218">
        <f t="shared" si="10"/>
        <v>0</v>
      </c>
      <c r="M218">
        <f t="shared" si="10"/>
        <v>1</v>
      </c>
    </row>
    <row r="219" spans="1:13" x14ac:dyDescent="0.3">
      <c r="A219">
        <v>50</v>
      </c>
      <c r="B219">
        <v>625</v>
      </c>
      <c r="C219">
        <v>0</v>
      </c>
      <c r="D219">
        <v>0</v>
      </c>
      <c r="E219">
        <v>3</v>
      </c>
      <c r="G219">
        <v>50</v>
      </c>
      <c r="H219">
        <v>625</v>
      </c>
      <c r="I219">
        <v>0</v>
      </c>
      <c r="J219">
        <v>0</v>
      </c>
      <c r="K219">
        <f t="shared" si="10"/>
        <v>0</v>
      </c>
      <c r="L219">
        <f t="shared" si="10"/>
        <v>0</v>
      </c>
      <c r="M219">
        <f t="shared" si="10"/>
        <v>1</v>
      </c>
    </row>
    <row r="220" spans="1:13" x14ac:dyDescent="0.3">
      <c r="A220">
        <v>3750</v>
      </c>
      <c r="B220">
        <v>1125</v>
      </c>
      <c r="C220">
        <v>13</v>
      </c>
      <c r="D220">
        <v>0</v>
      </c>
      <c r="E220">
        <v>3</v>
      </c>
      <c r="G220">
        <v>3750</v>
      </c>
      <c r="H220">
        <v>1125</v>
      </c>
      <c r="I220">
        <v>13</v>
      </c>
      <c r="J220">
        <v>0</v>
      </c>
      <c r="K220">
        <f t="shared" si="10"/>
        <v>0</v>
      </c>
      <c r="L220">
        <f t="shared" si="10"/>
        <v>0</v>
      </c>
      <c r="M220">
        <f t="shared" si="10"/>
        <v>1</v>
      </c>
    </row>
    <row r="221" spans="1:13" x14ac:dyDescent="0.3">
      <c r="A221">
        <v>300</v>
      </c>
      <c r="B221">
        <v>625</v>
      </c>
      <c r="C221">
        <v>8</v>
      </c>
      <c r="D221">
        <v>0</v>
      </c>
      <c r="E221">
        <v>3</v>
      </c>
      <c r="G221">
        <v>300</v>
      </c>
      <c r="H221">
        <v>625</v>
      </c>
      <c r="I221">
        <v>8</v>
      </c>
      <c r="J221">
        <v>0</v>
      </c>
      <c r="K221">
        <f t="shared" si="10"/>
        <v>0</v>
      </c>
      <c r="L221">
        <f t="shared" si="10"/>
        <v>0</v>
      </c>
      <c r="M221">
        <f t="shared" si="10"/>
        <v>1</v>
      </c>
    </row>
    <row r="222" spans="1:13" x14ac:dyDescent="0.3">
      <c r="A222">
        <v>300</v>
      </c>
      <c r="B222">
        <v>1125</v>
      </c>
      <c r="C222">
        <v>0</v>
      </c>
      <c r="D222">
        <v>0</v>
      </c>
      <c r="E222">
        <v>2</v>
      </c>
      <c r="G222">
        <v>300</v>
      </c>
      <c r="H222">
        <v>1125</v>
      </c>
      <c r="I222">
        <v>0</v>
      </c>
      <c r="J222">
        <v>0</v>
      </c>
      <c r="K222">
        <f t="shared" si="10"/>
        <v>0</v>
      </c>
      <c r="L222">
        <f t="shared" si="10"/>
        <v>1</v>
      </c>
      <c r="M222">
        <f t="shared" si="10"/>
        <v>0</v>
      </c>
    </row>
    <row r="223" spans="1:13" x14ac:dyDescent="0.3">
      <c r="A223">
        <v>0</v>
      </c>
      <c r="B223">
        <v>625</v>
      </c>
      <c r="C223">
        <v>0</v>
      </c>
      <c r="D223">
        <v>0</v>
      </c>
      <c r="E223">
        <v>3</v>
      </c>
      <c r="G223">
        <v>0</v>
      </c>
      <c r="H223">
        <v>625</v>
      </c>
      <c r="I223">
        <v>0</v>
      </c>
      <c r="J223">
        <v>0</v>
      </c>
      <c r="K223">
        <f t="shared" si="10"/>
        <v>0</v>
      </c>
      <c r="L223">
        <f t="shared" si="10"/>
        <v>0</v>
      </c>
      <c r="M223">
        <f t="shared" si="10"/>
        <v>1</v>
      </c>
    </row>
    <row r="224" spans="1:13" x14ac:dyDescent="0.3">
      <c r="A224">
        <v>1250</v>
      </c>
      <c r="B224">
        <v>125</v>
      </c>
      <c r="C224">
        <v>0</v>
      </c>
      <c r="D224">
        <v>0</v>
      </c>
      <c r="E224">
        <v>3</v>
      </c>
      <c r="G224">
        <v>1250</v>
      </c>
      <c r="H224">
        <v>125</v>
      </c>
      <c r="I224">
        <v>0</v>
      </c>
      <c r="J224">
        <v>0</v>
      </c>
      <c r="K224">
        <f t="shared" si="10"/>
        <v>0</v>
      </c>
      <c r="L224">
        <f t="shared" si="10"/>
        <v>0</v>
      </c>
      <c r="M224">
        <f t="shared" si="10"/>
        <v>1</v>
      </c>
    </row>
    <row r="225" spans="1:13" x14ac:dyDescent="0.3">
      <c r="A225">
        <v>1250</v>
      </c>
      <c r="B225">
        <v>2375</v>
      </c>
      <c r="C225">
        <v>23</v>
      </c>
      <c r="D225">
        <v>0</v>
      </c>
      <c r="E225">
        <v>2</v>
      </c>
      <c r="G225">
        <v>1250</v>
      </c>
      <c r="H225">
        <v>2375</v>
      </c>
      <c r="I225">
        <v>23</v>
      </c>
      <c r="J225">
        <v>0</v>
      </c>
      <c r="K225">
        <f t="shared" si="10"/>
        <v>0</v>
      </c>
      <c r="L225">
        <f t="shared" si="10"/>
        <v>1</v>
      </c>
      <c r="M225">
        <f t="shared" si="10"/>
        <v>0</v>
      </c>
    </row>
    <row r="226" spans="1:13" x14ac:dyDescent="0.3">
      <c r="A226">
        <v>300</v>
      </c>
      <c r="B226">
        <v>375</v>
      </c>
      <c r="C226">
        <v>18</v>
      </c>
      <c r="D226">
        <v>0</v>
      </c>
      <c r="E226">
        <v>1</v>
      </c>
      <c r="G226">
        <v>300</v>
      </c>
      <c r="H226">
        <v>375</v>
      </c>
      <c r="I226">
        <v>18</v>
      </c>
      <c r="J226">
        <v>0</v>
      </c>
      <c r="K226">
        <f t="shared" si="10"/>
        <v>1</v>
      </c>
      <c r="L226">
        <f t="shared" si="10"/>
        <v>0</v>
      </c>
      <c r="M226">
        <f t="shared" si="10"/>
        <v>0</v>
      </c>
    </row>
    <row r="227" spans="1:13" x14ac:dyDescent="0.3">
      <c r="A227">
        <v>2250</v>
      </c>
      <c r="B227">
        <v>875</v>
      </c>
      <c r="C227">
        <v>18</v>
      </c>
      <c r="D227">
        <v>0</v>
      </c>
      <c r="E227">
        <v>3</v>
      </c>
      <c r="G227">
        <v>2250</v>
      </c>
      <c r="H227">
        <v>875</v>
      </c>
      <c r="I227">
        <v>18</v>
      </c>
      <c r="J227">
        <v>0</v>
      </c>
      <c r="K227">
        <f t="shared" ref="K227:M246" si="11">IF($E227=K$5,1,0)</f>
        <v>0</v>
      </c>
      <c r="L227">
        <f t="shared" si="11"/>
        <v>0</v>
      </c>
      <c r="M227">
        <f t="shared" si="11"/>
        <v>1</v>
      </c>
    </row>
    <row r="228" spans="1:13" x14ac:dyDescent="0.3">
      <c r="A228">
        <v>0</v>
      </c>
      <c r="B228">
        <v>125</v>
      </c>
      <c r="C228">
        <v>0</v>
      </c>
      <c r="D228">
        <v>0</v>
      </c>
      <c r="E228">
        <v>1</v>
      </c>
      <c r="G228">
        <v>0</v>
      </c>
      <c r="H228">
        <v>125</v>
      </c>
      <c r="I228">
        <v>0</v>
      </c>
      <c r="J228">
        <v>0</v>
      </c>
      <c r="K228">
        <f t="shared" si="11"/>
        <v>1</v>
      </c>
      <c r="L228">
        <f t="shared" si="11"/>
        <v>0</v>
      </c>
      <c r="M228">
        <f t="shared" si="11"/>
        <v>0</v>
      </c>
    </row>
    <row r="229" spans="1:13" x14ac:dyDescent="0.3">
      <c r="A229">
        <v>0</v>
      </c>
      <c r="B229">
        <v>2375</v>
      </c>
      <c r="C229">
        <v>0</v>
      </c>
      <c r="D229">
        <v>0</v>
      </c>
      <c r="E229">
        <v>1</v>
      </c>
      <c r="G229">
        <v>0</v>
      </c>
      <c r="H229">
        <v>2375</v>
      </c>
      <c r="I229">
        <v>0</v>
      </c>
      <c r="J229">
        <v>0</v>
      </c>
      <c r="K229">
        <f t="shared" si="11"/>
        <v>1</v>
      </c>
      <c r="L229">
        <f t="shared" si="11"/>
        <v>0</v>
      </c>
      <c r="M229">
        <f t="shared" si="11"/>
        <v>0</v>
      </c>
    </row>
    <row r="230" spans="1:13" x14ac:dyDescent="0.3">
      <c r="A230">
        <v>0</v>
      </c>
      <c r="B230">
        <v>375</v>
      </c>
      <c r="C230">
        <v>0</v>
      </c>
      <c r="D230">
        <v>1</v>
      </c>
      <c r="E230">
        <v>2</v>
      </c>
      <c r="G230">
        <v>0</v>
      </c>
      <c r="H230">
        <v>375</v>
      </c>
      <c r="I230">
        <v>0</v>
      </c>
      <c r="J230">
        <v>1</v>
      </c>
      <c r="K230">
        <f t="shared" si="11"/>
        <v>0</v>
      </c>
      <c r="L230">
        <f t="shared" si="11"/>
        <v>1</v>
      </c>
      <c r="M230">
        <f t="shared" si="11"/>
        <v>0</v>
      </c>
    </row>
    <row r="231" spans="1:13" x14ac:dyDescent="0.3">
      <c r="A231">
        <v>3750</v>
      </c>
      <c r="B231">
        <v>1875</v>
      </c>
      <c r="C231">
        <v>28</v>
      </c>
      <c r="D231">
        <v>2</v>
      </c>
      <c r="E231">
        <v>3</v>
      </c>
      <c r="G231">
        <v>3750</v>
      </c>
      <c r="H231">
        <v>1875</v>
      </c>
      <c r="I231">
        <v>28</v>
      </c>
      <c r="J231">
        <v>2</v>
      </c>
      <c r="K231">
        <f t="shared" si="11"/>
        <v>0</v>
      </c>
      <c r="L231">
        <f t="shared" si="11"/>
        <v>0</v>
      </c>
      <c r="M231">
        <f t="shared" si="11"/>
        <v>1</v>
      </c>
    </row>
    <row r="232" spans="1:13" x14ac:dyDescent="0.3">
      <c r="A232">
        <v>0</v>
      </c>
      <c r="B232">
        <v>1125</v>
      </c>
      <c r="C232">
        <v>3</v>
      </c>
      <c r="D232">
        <v>0</v>
      </c>
      <c r="E232">
        <v>1</v>
      </c>
      <c r="G232">
        <v>0</v>
      </c>
      <c r="H232">
        <v>1125</v>
      </c>
      <c r="I232">
        <v>3</v>
      </c>
      <c r="J232">
        <v>0</v>
      </c>
      <c r="K232">
        <f t="shared" si="11"/>
        <v>1</v>
      </c>
      <c r="L232">
        <f t="shared" si="11"/>
        <v>0</v>
      </c>
      <c r="M232">
        <f t="shared" si="11"/>
        <v>0</v>
      </c>
    </row>
    <row r="233" spans="1:13" x14ac:dyDescent="0.3">
      <c r="A233">
        <v>1250</v>
      </c>
      <c r="B233">
        <v>1125</v>
      </c>
      <c r="C233">
        <v>3</v>
      </c>
      <c r="D233">
        <v>0</v>
      </c>
      <c r="E233">
        <v>3</v>
      </c>
      <c r="G233">
        <v>1250</v>
      </c>
      <c r="H233">
        <v>1125</v>
      </c>
      <c r="I233">
        <v>3</v>
      </c>
      <c r="J233">
        <v>0</v>
      </c>
      <c r="K233">
        <f t="shared" si="11"/>
        <v>0</v>
      </c>
      <c r="L233">
        <f t="shared" si="11"/>
        <v>0</v>
      </c>
      <c r="M233">
        <f t="shared" si="11"/>
        <v>1</v>
      </c>
    </row>
    <row r="234" spans="1:13" x14ac:dyDescent="0.3">
      <c r="A234">
        <v>3750</v>
      </c>
      <c r="B234">
        <v>1375</v>
      </c>
      <c r="C234">
        <v>18</v>
      </c>
      <c r="D234">
        <v>0</v>
      </c>
      <c r="E234">
        <v>2</v>
      </c>
      <c r="G234">
        <v>3750</v>
      </c>
      <c r="H234">
        <v>1375</v>
      </c>
      <c r="I234">
        <v>18</v>
      </c>
      <c r="J234">
        <v>0</v>
      </c>
      <c r="K234">
        <f t="shared" si="11"/>
        <v>0</v>
      </c>
      <c r="L234">
        <f t="shared" si="11"/>
        <v>1</v>
      </c>
      <c r="M234">
        <f t="shared" si="11"/>
        <v>0</v>
      </c>
    </row>
    <row r="235" spans="1:13" x14ac:dyDescent="0.3">
      <c r="A235">
        <v>2250</v>
      </c>
      <c r="B235">
        <v>1375</v>
      </c>
      <c r="C235">
        <v>8</v>
      </c>
      <c r="D235">
        <v>0</v>
      </c>
      <c r="E235">
        <v>1</v>
      </c>
      <c r="G235">
        <v>2250</v>
      </c>
      <c r="H235">
        <v>1375</v>
      </c>
      <c r="I235">
        <v>8</v>
      </c>
      <c r="J235">
        <v>0</v>
      </c>
      <c r="K235">
        <f t="shared" si="11"/>
        <v>1</v>
      </c>
      <c r="L235">
        <f t="shared" si="11"/>
        <v>0</v>
      </c>
      <c r="M235">
        <f t="shared" si="11"/>
        <v>0</v>
      </c>
    </row>
    <row r="236" spans="1:13" x14ac:dyDescent="0.3">
      <c r="A236">
        <v>2250</v>
      </c>
      <c r="B236">
        <v>2375</v>
      </c>
      <c r="C236">
        <v>28</v>
      </c>
      <c r="D236">
        <v>0</v>
      </c>
      <c r="E236">
        <v>1</v>
      </c>
      <c r="G236">
        <v>2250</v>
      </c>
      <c r="H236">
        <v>2375</v>
      </c>
      <c r="I236">
        <v>28</v>
      </c>
      <c r="J236">
        <v>0</v>
      </c>
      <c r="K236">
        <f t="shared" si="11"/>
        <v>1</v>
      </c>
      <c r="L236">
        <f t="shared" si="11"/>
        <v>0</v>
      </c>
      <c r="M236">
        <f t="shared" si="11"/>
        <v>0</v>
      </c>
    </row>
    <row r="237" spans="1:13" x14ac:dyDescent="0.3">
      <c r="A237">
        <v>50</v>
      </c>
      <c r="B237">
        <v>625</v>
      </c>
      <c r="C237">
        <v>3</v>
      </c>
      <c r="D237">
        <v>0</v>
      </c>
      <c r="E237">
        <v>3</v>
      </c>
      <c r="G237">
        <v>50</v>
      </c>
      <c r="H237">
        <v>625</v>
      </c>
      <c r="I237">
        <v>3</v>
      </c>
      <c r="J237">
        <v>0</v>
      </c>
      <c r="K237">
        <f t="shared" si="11"/>
        <v>0</v>
      </c>
      <c r="L237">
        <f t="shared" si="11"/>
        <v>0</v>
      </c>
      <c r="M237">
        <f t="shared" si="11"/>
        <v>1</v>
      </c>
    </row>
    <row r="238" spans="1:13" x14ac:dyDescent="0.3">
      <c r="A238">
        <v>2250</v>
      </c>
      <c r="B238">
        <v>1375</v>
      </c>
      <c r="C238">
        <v>13</v>
      </c>
      <c r="D238">
        <v>0</v>
      </c>
      <c r="E238">
        <v>3</v>
      </c>
      <c r="G238">
        <v>2250</v>
      </c>
      <c r="H238">
        <v>1375</v>
      </c>
      <c r="I238">
        <v>13</v>
      </c>
      <c r="J238">
        <v>0</v>
      </c>
      <c r="K238">
        <f t="shared" si="11"/>
        <v>0</v>
      </c>
      <c r="L238">
        <f t="shared" si="11"/>
        <v>0</v>
      </c>
      <c r="M238">
        <f t="shared" si="11"/>
        <v>1</v>
      </c>
    </row>
    <row r="239" spans="1:13" x14ac:dyDescent="0.3">
      <c r="A239">
        <v>0</v>
      </c>
      <c r="B239">
        <v>1875</v>
      </c>
      <c r="C239">
        <v>8</v>
      </c>
      <c r="D239">
        <v>0</v>
      </c>
      <c r="E239">
        <v>2</v>
      </c>
      <c r="G239">
        <v>0</v>
      </c>
      <c r="H239">
        <v>1875</v>
      </c>
      <c r="I239">
        <v>8</v>
      </c>
      <c r="J239">
        <v>0</v>
      </c>
      <c r="K239">
        <f t="shared" si="11"/>
        <v>0</v>
      </c>
      <c r="L239">
        <f t="shared" si="11"/>
        <v>1</v>
      </c>
      <c r="M239">
        <f t="shared" si="11"/>
        <v>0</v>
      </c>
    </row>
    <row r="240" spans="1:13" x14ac:dyDescent="0.3">
      <c r="A240">
        <v>2750</v>
      </c>
      <c r="B240">
        <v>2375</v>
      </c>
      <c r="C240">
        <v>3</v>
      </c>
      <c r="D240">
        <v>2</v>
      </c>
      <c r="E240">
        <v>3</v>
      </c>
      <c r="G240">
        <v>2750</v>
      </c>
      <c r="H240">
        <v>2375</v>
      </c>
      <c r="I240">
        <v>3</v>
      </c>
      <c r="J240">
        <v>2</v>
      </c>
      <c r="K240">
        <f t="shared" si="11"/>
        <v>0</v>
      </c>
      <c r="L240">
        <f t="shared" si="11"/>
        <v>0</v>
      </c>
      <c r="M240">
        <f t="shared" si="11"/>
        <v>1</v>
      </c>
    </row>
    <row r="241" spans="1:13" x14ac:dyDescent="0.3">
      <c r="A241">
        <v>50</v>
      </c>
      <c r="B241">
        <v>375</v>
      </c>
      <c r="C241">
        <v>0</v>
      </c>
      <c r="D241">
        <v>0</v>
      </c>
      <c r="E241">
        <v>1</v>
      </c>
      <c r="G241">
        <v>50</v>
      </c>
      <c r="H241">
        <v>375</v>
      </c>
      <c r="I241">
        <v>0</v>
      </c>
      <c r="J241">
        <v>0</v>
      </c>
      <c r="K241">
        <f t="shared" si="11"/>
        <v>1</v>
      </c>
      <c r="L241">
        <f t="shared" si="11"/>
        <v>0</v>
      </c>
      <c r="M241">
        <f t="shared" si="11"/>
        <v>0</v>
      </c>
    </row>
    <row r="242" spans="1:13" x14ac:dyDescent="0.3">
      <c r="A242">
        <v>3750</v>
      </c>
      <c r="B242">
        <v>1125</v>
      </c>
      <c r="C242">
        <v>3</v>
      </c>
      <c r="D242">
        <v>0</v>
      </c>
      <c r="E242">
        <v>1</v>
      </c>
      <c r="G242">
        <v>3750</v>
      </c>
      <c r="H242">
        <v>1125</v>
      </c>
      <c r="I242">
        <v>3</v>
      </c>
      <c r="J242">
        <v>0</v>
      </c>
      <c r="K242">
        <f t="shared" si="11"/>
        <v>1</v>
      </c>
      <c r="L242">
        <f t="shared" si="11"/>
        <v>0</v>
      </c>
      <c r="M242">
        <f t="shared" si="11"/>
        <v>0</v>
      </c>
    </row>
    <row r="243" spans="1:13" x14ac:dyDescent="0.3">
      <c r="A243">
        <v>0</v>
      </c>
      <c r="B243">
        <v>1125</v>
      </c>
      <c r="C243">
        <v>0</v>
      </c>
      <c r="D243">
        <v>0</v>
      </c>
      <c r="E243">
        <v>0</v>
      </c>
      <c r="G243">
        <v>0</v>
      </c>
      <c r="H243">
        <v>1125</v>
      </c>
      <c r="I243">
        <v>0</v>
      </c>
      <c r="J243">
        <v>0</v>
      </c>
      <c r="K243">
        <f t="shared" si="11"/>
        <v>0</v>
      </c>
      <c r="L243">
        <f t="shared" si="11"/>
        <v>0</v>
      </c>
      <c r="M243">
        <f t="shared" si="11"/>
        <v>0</v>
      </c>
    </row>
    <row r="244" spans="1:13" x14ac:dyDescent="0.3">
      <c r="A244">
        <v>300</v>
      </c>
      <c r="B244">
        <v>625</v>
      </c>
      <c r="C244">
        <v>18</v>
      </c>
      <c r="D244">
        <v>0</v>
      </c>
      <c r="E244">
        <v>3</v>
      </c>
      <c r="G244">
        <v>300</v>
      </c>
      <c r="H244">
        <v>625</v>
      </c>
      <c r="I244">
        <v>18</v>
      </c>
      <c r="J244">
        <v>0</v>
      </c>
      <c r="K244">
        <f t="shared" si="11"/>
        <v>0</v>
      </c>
      <c r="L244">
        <f t="shared" si="11"/>
        <v>0</v>
      </c>
      <c r="M244">
        <f t="shared" si="11"/>
        <v>1</v>
      </c>
    </row>
    <row r="245" spans="1:13" x14ac:dyDescent="0.3">
      <c r="A245">
        <v>3750</v>
      </c>
      <c r="B245">
        <v>1125</v>
      </c>
      <c r="C245">
        <v>0</v>
      </c>
      <c r="D245">
        <v>0</v>
      </c>
      <c r="E245">
        <v>2</v>
      </c>
      <c r="G245">
        <v>3750</v>
      </c>
      <c r="H245">
        <v>1125</v>
      </c>
      <c r="I245">
        <v>0</v>
      </c>
      <c r="J245">
        <v>0</v>
      </c>
      <c r="K245">
        <f t="shared" si="11"/>
        <v>0</v>
      </c>
      <c r="L245">
        <f t="shared" si="11"/>
        <v>1</v>
      </c>
      <c r="M245">
        <f t="shared" si="11"/>
        <v>0</v>
      </c>
    </row>
    <row r="246" spans="1:13" x14ac:dyDescent="0.3">
      <c r="A246">
        <v>3750</v>
      </c>
      <c r="B246">
        <v>2375</v>
      </c>
      <c r="C246">
        <v>18</v>
      </c>
      <c r="D246">
        <v>2</v>
      </c>
      <c r="E246">
        <v>3</v>
      </c>
      <c r="G246">
        <v>3750</v>
      </c>
      <c r="H246">
        <v>2375</v>
      </c>
      <c r="I246">
        <v>18</v>
      </c>
      <c r="J246">
        <v>2</v>
      </c>
      <c r="K246">
        <f t="shared" si="11"/>
        <v>0</v>
      </c>
      <c r="L246">
        <f t="shared" si="11"/>
        <v>0</v>
      </c>
      <c r="M246">
        <f t="shared" si="11"/>
        <v>1</v>
      </c>
    </row>
    <row r="247" spans="1:13" x14ac:dyDescent="0.3">
      <c r="A247">
        <v>3750</v>
      </c>
      <c r="B247">
        <v>2375</v>
      </c>
      <c r="C247">
        <v>28</v>
      </c>
      <c r="D247">
        <v>2</v>
      </c>
      <c r="E247">
        <v>2</v>
      </c>
      <c r="G247">
        <v>3750</v>
      </c>
      <c r="H247">
        <v>2375</v>
      </c>
      <c r="I247">
        <v>28</v>
      </c>
      <c r="J247">
        <v>2</v>
      </c>
      <c r="K247">
        <f t="shared" ref="K247:M266" si="12">IF($E247=K$5,1,0)</f>
        <v>0</v>
      </c>
      <c r="L247">
        <f t="shared" si="12"/>
        <v>1</v>
      </c>
      <c r="M247">
        <f t="shared" si="12"/>
        <v>0</v>
      </c>
    </row>
    <row r="248" spans="1:13" x14ac:dyDescent="0.3">
      <c r="A248">
        <v>300</v>
      </c>
      <c r="B248">
        <v>1375</v>
      </c>
      <c r="C248">
        <v>0</v>
      </c>
      <c r="D248">
        <v>2</v>
      </c>
      <c r="E248">
        <v>2</v>
      </c>
      <c r="G248">
        <v>300</v>
      </c>
      <c r="H248">
        <v>1375</v>
      </c>
      <c r="I248">
        <v>0</v>
      </c>
      <c r="J248">
        <v>2</v>
      </c>
      <c r="K248">
        <f t="shared" si="12"/>
        <v>0</v>
      </c>
      <c r="L248">
        <f t="shared" si="12"/>
        <v>1</v>
      </c>
      <c r="M248">
        <f t="shared" si="12"/>
        <v>0</v>
      </c>
    </row>
    <row r="249" spans="1:13" x14ac:dyDescent="0.3">
      <c r="A249">
        <v>300</v>
      </c>
      <c r="B249">
        <v>1125</v>
      </c>
      <c r="C249">
        <v>0</v>
      </c>
      <c r="D249">
        <v>0</v>
      </c>
      <c r="E249">
        <v>2</v>
      </c>
      <c r="G249">
        <v>300</v>
      </c>
      <c r="H249">
        <v>1125</v>
      </c>
      <c r="I249">
        <v>0</v>
      </c>
      <c r="J249">
        <v>0</v>
      </c>
      <c r="K249">
        <f t="shared" si="12"/>
        <v>0</v>
      </c>
      <c r="L249">
        <f t="shared" si="12"/>
        <v>1</v>
      </c>
      <c r="M249">
        <f t="shared" si="12"/>
        <v>0</v>
      </c>
    </row>
    <row r="250" spans="1:13" x14ac:dyDescent="0.3">
      <c r="A250">
        <v>50</v>
      </c>
      <c r="B250">
        <v>1625</v>
      </c>
      <c r="C250">
        <v>13</v>
      </c>
      <c r="D250">
        <v>0</v>
      </c>
      <c r="E250">
        <v>0</v>
      </c>
      <c r="G250">
        <v>50</v>
      </c>
      <c r="H250">
        <v>1625</v>
      </c>
      <c r="I250">
        <v>13</v>
      </c>
      <c r="J250">
        <v>0</v>
      </c>
      <c r="K250">
        <f t="shared" si="12"/>
        <v>0</v>
      </c>
      <c r="L250">
        <f t="shared" si="12"/>
        <v>0</v>
      </c>
      <c r="M250">
        <f t="shared" si="12"/>
        <v>0</v>
      </c>
    </row>
    <row r="251" spans="1:13" x14ac:dyDescent="0.3">
      <c r="A251">
        <v>300</v>
      </c>
      <c r="B251">
        <v>375</v>
      </c>
      <c r="C251">
        <v>0</v>
      </c>
      <c r="D251">
        <v>0</v>
      </c>
      <c r="E251">
        <v>3</v>
      </c>
      <c r="G251">
        <v>300</v>
      </c>
      <c r="H251">
        <v>375</v>
      </c>
      <c r="I251">
        <v>0</v>
      </c>
      <c r="J251">
        <v>0</v>
      </c>
      <c r="K251">
        <f t="shared" si="12"/>
        <v>0</v>
      </c>
      <c r="L251">
        <f t="shared" si="12"/>
        <v>0</v>
      </c>
      <c r="M251">
        <f t="shared" si="12"/>
        <v>1</v>
      </c>
    </row>
    <row r="252" spans="1:13" x14ac:dyDescent="0.3">
      <c r="A252">
        <v>1250</v>
      </c>
      <c r="B252">
        <v>1375</v>
      </c>
      <c r="C252">
        <v>28</v>
      </c>
      <c r="D252">
        <v>0</v>
      </c>
      <c r="E252">
        <v>2</v>
      </c>
      <c r="G252">
        <v>1250</v>
      </c>
      <c r="H252">
        <v>1375</v>
      </c>
      <c r="I252">
        <v>28</v>
      </c>
      <c r="J252">
        <v>0</v>
      </c>
      <c r="K252">
        <f t="shared" si="12"/>
        <v>0</v>
      </c>
      <c r="L252">
        <f t="shared" si="12"/>
        <v>1</v>
      </c>
      <c r="M252">
        <f t="shared" si="12"/>
        <v>0</v>
      </c>
    </row>
    <row r="253" spans="1:13" x14ac:dyDescent="0.3">
      <c r="A253">
        <v>0</v>
      </c>
      <c r="B253">
        <v>875</v>
      </c>
      <c r="C253">
        <v>0</v>
      </c>
      <c r="D253">
        <v>0</v>
      </c>
      <c r="E253">
        <v>1</v>
      </c>
      <c r="G253">
        <v>0</v>
      </c>
      <c r="H253">
        <v>875</v>
      </c>
      <c r="I253">
        <v>0</v>
      </c>
      <c r="J253">
        <v>0</v>
      </c>
      <c r="K253">
        <f t="shared" si="12"/>
        <v>1</v>
      </c>
      <c r="L253">
        <f t="shared" si="12"/>
        <v>0</v>
      </c>
      <c r="M253">
        <f t="shared" si="12"/>
        <v>0</v>
      </c>
    </row>
    <row r="254" spans="1:13" x14ac:dyDescent="0.3">
      <c r="A254">
        <v>3750</v>
      </c>
      <c r="B254">
        <v>1875</v>
      </c>
      <c r="C254">
        <v>13</v>
      </c>
      <c r="D254">
        <v>0</v>
      </c>
      <c r="E254">
        <v>3</v>
      </c>
      <c r="G254">
        <v>3750</v>
      </c>
      <c r="H254">
        <v>1875</v>
      </c>
      <c r="I254">
        <v>13</v>
      </c>
      <c r="J254">
        <v>0</v>
      </c>
      <c r="K254">
        <f t="shared" si="12"/>
        <v>0</v>
      </c>
      <c r="L254">
        <f t="shared" si="12"/>
        <v>0</v>
      </c>
      <c r="M254">
        <f t="shared" si="12"/>
        <v>1</v>
      </c>
    </row>
    <row r="255" spans="1:13" x14ac:dyDescent="0.3">
      <c r="A255">
        <v>2750</v>
      </c>
      <c r="B255">
        <v>875</v>
      </c>
      <c r="C255">
        <v>28</v>
      </c>
      <c r="D255">
        <v>1</v>
      </c>
      <c r="E255">
        <v>3</v>
      </c>
      <c r="G255">
        <v>2750</v>
      </c>
      <c r="H255">
        <v>875</v>
      </c>
      <c r="I255">
        <v>28</v>
      </c>
      <c r="J255">
        <v>1</v>
      </c>
      <c r="K255">
        <f t="shared" si="12"/>
        <v>0</v>
      </c>
      <c r="L255">
        <f t="shared" si="12"/>
        <v>0</v>
      </c>
      <c r="M255">
        <f t="shared" si="12"/>
        <v>1</v>
      </c>
    </row>
    <row r="256" spans="1:13" x14ac:dyDescent="0.3">
      <c r="A256">
        <v>300</v>
      </c>
      <c r="B256">
        <v>875</v>
      </c>
      <c r="C256">
        <v>3</v>
      </c>
      <c r="D256">
        <v>0</v>
      </c>
      <c r="E256">
        <v>2</v>
      </c>
      <c r="G256">
        <v>300</v>
      </c>
      <c r="H256">
        <v>875</v>
      </c>
      <c r="I256">
        <v>3</v>
      </c>
      <c r="J256">
        <v>0</v>
      </c>
      <c r="K256">
        <f t="shared" si="12"/>
        <v>0</v>
      </c>
      <c r="L256">
        <f t="shared" si="12"/>
        <v>1</v>
      </c>
      <c r="M256">
        <f t="shared" si="12"/>
        <v>0</v>
      </c>
    </row>
    <row r="257" spans="1:13" x14ac:dyDescent="0.3">
      <c r="A257">
        <v>3750</v>
      </c>
      <c r="B257">
        <v>2375</v>
      </c>
      <c r="C257">
        <v>13</v>
      </c>
      <c r="D257">
        <v>0</v>
      </c>
      <c r="E257">
        <v>2</v>
      </c>
      <c r="G257">
        <v>3750</v>
      </c>
      <c r="H257">
        <v>2375</v>
      </c>
      <c r="I257">
        <v>13</v>
      </c>
      <c r="J257">
        <v>0</v>
      </c>
      <c r="K257">
        <f t="shared" si="12"/>
        <v>0</v>
      </c>
      <c r="L257">
        <f t="shared" si="12"/>
        <v>1</v>
      </c>
      <c r="M257">
        <f t="shared" si="12"/>
        <v>0</v>
      </c>
    </row>
    <row r="258" spans="1:13" x14ac:dyDescent="0.3">
      <c r="A258">
        <v>3750</v>
      </c>
      <c r="B258">
        <v>2375</v>
      </c>
      <c r="C258">
        <v>28</v>
      </c>
      <c r="D258">
        <v>0</v>
      </c>
      <c r="E258">
        <v>1</v>
      </c>
      <c r="G258">
        <v>3750</v>
      </c>
      <c r="H258">
        <v>2375</v>
      </c>
      <c r="I258">
        <v>28</v>
      </c>
      <c r="J258">
        <v>0</v>
      </c>
      <c r="K258">
        <f t="shared" si="12"/>
        <v>1</v>
      </c>
      <c r="L258">
        <f t="shared" si="12"/>
        <v>0</v>
      </c>
      <c r="M258">
        <f t="shared" si="12"/>
        <v>0</v>
      </c>
    </row>
    <row r="259" spans="1:13" x14ac:dyDescent="0.3">
      <c r="A259">
        <v>3750</v>
      </c>
      <c r="B259">
        <v>1125</v>
      </c>
      <c r="C259">
        <v>28</v>
      </c>
      <c r="D259">
        <v>2</v>
      </c>
      <c r="E259">
        <v>3</v>
      </c>
      <c r="G259">
        <v>3750</v>
      </c>
      <c r="H259">
        <v>1125</v>
      </c>
      <c r="I259">
        <v>28</v>
      </c>
      <c r="J259">
        <v>2</v>
      </c>
      <c r="K259">
        <f t="shared" si="12"/>
        <v>0</v>
      </c>
      <c r="L259">
        <f t="shared" si="12"/>
        <v>0</v>
      </c>
      <c r="M259">
        <f t="shared" si="12"/>
        <v>1</v>
      </c>
    </row>
    <row r="260" spans="1:13" x14ac:dyDescent="0.3">
      <c r="A260">
        <v>0</v>
      </c>
      <c r="B260">
        <v>875</v>
      </c>
      <c r="C260">
        <v>0</v>
      </c>
      <c r="D260">
        <v>0</v>
      </c>
      <c r="E260">
        <v>2</v>
      </c>
      <c r="G260">
        <v>0</v>
      </c>
      <c r="H260">
        <v>875</v>
      </c>
      <c r="I260">
        <v>0</v>
      </c>
      <c r="J260">
        <v>0</v>
      </c>
      <c r="K260">
        <f t="shared" si="12"/>
        <v>0</v>
      </c>
      <c r="L260">
        <f t="shared" si="12"/>
        <v>1</v>
      </c>
      <c r="M260">
        <f t="shared" si="12"/>
        <v>0</v>
      </c>
    </row>
    <row r="261" spans="1:13" x14ac:dyDescent="0.3">
      <c r="A261">
        <v>3750</v>
      </c>
      <c r="B261">
        <v>1125</v>
      </c>
      <c r="C261">
        <v>28</v>
      </c>
      <c r="D261">
        <v>0</v>
      </c>
      <c r="E261">
        <v>3</v>
      </c>
      <c r="G261">
        <v>3750</v>
      </c>
      <c r="H261">
        <v>1125</v>
      </c>
      <c r="I261">
        <v>28</v>
      </c>
      <c r="J261">
        <v>0</v>
      </c>
      <c r="K261">
        <f t="shared" si="12"/>
        <v>0</v>
      </c>
      <c r="L261">
        <f t="shared" si="12"/>
        <v>0</v>
      </c>
      <c r="M261">
        <f t="shared" si="12"/>
        <v>1</v>
      </c>
    </row>
    <row r="262" spans="1:13" x14ac:dyDescent="0.3">
      <c r="A262">
        <v>3750</v>
      </c>
      <c r="B262">
        <v>1375</v>
      </c>
      <c r="C262">
        <v>13</v>
      </c>
      <c r="D262">
        <v>0</v>
      </c>
      <c r="E262">
        <v>3</v>
      </c>
      <c r="G262">
        <v>3750</v>
      </c>
      <c r="H262">
        <v>1375</v>
      </c>
      <c r="I262">
        <v>13</v>
      </c>
      <c r="J262">
        <v>0</v>
      </c>
      <c r="K262">
        <f t="shared" si="12"/>
        <v>0</v>
      </c>
      <c r="L262">
        <f t="shared" si="12"/>
        <v>0</v>
      </c>
      <c r="M262">
        <f t="shared" si="12"/>
        <v>1</v>
      </c>
    </row>
    <row r="263" spans="1:13" x14ac:dyDescent="0.3">
      <c r="A263">
        <v>750</v>
      </c>
      <c r="B263">
        <v>1375</v>
      </c>
      <c r="C263">
        <v>0</v>
      </c>
      <c r="D263">
        <v>0</v>
      </c>
      <c r="E263">
        <v>3</v>
      </c>
      <c r="G263">
        <v>750</v>
      </c>
      <c r="H263">
        <v>1375</v>
      </c>
      <c r="I263">
        <v>0</v>
      </c>
      <c r="J263">
        <v>0</v>
      </c>
      <c r="K263">
        <f t="shared" si="12"/>
        <v>0</v>
      </c>
      <c r="L263">
        <f t="shared" si="12"/>
        <v>0</v>
      </c>
      <c r="M263">
        <f t="shared" si="12"/>
        <v>1</v>
      </c>
    </row>
    <row r="264" spans="1:13" x14ac:dyDescent="0.3">
      <c r="A264">
        <v>3750</v>
      </c>
      <c r="B264">
        <v>2375</v>
      </c>
      <c r="C264">
        <v>28</v>
      </c>
      <c r="D264">
        <v>0</v>
      </c>
      <c r="E264">
        <v>3</v>
      </c>
      <c r="G264">
        <v>3750</v>
      </c>
      <c r="H264">
        <v>2375</v>
      </c>
      <c r="I264">
        <v>28</v>
      </c>
      <c r="J264">
        <v>0</v>
      </c>
      <c r="K264">
        <f t="shared" si="12"/>
        <v>0</v>
      </c>
      <c r="L264">
        <f t="shared" si="12"/>
        <v>0</v>
      </c>
      <c r="M264">
        <f t="shared" si="12"/>
        <v>1</v>
      </c>
    </row>
    <row r="265" spans="1:13" x14ac:dyDescent="0.3">
      <c r="A265">
        <v>3750</v>
      </c>
      <c r="B265">
        <v>2375</v>
      </c>
      <c r="C265">
        <v>28</v>
      </c>
      <c r="D265">
        <v>0</v>
      </c>
      <c r="E265">
        <v>1</v>
      </c>
      <c r="G265">
        <v>3750</v>
      </c>
      <c r="H265">
        <v>2375</v>
      </c>
      <c r="I265">
        <v>28</v>
      </c>
      <c r="J265">
        <v>0</v>
      </c>
      <c r="K265">
        <f t="shared" si="12"/>
        <v>1</v>
      </c>
      <c r="L265">
        <f t="shared" si="12"/>
        <v>0</v>
      </c>
      <c r="M265">
        <f t="shared" si="12"/>
        <v>0</v>
      </c>
    </row>
    <row r="266" spans="1:13" x14ac:dyDescent="0.3">
      <c r="A266">
        <v>3750</v>
      </c>
      <c r="B266">
        <v>875</v>
      </c>
      <c r="C266">
        <v>13</v>
      </c>
      <c r="D266">
        <v>0</v>
      </c>
      <c r="E266">
        <v>3</v>
      </c>
      <c r="G266">
        <v>3750</v>
      </c>
      <c r="H266">
        <v>875</v>
      </c>
      <c r="I266">
        <v>13</v>
      </c>
      <c r="J266">
        <v>0</v>
      </c>
      <c r="K266">
        <f t="shared" si="12"/>
        <v>0</v>
      </c>
      <c r="L266">
        <f t="shared" si="12"/>
        <v>0</v>
      </c>
      <c r="M266">
        <f t="shared" si="12"/>
        <v>1</v>
      </c>
    </row>
    <row r="267" spans="1:13" x14ac:dyDescent="0.3">
      <c r="A267">
        <v>50</v>
      </c>
      <c r="B267">
        <v>2375</v>
      </c>
      <c r="C267">
        <v>13</v>
      </c>
      <c r="D267">
        <v>1</v>
      </c>
      <c r="E267">
        <v>1</v>
      </c>
      <c r="G267">
        <v>50</v>
      </c>
      <c r="H267">
        <v>2375</v>
      </c>
      <c r="I267">
        <v>13</v>
      </c>
      <c r="J267">
        <v>1</v>
      </c>
      <c r="K267">
        <f t="shared" ref="K267:M286" si="13">IF($E267=K$5,1,0)</f>
        <v>1</v>
      </c>
      <c r="L267">
        <f t="shared" si="13"/>
        <v>0</v>
      </c>
      <c r="M267">
        <f t="shared" si="13"/>
        <v>0</v>
      </c>
    </row>
    <row r="268" spans="1:13" x14ac:dyDescent="0.3">
      <c r="A268">
        <v>0</v>
      </c>
      <c r="B268">
        <v>875</v>
      </c>
      <c r="C268">
        <v>0</v>
      </c>
      <c r="D268">
        <v>0</v>
      </c>
      <c r="E268">
        <v>1</v>
      </c>
      <c r="G268">
        <v>0</v>
      </c>
      <c r="H268">
        <v>875</v>
      </c>
      <c r="I268">
        <v>0</v>
      </c>
      <c r="J268">
        <v>0</v>
      </c>
      <c r="K268">
        <f t="shared" si="13"/>
        <v>1</v>
      </c>
      <c r="L268">
        <f t="shared" si="13"/>
        <v>0</v>
      </c>
      <c r="M268">
        <f t="shared" si="13"/>
        <v>0</v>
      </c>
    </row>
    <row r="269" spans="1:13" x14ac:dyDescent="0.3">
      <c r="A269">
        <v>3750</v>
      </c>
      <c r="B269">
        <v>625</v>
      </c>
      <c r="C269">
        <v>23</v>
      </c>
      <c r="D269">
        <v>0</v>
      </c>
      <c r="E269">
        <v>3</v>
      </c>
      <c r="G269">
        <v>3750</v>
      </c>
      <c r="H269">
        <v>625</v>
      </c>
      <c r="I269">
        <v>23</v>
      </c>
      <c r="J269">
        <v>0</v>
      </c>
      <c r="K269">
        <f t="shared" si="13"/>
        <v>0</v>
      </c>
      <c r="L269">
        <f t="shared" si="13"/>
        <v>0</v>
      </c>
      <c r="M269">
        <f t="shared" si="13"/>
        <v>1</v>
      </c>
    </row>
    <row r="270" spans="1:13" x14ac:dyDescent="0.3">
      <c r="A270">
        <v>0</v>
      </c>
      <c r="B270">
        <v>1125</v>
      </c>
      <c r="C270">
        <v>0</v>
      </c>
      <c r="D270">
        <v>0</v>
      </c>
      <c r="E270">
        <v>3</v>
      </c>
      <c r="G270">
        <v>0</v>
      </c>
      <c r="H270">
        <v>1125</v>
      </c>
      <c r="I270">
        <v>0</v>
      </c>
      <c r="J270">
        <v>0</v>
      </c>
      <c r="K270">
        <f t="shared" si="13"/>
        <v>0</v>
      </c>
      <c r="L270">
        <f t="shared" si="13"/>
        <v>0</v>
      </c>
      <c r="M270">
        <f t="shared" si="13"/>
        <v>1</v>
      </c>
    </row>
    <row r="271" spans="1:13" x14ac:dyDescent="0.3">
      <c r="A271">
        <v>750</v>
      </c>
      <c r="B271">
        <v>2375</v>
      </c>
      <c r="C271">
        <v>28</v>
      </c>
      <c r="D271">
        <v>0</v>
      </c>
      <c r="E271">
        <v>3</v>
      </c>
      <c r="G271">
        <v>750</v>
      </c>
      <c r="H271">
        <v>2375</v>
      </c>
      <c r="I271">
        <v>28</v>
      </c>
      <c r="J271">
        <v>0</v>
      </c>
      <c r="K271">
        <f t="shared" si="13"/>
        <v>0</v>
      </c>
      <c r="L271">
        <f t="shared" si="13"/>
        <v>0</v>
      </c>
      <c r="M271">
        <f t="shared" si="13"/>
        <v>1</v>
      </c>
    </row>
    <row r="272" spans="1:13" x14ac:dyDescent="0.3">
      <c r="A272">
        <v>3750</v>
      </c>
      <c r="B272">
        <v>2375</v>
      </c>
      <c r="C272">
        <v>28</v>
      </c>
      <c r="D272">
        <v>0</v>
      </c>
      <c r="E272">
        <v>3</v>
      </c>
      <c r="G272">
        <v>3750</v>
      </c>
      <c r="H272">
        <v>2375</v>
      </c>
      <c r="I272">
        <v>28</v>
      </c>
      <c r="J272">
        <v>0</v>
      </c>
      <c r="K272">
        <f t="shared" si="13"/>
        <v>0</v>
      </c>
      <c r="L272">
        <f t="shared" si="13"/>
        <v>0</v>
      </c>
      <c r="M272">
        <f t="shared" si="13"/>
        <v>1</v>
      </c>
    </row>
    <row r="273" spans="1:13" x14ac:dyDescent="0.3">
      <c r="A273">
        <v>0</v>
      </c>
      <c r="B273">
        <v>2375</v>
      </c>
      <c r="C273">
        <v>0</v>
      </c>
      <c r="D273">
        <v>0</v>
      </c>
      <c r="E273">
        <v>3</v>
      </c>
      <c r="G273">
        <v>0</v>
      </c>
      <c r="H273">
        <v>2375</v>
      </c>
      <c r="I273">
        <v>0</v>
      </c>
      <c r="J273">
        <v>0</v>
      </c>
      <c r="K273">
        <f t="shared" si="13"/>
        <v>0</v>
      </c>
      <c r="L273">
        <f t="shared" si="13"/>
        <v>0</v>
      </c>
      <c r="M273">
        <f t="shared" si="13"/>
        <v>1</v>
      </c>
    </row>
    <row r="274" spans="1:13" x14ac:dyDescent="0.3">
      <c r="A274">
        <v>3750</v>
      </c>
      <c r="B274">
        <v>2375</v>
      </c>
      <c r="C274">
        <v>0</v>
      </c>
      <c r="D274">
        <v>0</v>
      </c>
      <c r="E274">
        <v>1</v>
      </c>
      <c r="G274">
        <v>3750</v>
      </c>
      <c r="H274">
        <v>2375</v>
      </c>
      <c r="I274">
        <v>0</v>
      </c>
      <c r="J274">
        <v>0</v>
      </c>
      <c r="K274">
        <f t="shared" si="13"/>
        <v>1</v>
      </c>
      <c r="L274">
        <f t="shared" si="13"/>
        <v>0</v>
      </c>
      <c r="M274">
        <f t="shared" si="13"/>
        <v>0</v>
      </c>
    </row>
    <row r="275" spans="1:13" x14ac:dyDescent="0.3">
      <c r="A275">
        <v>300</v>
      </c>
      <c r="B275">
        <v>625</v>
      </c>
      <c r="C275">
        <v>28</v>
      </c>
      <c r="D275">
        <v>0</v>
      </c>
      <c r="E275">
        <v>0</v>
      </c>
      <c r="G275">
        <v>300</v>
      </c>
      <c r="H275">
        <v>625</v>
      </c>
      <c r="I275">
        <v>28</v>
      </c>
      <c r="J275">
        <v>0</v>
      </c>
      <c r="K275">
        <f t="shared" si="13"/>
        <v>0</v>
      </c>
      <c r="L275">
        <f t="shared" si="13"/>
        <v>0</v>
      </c>
      <c r="M275">
        <f t="shared" si="13"/>
        <v>0</v>
      </c>
    </row>
    <row r="276" spans="1:13" x14ac:dyDescent="0.3">
      <c r="A276">
        <v>1250</v>
      </c>
      <c r="B276">
        <v>375</v>
      </c>
      <c r="C276">
        <v>3</v>
      </c>
      <c r="D276">
        <v>0</v>
      </c>
      <c r="E276">
        <v>1</v>
      </c>
      <c r="G276">
        <v>1250</v>
      </c>
      <c r="H276">
        <v>375</v>
      </c>
      <c r="I276">
        <v>3</v>
      </c>
      <c r="J276">
        <v>0</v>
      </c>
      <c r="K276">
        <f t="shared" si="13"/>
        <v>1</v>
      </c>
      <c r="L276">
        <f t="shared" si="13"/>
        <v>0</v>
      </c>
      <c r="M276">
        <f t="shared" si="13"/>
        <v>0</v>
      </c>
    </row>
    <row r="277" spans="1:13" x14ac:dyDescent="0.3">
      <c r="A277">
        <v>3750</v>
      </c>
      <c r="B277">
        <v>1125</v>
      </c>
      <c r="C277">
        <v>28</v>
      </c>
      <c r="D277">
        <v>0</v>
      </c>
      <c r="E277">
        <v>3</v>
      </c>
      <c r="G277">
        <v>3750</v>
      </c>
      <c r="H277">
        <v>1125</v>
      </c>
      <c r="I277">
        <v>28</v>
      </c>
      <c r="J277">
        <v>0</v>
      </c>
      <c r="K277">
        <f t="shared" si="13"/>
        <v>0</v>
      </c>
      <c r="L277">
        <f t="shared" si="13"/>
        <v>0</v>
      </c>
      <c r="M277">
        <f t="shared" si="13"/>
        <v>1</v>
      </c>
    </row>
    <row r="278" spans="1:13" x14ac:dyDescent="0.3">
      <c r="A278">
        <v>1250</v>
      </c>
      <c r="B278">
        <v>375</v>
      </c>
      <c r="C278">
        <v>0</v>
      </c>
      <c r="D278">
        <v>0</v>
      </c>
      <c r="E278">
        <v>1</v>
      </c>
      <c r="G278">
        <v>1250</v>
      </c>
      <c r="H278">
        <v>375</v>
      </c>
      <c r="I278">
        <v>0</v>
      </c>
      <c r="J278">
        <v>0</v>
      </c>
      <c r="K278">
        <f t="shared" si="13"/>
        <v>1</v>
      </c>
      <c r="L278">
        <f t="shared" si="13"/>
        <v>0</v>
      </c>
      <c r="M278">
        <f t="shared" si="13"/>
        <v>0</v>
      </c>
    </row>
    <row r="279" spans="1:13" x14ac:dyDescent="0.3">
      <c r="A279">
        <v>0</v>
      </c>
      <c r="B279">
        <v>125</v>
      </c>
      <c r="C279">
        <v>0</v>
      </c>
      <c r="D279">
        <v>0</v>
      </c>
      <c r="E279">
        <v>1</v>
      </c>
      <c r="G279">
        <v>0</v>
      </c>
      <c r="H279">
        <v>125</v>
      </c>
      <c r="I279">
        <v>0</v>
      </c>
      <c r="J279">
        <v>0</v>
      </c>
      <c r="K279">
        <f t="shared" si="13"/>
        <v>1</v>
      </c>
      <c r="L279">
        <f t="shared" si="13"/>
        <v>0</v>
      </c>
      <c r="M279">
        <f t="shared" si="13"/>
        <v>0</v>
      </c>
    </row>
    <row r="280" spans="1:13" x14ac:dyDescent="0.3">
      <c r="A280">
        <v>1750</v>
      </c>
      <c r="B280">
        <v>1375</v>
      </c>
      <c r="C280">
        <v>8</v>
      </c>
      <c r="D280">
        <v>0</v>
      </c>
      <c r="E280">
        <v>3</v>
      </c>
      <c r="G280">
        <v>1750</v>
      </c>
      <c r="H280">
        <v>1375</v>
      </c>
      <c r="I280">
        <v>8</v>
      </c>
      <c r="J280">
        <v>0</v>
      </c>
      <c r="K280">
        <f t="shared" si="13"/>
        <v>0</v>
      </c>
      <c r="L280">
        <f t="shared" si="13"/>
        <v>0</v>
      </c>
      <c r="M280">
        <f t="shared" si="13"/>
        <v>1</v>
      </c>
    </row>
    <row r="281" spans="1:13" x14ac:dyDescent="0.3">
      <c r="A281">
        <v>1750</v>
      </c>
      <c r="B281">
        <v>2375</v>
      </c>
      <c r="C281">
        <v>28</v>
      </c>
      <c r="D281">
        <v>0</v>
      </c>
      <c r="E281">
        <v>1</v>
      </c>
      <c r="G281">
        <v>1750</v>
      </c>
      <c r="H281">
        <v>2375</v>
      </c>
      <c r="I281">
        <v>28</v>
      </c>
      <c r="J281">
        <v>0</v>
      </c>
      <c r="K281">
        <f t="shared" si="13"/>
        <v>1</v>
      </c>
      <c r="L281">
        <f t="shared" si="13"/>
        <v>0</v>
      </c>
      <c r="M281">
        <f t="shared" si="13"/>
        <v>0</v>
      </c>
    </row>
    <row r="282" spans="1:13" x14ac:dyDescent="0.3">
      <c r="A282">
        <v>3750</v>
      </c>
      <c r="B282">
        <v>2125</v>
      </c>
      <c r="C282">
        <v>0</v>
      </c>
      <c r="D282">
        <v>0</v>
      </c>
      <c r="E282">
        <v>1</v>
      </c>
      <c r="G282">
        <v>3750</v>
      </c>
      <c r="H282">
        <v>2125</v>
      </c>
      <c r="I282">
        <v>0</v>
      </c>
      <c r="J282">
        <v>0</v>
      </c>
      <c r="K282">
        <f t="shared" si="13"/>
        <v>1</v>
      </c>
      <c r="L282">
        <f t="shared" si="13"/>
        <v>0</v>
      </c>
      <c r="M282">
        <f t="shared" si="13"/>
        <v>0</v>
      </c>
    </row>
    <row r="283" spans="1:13" x14ac:dyDescent="0.3">
      <c r="A283">
        <v>3750</v>
      </c>
      <c r="B283">
        <v>625</v>
      </c>
      <c r="C283">
        <v>28</v>
      </c>
      <c r="D283">
        <v>0</v>
      </c>
      <c r="E283">
        <v>1</v>
      </c>
      <c r="G283">
        <v>3750</v>
      </c>
      <c r="H283">
        <v>625</v>
      </c>
      <c r="I283">
        <v>28</v>
      </c>
      <c r="J283">
        <v>0</v>
      </c>
      <c r="K283">
        <f t="shared" si="13"/>
        <v>1</v>
      </c>
      <c r="L283">
        <f t="shared" si="13"/>
        <v>0</v>
      </c>
      <c r="M283">
        <f t="shared" si="13"/>
        <v>0</v>
      </c>
    </row>
    <row r="284" spans="1:13" x14ac:dyDescent="0.3">
      <c r="A284">
        <v>0</v>
      </c>
      <c r="B284">
        <v>625</v>
      </c>
      <c r="C284">
        <v>0</v>
      </c>
      <c r="D284">
        <v>0</v>
      </c>
      <c r="E284">
        <v>0</v>
      </c>
      <c r="G284">
        <v>0</v>
      </c>
      <c r="H284">
        <v>625</v>
      </c>
      <c r="I284">
        <v>0</v>
      </c>
      <c r="J284">
        <v>0</v>
      </c>
      <c r="K284">
        <f t="shared" si="13"/>
        <v>0</v>
      </c>
      <c r="L284">
        <f t="shared" si="13"/>
        <v>0</v>
      </c>
      <c r="M284">
        <f t="shared" si="13"/>
        <v>0</v>
      </c>
    </row>
    <row r="285" spans="1:13" x14ac:dyDescent="0.3">
      <c r="A285">
        <v>750</v>
      </c>
      <c r="B285">
        <v>875</v>
      </c>
      <c r="C285">
        <v>3</v>
      </c>
      <c r="D285">
        <v>0</v>
      </c>
      <c r="E285">
        <v>0</v>
      </c>
      <c r="G285">
        <v>750</v>
      </c>
      <c r="H285">
        <v>875</v>
      </c>
      <c r="I285">
        <v>3</v>
      </c>
      <c r="J285">
        <v>0</v>
      </c>
      <c r="K285">
        <f t="shared" si="13"/>
        <v>0</v>
      </c>
      <c r="L285">
        <f t="shared" si="13"/>
        <v>0</v>
      </c>
      <c r="M285">
        <f t="shared" si="13"/>
        <v>0</v>
      </c>
    </row>
    <row r="286" spans="1:13" x14ac:dyDescent="0.3">
      <c r="A286">
        <v>0</v>
      </c>
      <c r="B286">
        <v>1625</v>
      </c>
      <c r="C286">
        <v>0</v>
      </c>
      <c r="D286">
        <v>0</v>
      </c>
      <c r="E286">
        <v>2</v>
      </c>
      <c r="G286">
        <v>0</v>
      </c>
      <c r="H286">
        <v>1625</v>
      </c>
      <c r="I286">
        <v>0</v>
      </c>
      <c r="J286">
        <v>0</v>
      </c>
      <c r="K286">
        <f t="shared" si="13"/>
        <v>0</v>
      </c>
      <c r="L286">
        <f t="shared" si="13"/>
        <v>1</v>
      </c>
      <c r="M286">
        <f t="shared" si="13"/>
        <v>0</v>
      </c>
    </row>
    <row r="287" spans="1:13" x14ac:dyDescent="0.3">
      <c r="A287">
        <v>3750</v>
      </c>
      <c r="B287">
        <v>1375</v>
      </c>
      <c r="C287">
        <v>23</v>
      </c>
      <c r="D287">
        <v>1</v>
      </c>
      <c r="E287">
        <v>1</v>
      </c>
      <c r="G287">
        <v>3750</v>
      </c>
      <c r="H287">
        <v>1375</v>
      </c>
      <c r="I287">
        <v>23</v>
      </c>
      <c r="J287">
        <v>1</v>
      </c>
      <c r="K287">
        <f t="shared" ref="K287:M306" si="14">IF($E287=K$5,1,0)</f>
        <v>1</v>
      </c>
      <c r="L287">
        <f t="shared" si="14"/>
        <v>0</v>
      </c>
      <c r="M287">
        <f t="shared" si="14"/>
        <v>0</v>
      </c>
    </row>
    <row r="288" spans="1:13" x14ac:dyDescent="0.3">
      <c r="A288">
        <v>750</v>
      </c>
      <c r="B288">
        <v>875</v>
      </c>
      <c r="C288">
        <v>8</v>
      </c>
      <c r="D288">
        <v>2</v>
      </c>
      <c r="E288">
        <v>2</v>
      </c>
      <c r="G288">
        <v>750</v>
      </c>
      <c r="H288">
        <v>875</v>
      </c>
      <c r="I288">
        <v>8</v>
      </c>
      <c r="J288">
        <v>2</v>
      </c>
      <c r="K288">
        <f t="shared" si="14"/>
        <v>0</v>
      </c>
      <c r="L288">
        <f t="shared" si="14"/>
        <v>1</v>
      </c>
      <c r="M288">
        <f t="shared" si="14"/>
        <v>0</v>
      </c>
    </row>
    <row r="289" spans="1:13" x14ac:dyDescent="0.3">
      <c r="A289">
        <v>3750</v>
      </c>
      <c r="B289">
        <v>2375</v>
      </c>
      <c r="C289">
        <v>28</v>
      </c>
      <c r="D289">
        <v>0</v>
      </c>
      <c r="E289">
        <v>1</v>
      </c>
      <c r="G289">
        <v>3750</v>
      </c>
      <c r="H289">
        <v>2375</v>
      </c>
      <c r="I289">
        <v>28</v>
      </c>
      <c r="J289">
        <v>0</v>
      </c>
      <c r="K289">
        <f t="shared" si="14"/>
        <v>1</v>
      </c>
      <c r="L289">
        <f t="shared" si="14"/>
        <v>0</v>
      </c>
      <c r="M289">
        <f t="shared" si="14"/>
        <v>0</v>
      </c>
    </row>
    <row r="290" spans="1:13" x14ac:dyDescent="0.3">
      <c r="A290">
        <v>3750</v>
      </c>
      <c r="B290">
        <v>1375</v>
      </c>
      <c r="C290">
        <v>8</v>
      </c>
      <c r="D290">
        <v>1</v>
      </c>
      <c r="E290">
        <v>3</v>
      </c>
      <c r="G290">
        <v>3750</v>
      </c>
      <c r="H290">
        <v>1375</v>
      </c>
      <c r="I290">
        <v>8</v>
      </c>
      <c r="J290">
        <v>1</v>
      </c>
      <c r="K290">
        <f t="shared" si="14"/>
        <v>0</v>
      </c>
      <c r="L290">
        <f t="shared" si="14"/>
        <v>0</v>
      </c>
      <c r="M290">
        <f t="shared" si="14"/>
        <v>1</v>
      </c>
    </row>
    <row r="291" spans="1:13" x14ac:dyDescent="0.3">
      <c r="A291">
        <v>3750</v>
      </c>
      <c r="B291">
        <v>2375</v>
      </c>
      <c r="C291">
        <v>28</v>
      </c>
      <c r="D291">
        <v>2</v>
      </c>
      <c r="E291">
        <v>0</v>
      </c>
      <c r="G291">
        <v>3750</v>
      </c>
      <c r="H291">
        <v>2375</v>
      </c>
      <c r="I291">
        <v>28</v>
      </c>
      <c r="J291">
        <v>2</v>
      </c>
      <c r="K291">
        <f t="shared" si="14"/>
        <v>0</v>
      </c>
      <c r="L291">
        <f t="shared" si="14"/>
        <v>0</v>
      </c>
      <c r="M291">
        <f t="shared" si="14"/>
        <v>0</v>
      </c>
    </row>
    <row r="292" spans="1:13" x14ac:dyDescent="0.3">
      <c r="A292">
        <v>750</v>
      </c>
      <c r="B292">
        <v>1125</v>
      </c>
      <c r="C292">
        <v>8</v>
      </c>
      <c r="D292">
        <v>0</v>
      </c>
      <c r="E292">
        <v>3</v>
      </c>
      <c r="G292">
        <v>750</v>
      </c>
      <c r="H292">
        <v>1125</v>
      </c>
      <c r="I292">
        <v>8</v>
      </c>
      <c r="J292">
        <v>0</v>
      </c>
      <c r="K292">
        <f t="shared" si="14"/>
        <v>0</v>
      </c>
      <c r="L292">
        <f t="shared" si="14"/>
        <v>0</v>
      </c>
      <c r="M292">
        <f t="shared" si="14"/>
        <v>1</v>
      </c>
    </row>
    <row r="293" spans="1:13" x14ac:dyDescent="0.3">
      <c r="A293">
        <v>3750</v>
      </c>
      <c r="B293">
        <v>1125</v>
      </c>
      <c r="C293">
        <v>23</v>
      </c>
      <c r="D293">
        <v>0</v>
      </c>
      <c r="E293">
        <v>3</v>
      </c>
      <c r="G293">
        <v>3750</v>
      </c>
      <c r="H293">
        <v>1125</v>
      </c>
      <c r="I293">
        <v>23</v>
      </c>
      <c r="J293">
        <v>0</v>
      </c>
      <c r="K293">
        <f t="shared" si="14"/>
        <v>0</v>
      </c>
      <c r="L293">
        <f t="shared" si="14"/>
        <v>0</v>
      </c>
      <c r="M293">
        <f t="shared" si="14"/>
        <v>1</v>
      </c>
    </row>
    <row r="294" spans="1:13" x14ac:dyDescent="0.3">
      <c r="A294">
        <v>300</v>
      </c>
      <c r="B294">
        <v>625</v>
      </c>
      <c r="C294">
        <v>8</v>
      </c>
      <c r="D294">
        <v>1</v>
      </c>
      <c r="E294">
        <v>3</v>
      </c>
      <c r="G294">
        <v>300</v>
      </c>
      <c r="H294">
        <v>625</v>
      </c>
      <c r="I294">
        <v>8</v>
      </c>
      <c r="J294">
        <v>1</v>
      </c>
      <c r="K294">
        <f t="shared" si="14"/>
        <v>0</v>
      </c>
      <c r="L294">
        <f t="shared" si="14"/>
        <v>0</v>
      </c>
      <c r="M294">
        <f t="shared" si="14"/>
        <v>1</v>
      </c>
    </row>
    <row r="295" spans="1:13" x14ac:dyDescent="0.3">
      <c r="A295">
        <v>3750</v>
      </c>
      <c r="B295">
        <v>1125</v>
      </c>
      <c r="C295">
        <v>28</v>
      </c>
      <c r="D295">
        <v>0</v>
      </c>
      <c r="E295">
        <v>2</v>
      </c>
      <c r="G295">
        <v>3750</v>
      </c>
      <c r="H295">
        <v>1125</v>
      </c>
      <c r="I295">
        <v>28</v>
      </c>
      <c r="J295">
        <v>0</v>
      </c>
      <c r="K295">
        <f t="shared" si="14"/>
        <v>0</v>
      </c>
      <c r="L295">
        <f t="shared" si="14"/>
        <v>1</v>
      </c>
      <c r="M295">
        <f t="shared" si="14"/>
        <v>0</v>
      </c>
    </row>
    <row r="296" spans="1:13" x14ac:dyDescent="0.3">
      <c r="A296">
        <v>2250</v>
      </c>
      <c r="B296">
        <v>1125</v>
      </c>
      <c r="C296">
        <v>28</v>
      </c>
      <c r="D296">
        <v>0</v>
      </c>
      <c r="E296">
        <v>3</v>
      </c>
      <c r="G296">
        <v>2250</v>
      </c>
      <c r="H296">
        <v>1125</v>
      </c>
      <c r="I296">
        <v>28</v>
      </c>
      <c r="J296">
        <v>0</v>
      </c>
      <c r="K296">
        <f t="shared" si="14"/>
        <v>0</v>
      </c>
      <c r="L296">
        <f t="shared" si="14"/>
        <v>0</v>
      </c>
      <c r="M296">
        <f t="shared" si="14"/>
        <v>1</v>
      </c>
    </row>
    <row r="297" spans="1:13" x14ac:dyDescent="0.3">
      <c r="A297">
        <v>3750</v>
      </c>
      <c r="B297">
        <v>1375</v>
      </c>
      <c r="C297">
        <v>28</v>
      </c>
      <c r="D297">
        <v>0</v>
      </c>
      <c r="E297">
        <v>3</v>
      </c>
      <c r="G297">
        <v>3750</v>
      </c>
      <c r="H297">
        <v>1375</v>
      </c>
      <c r="I297">
        <v>28</v>
      </c>
      <c r="J297">
        <v>0</v>
      </c>
      <c r="K297">
        <f t="shared" si="14"/>
        <v>0</v>
      </c>
      <c r="L297">
        <f t="shared" si="14"/>
        <v>0</v>
      </c>
      <c r="M297">
        <f t="shared" si="14"/>
        <v>1</v>
      </c>
    </row>
    <row r="298" spans="1:13" x14ac:dyDescent="0.3">
      <c r="A298">
        <v>2250</v>
      </c>
      <c r="B298">
        <v>125</v>
      </c>
      <c r="C298">
        <v>28</v>
      </c>
      <c r="D298">
        <v>0</v>
      </c>
      <c r="E298">
        <v>1</v>
      </c>
      <c r="G298">
        <v>2250</v>
      </c>
      <c r="H298">
        <v>125</v>
      </c>
      <c r="I298">
        <v>28</v>
      </c>
      <c r="J298">
        <v>0</v>
      </c>
      <c r="K298">
        <f t="shared" si="14"/>
        <v>1</v>
      </c>
      <c r="L298">
        <f t="shared" si="14"/>
        <v>0</v>
      </c>
      <c r="M298">
        <f t="shared" si="14"/>
        <v>0</v>
      </c>
    </row>
    <row r="299" spans="1:13" x14ac:dyDescent="0.3">
      <c r="A299">
        <v>1250</v>
      </c>
      <c r="B299">
        <v>2125</v>
      </c>
      <c r="C299">
        <v>0</v>
      </c>
      <c r="D299">
        <v>1</v>
      </c>
      <c r="E299">
        <v>3</v>
      </c>
      <c r="G299">
        <v>1250</v>
      </c>
      <c r="H299">
        <v>2125</v>
      </c>
      <c r="I299">
        <v>0</v>
      </c>
      <c r="J299">
        <v>1</v>
      </c>
      <c r="K299">
        <f t="shared" si="14"/>
        <v>0</v>
      </c>
      <c r="L299">
        <f t="shared" si="14"/>
        <v>0</v>
      </c>
      <c r="M299">
        <f t="shared" si="14"/>
        <v>1</v>
      </c>
    </row>
    <row r="300" spans="1:13" x14ac:dyDescent="0.3">
      <c r="A300">
        <v>2750</v>
      </c>
      <c r="B300">
        <v>1125</v>
      </c>
      <c r="C300">
        <v>23</v>
      </c>
      <c r="D300">
        <v>0</v>
      </c>
      <c r="E300">
        <v>3</v>
      </c>
      <c r="G300">
        <v>2750</v>
      </c>
      <c r="H300">
        <v>1125</v>
      </c>
      <c r="I300">
        <v>23</v>
      </c>
      <c r="J300">
        <v>0</v>
      </c>
      <c r="K300">
        <f t="shared" si="14"/>
        <v>0</v>
      </c>
      <c r="L300">
        <f t="shared" si="14"/>
        <v>0</v>
      </c>
      <c r="M300">
        <f t="shared" si="14"/>
        <v>1</v>
      </c>
    </row>
    <row r="301" spans="1:13" x14ac:dyDescent="0.3">
      <c r="A301">
        <v>3750</v>
      </c>
      <c r="B301">
        <v>2125</v>
      </c>
      <c r="C301">
        <v>13</v>
      </c>
      <c r="D301">
        <v>2</v>
      </c>
      <c r="E301">
        <v>1</v>
      </c>
      <c r="G301">
        <v>3750</v>
      </c>
      <c r="H301">
        <v>2125</v>
      </c>
      <c r="I301">
        <v>13</v>
      </c>
      <c r="J301">
        <v>2</v>
      </c>
      <c r="K301">
        <f t="shared" si="14"/>
        <v>1</v>
      </c>
      <c r="L301">
        <f t="shared" si="14"/>
        <v>0</v>
      </c>
      <c r="M301">
        <f t="shared" si="14"/>
        <v>0</v>
      </c>
    </row>
    <row r="302" spans="1:13" x14ac:dyDescent="0.3">
      <c r="A302">
        <v>300</v>
      </c>
      <c r="B302">
        <v>375</v>
      </c>
      <c r="C302">
        <v>8</v>
      </c>
      <c r="D302">
        <v>0</v>
      </c>
      <c r="E302">
        <v>1</v>
      </c>
      <c r="G302">
        <v>300</v>
      </c>
      <c r="H302">
        <v>375</v>
      </c>
      <c r="I302">
        <v>8</v>
      </c>
      <c r="J302">
        <v>0</v>
      </c>
      <c r="K302">
        <f t="shared" si="14"/>
        <v>1</v>
      </c>
      <c r="L302">
        <f t="shared" si="14"/>
        <v>0</v>
      </c>
      <c r="M302">
        <f t="shared" si="14"/>
        <v>0</v>
      </c>
    </row>
    <row r="303" spans="1:13" x14ac:dyDescent="0.3">
      <c r="A303">
        <v>3750</v>
      </c>
      <c r="B303">
        <v>1375</v>
      </c>
      <c r="C303">
        <v>23</v>
      </c>
      <c r="D303">
        <v>0</v>
      </c>
      <c r="E303">
        <v>1</v>
      </c>
      <c r="G303">
        <v>3750</v>
      </c>
      <c r="H303">
        <v>1375</v>
      </c>
      <c r="I303">
        <v>23</v>
      </c>
      <c r="J303">
        <v>0</v>
      </c>
      <c r="K303">
        <f t="shared" si="14"/>
        <v>1</v>
      </c>
      <c r="L303">
        <f t="shared" si="14"/>
        <v>0</v>
      </c>
      <c r="M303">
        <f t="shared" si="14"/>
        <v>0</v>
      </c>
    </row>
    <row r="304" spans="1:13" x14ac:dyDescent="0.3">
      <c r="A304">
        <v>3750</v>
      </c>
      <c r="B304">
        <v>1625</v>
      </c>
      <c r="C304">
        <v>23</v>
      </c>
      <c r="D304">
        <v>1</v>
      </c>
      <c r="E304">
        <v>1</v>
      </c>
      <c r="G304">
        <v>3750</v>
      </c>
      <c r="H304">
        <v>1625</v>
      </c>
      <c r="I304">
        <v>23</v>
      </c>
      <c r="J304">
        <v>1</v>
      </c>
      <c r="K304">
        <f t="shared" si="14"/>
        <v>1</v>
      </c>
      <c r="L304">
        <f t="shared" si="14"/>
        <v>0</v>
      </c>
      <c r="M304">
        <f t="shared" si="14"/>
        <v>0</v>
      </c>
    </row>
    <row r="305" spans="1:13" x14ac:dyDescent="0.3">
      <c r="A305">
        <v>3250</v>
      </c>
      <c r="B305">
        <v>875</v>
      </c>
      <c r="C305">
        <v>13</v>
      </c>
      <c r="D305">
        <v>0</v>
      </c>
      <c r="E305">
        <v>2</v>
      </c>
      <c r="G305">
        <v>3250</v>
      </c>
      <c r="H305">
        <v>875</v>
      </c>
      <c r="I305">
        <v>13</v>
      </c>
      <c r="J305">
        <v>0</v>
      </c>
      <c r="K305">
        <f t="shared" si="14"/>
        <v>0</v>
      </c>
      <c r="L305">
        <f t="shared" si="14"/>
        <v>1</v>
      </c>
      <c r="M305">
        <f t="shared" si="14"/>
        <v>0</v>
      </c>
    </row>
    <row r="306" spans="1:13" x14ac:dyDescent="0.3">
      <c r="A306">
        <v>3750</v>
      </c>
      <c r="B306">
        <v>2125</v>
      </c>
      <c r="C306">
        <v>0</v>
      </c>
      <c r="D306">
        <v>2</v>
      </c>
      <c r="E306">
        <v>3</v>
      </c>
      <c r="G306">
        <v>3750</v>
      </c>
      <c r="H306">
        <v>2125</v>
      </c>
      <c r="I306">
        <v>0</v>
      </c>
      <c r="J306">
        <v>2</v>
      </c>
      <c r="K306">
        <f t="shared" si="14"/>
        <v>0</v>
      </c>
      <c r="L306">
        <f t="shared" si="14"/>
        <v>0</v>
      </c>
      <c r="M306">
        <f t="shared" si="14"/>
        <v>1</v>
      </c>
    </row>
    <row r="307" spans="1:13" x14ac:dyDescent="0.3">
      <c r="A307">
        <v>3750</v>
      </c>
      <c r="B307">
        <v>875</v>
      </c>
      <c r="C307">
        <v>28</v>
      </c>
      <c r="D307">
        <v>0</v>
      </c>
      <c r="E307">
        <v>3</v>
      </c>
      <c r="G307">
        <v>3750</v>
      </c>
      <c r="H307">
        <v>875</v>
      </c>
      <c r="I307">
        <v>28</v>
      </c>
      <c r="J307">
        <v>0</v>
      </c>
      <c r="K307">
        <f t="shared" ref="K307:M326" si="15">IF($E307=K$5,1,0)</f>
        <v>0</v>
      </c>
      <c r="L307">
        <f t="shared" si="15"/>
        <v>0</v>
      </c>
      <c r="M307">
        <f t="shared" si="15"/>
        <v>1</v>
      </c>
    </row>
    <row r="308" spans="1:13" x14ac:dyDescent="0.3">
      <c r="A308">
        <v>3250</v>
      </c>
      <c r="B308">
        <v>2125</v>
      </c>
      <c r="C308">
        <v>3</v>
      </c>
      <c r="D308">
        <v>3</v>
      </c>
      <c r="E308">
        <v>3</v>
      </c>
      <c r="G308">
        <v>3250</v>
      </c>
      <c r="H308">
        <v>2125</v>
      </c>
      <c r="I308">
        <v>3</v>
      </c>
      <c r="J308">
        <v>3</v>
      </c>
      <c r="K308">
        <f t="shared" si="15"/>
        <v>0</v>
      </c>
      <c r="L308">
        <f t="shared" si="15"/>
        <v>0</v>
      </c>
      <c r="M308">
        <f t="shared" si="15"/>
        <v>1</v>
      </c>
    </row>
    <row r="309" spans="1:13" x14ac:dyDescent="0.3">
      <c r="A309">
        <v>3750</v>
      </c>
      <c r="B309">
        <v>1375</v>
      </c>
      <c r="C309">
        <v>18</v>
      </c>
      <c r="D309">
        <v>0</v>
      </c>
      <c r="E309">
        <v>2</v>
      </c>
      <c r="G309">
        <v>3750</v>
      </c>
      <c r="H309">
        <v>1375</v>
      </c>
      <c r="I309">
        <v>18</v>
      </c>
      <c r="J309">
        <v>0</v>
      </c>
      <c r="K309">
        <f t="shared" si="15"/>
        <v>0</v>
      </c>
      <c r="L309">
        <f t="shared" si="15"/>
        <v>1</v>
      </c>
      <c r="M309">
        <f t="shared" si="15"/>
        <v>0</v>
      </c>
    </row>
    <row r="310" spans="1:13" x14ac:dyDescent="0.3">
      <c r="A310">
        <v>3750</v>
      </c>
      <c r="B310">
        <v>1625</v>
      </c>
      <c r="C310">
        <v>23</v>
      </c>
      <c r="D310">
        <v>0</v>
      </c>
      <c r="E310">
        <v>3</v>
      </c>
      <c r="G310">
        <v>3750</v>
      </c>
      <c r="H310">
        <v>1625</v>
      </c>
      <c r="I310">
        <v>23</v>
      </c>
      <c r="J310">
        <v>0</v>
      </c>
      <c r="K310">
        <f t="shared" si="15"/>
        <v>0</v>
      </c>
      <c r="L310">
        <f t="shared" si="15"/>
        <v>0</v>
      </c>
      <c r="M310">
        <f t="shared" si="15"/>
        <v>1</v>
      </c>
    </row>
    <row r="311" spans="1:13" x14ac:dyDescent="0.3">
      <c r="A311">
        <v>3750</v>
      </c>
      <c r="B311">
        <v>1625</v>
      </c>
      <c r="C311">
        <v>23</v>
      </c>
      <c r="D311">
        <v>0</v>
      </c>
      <c r="E311">
        <v>3</v>
      </c>
      <c r="G311">
        <v>3750</v>
      </c>
      <c r="H311">
        <v>1625</v>
      </c>
      <c r="I311">
        <v>23</v>
      </c>
      <c r="J311">
        <v>0</v>
      </c>
      <c r="K311">
        <f t="shared" si="15"/>
        <v>0</v>
      </c>
      <c r="L311">
        <f t="shared" si="15"/>
        <v>0</v>
      </c>
      <c r="M311">
        <f t="shared" si="15"/>
        <v>1</v>
      </c>
    </row>
    <row r="312" spans="1:13" x14ac:dyDescent="0.3">
      <c r="A312">
        <v>3750</v>
      </c>
      <c r="B312">
        <v>875</v>
      </c>
      <c r="C312">
        <v>18</v>
      </c>
      <c r="D312">
        <v>0</v>
      </c>
      <c r="E312">
        <v>3</v>
      </c>
      <c r="G312">
        <v>3750</v>
      </c>
      <c r="H312">
        <v>875</v>
      </c>
      <c r="I312">
        <v>18</v>
      </c>
      <c r="J312">
        <v>0</v>
      </c>
      <c r="K312">
        <f t="shared" si="15"/>
        <v>0</v>
      </c>
      <c r="L312">
        <f t="shared" si="15"/>
        <v>0</v>
      </c>
      <c r="M312">
        <f t="shared" si="15"/>
        <v>1</v>
      </c>
    </row>
    <row r="313" spans="1:13" x14ac:dyDescent="0.3">
      <c r="A313">
        <v>1250</v>
      </c>
      <c r="B313">
        <v>1375</v>
      </c>
      <c r="C313">
        <v>18</v>
      </c>
      <c r="D313">
        <v>0</v>
      </c>
      <c r="E313">
        <v>3</v>
      </c>
      <c r="G313">
        <v>1250</v>
      </c>
      <c r="H313">
        <v>1375</v>
      </c>
      <c r="I313">
        <v>18</v>
      </c>
      <c r="J313">
        <v>0</v>
      </c>
      <c r="K313">
        <f t="shared" si="15"/>
        <v>0</v>
      </c>
      <c r="L313">
        <f t="shared" si="15"/>
        <v>0</v>
      </c>
      <c r="M313">
        <f t="shared" si="15"/>
        <v>1</v>
      </c>
    </row>
    <row r="314" spans="1:13" x14ac:dyDescent="0.3">
      <c r="A314">
        <v>0</v>
      </c>
      <c r="B314">
        <v>625</v>
      </c>
      <c r="C314">
        <v>3</v>
      </c>
      <c r="D314">
        <v>0</v>
      </c>
      <c r="E314">
        <v>1</v>
      </c>
      <c r="G314">
        <v>0</v>
      </c>
      <c r="H314">
        <v>625</v>
      </c>
      <c r="I314">
        <v>3</v>
      </c>
      <c r="J314">
        <v>0</v>
      </c>
      <c r="K314">
        <f t="shared" si="15"/>
        <v>1</v>
      </c>
      <c r="L314">
        <f t="shared" si="15"/>
        <v>0</v>
      </c>
      <c r="M314">
        <f t="shared" si="15"/>
        <v>0</v>
      </c>
    </row>
    <row r="315" spans="1:13" x14ac:dyDescent="0.3">
      <c r="A315">
        <v>300</v>
      </c>
      <c r="B315">
        <v>1375</v>
      </c>
      <c r="C315">
        <v>0</v>
      </c>
      <c r="D315">
        <v>0</v>
      </c>
      <c r="E315">
        <v>1</v>
      </c>
      <c r="G315">
        <v>300</v>
      </c>
      <c r="H315">
        <v>1375</v>
      </c>
      <c r="I315">
        <v>0</v>
      </c>
      <c r="J315">
        <v>0</v>
      </c>
      <c r="K315">
        <f t="shared" si="15"/>
        <v>1</v>
      </c>
      <c r="L315">
        <f t="shared" si="15"/>
        <v>0</v>
      </c>
      <c r="M315">
        <f t="shared" si="15"/>
        <v>0</v>
      </c>
    </row>
    <row r="316" spans="1:13" x14ac:dyDescent="0.3">
      <c r="A316">
        <v>0</v>
      </c>
      <c r="B316">
        <v>1625</v>
      </c>
      <c r="C316">
        <v>28</v>
      </c>
      <c r="D316">
        <v>3</v>
      </c>
      <c r="E316">
        <v>3</v>
      </c>
      <c r="G316">
        <v>0</v>
      </c>
      <c r="H316">
        <v>1625</v>
      </c>
      <c r="I316">
        <v>28</v>
      </c>
      <c r="J316">
        <v>3</v>
      </c>
      <c r="K316">
        <f t="shared" si="15"/>
        <v>0</v>
      </c>
      <c r="L316">
        <f t="shared" si="15"/>
        <v>0</v>
      </c>
      <c r="M316">
        <f t="shared" si="15"/>
        <v>1</v>
      </c>
    </row>
    <row r="317" spans="1:13" x14ac:dyDescent="0.3">
      <c r="A317">
        <v>0</v>
      </c>
      <c r="B317">
        <v>625</v>
      </c>
      <c r="C317">
        <v>0</v>
      </c>
      <c r="D317">
        <v>0</v>
      </c>
      <c r="E317">
        <v>3</v>
      </c>
      <c r="G317">
        <v>0</v>
      </c>
      <c r="H317">
        <v>625</v>
      </c>
      <c r="I317">
        <v>0</v>
      </c>
      <c r="J317">
        <v>0</v>
      </c>
      <c r="K317">
        <f t="shared" si="15"/>
        <v>0</v>
      </c>
      <c r="L317">
        <f t="shared" si="15"/>
        <v>0</v>
      </c>
      <c r="M317">
        <f t="shared" si="15"/>
        <v>1</v>
      </c>
    </row>
    <row r="318" spans="1:13" x14ac:dyDescent="0.3">
      <c r="A318">
        <v>300</v>
      </c>
      <c r="B318">
        <v>375</v>
      </c>
      <c r="C318">
        <v>3</v>
      </c>
      <c r="D318">
        <v>0</v>
      </c>
      <c r="E318">
        <v>1</v>
      </c>
      <c r="G318">
        <v>300</v>
      </c>
      <c r="H318">
        <v>375</v>
      </c>
      <c r="I318">
        <v>3</v>
      </c>
      <c r="J318">
        <v>0</v>
      </c>
      <c r="K318">
        <f t="shared" si="15"/>
        <v>1</v>
      </c>
      <c r="L318">
        <f t="shared" si="15"/>
        <v>0</v>
      </c>
      <c r="M318">
        <f t="shared" si="15"/>
        <v>0</v>
      </c>
    </row>
    <row r="319" spans="1:13" x14ac:dyDescent="0.3">
      <c r="A319">
        <v>3750</v>
      </c>
      <c r="B319">
        <v>2375</v>
      </c>
      <c r="C319">
        <v>28</v>
      </c>
      <c r="D319">
        <v>0</v>
      </c>
      <c r="E319">
        <v>2</v>
      </c>
      <c r="G319">
        <v>3750</v>
      </c>
      <c r="H319">
        <v>2375</v>
      </c>
      <c r="I319">
        <v>28</v>
      </c>
      <c r="J319">
        <v>0</v>
      </c>
      <c r="K319">
        <f t="shared" si="15"/>
        <v>0</v>
      </c>
      <c r="L319">
        <f t="shared" si="15"/>
        <v>1</v>
      </c>
      <c r="M319">
        <f t="shared" si="15"/>
        <v>0</v>
      </c>
    </row>
    <row r="320" spans="1:13" x14ac:dyDescent="0.3">
      <c r="A320">
        <v>750</v>
      </c>
      <c r="B320">
        <v>1125</v>
      </c>
      <c r="C320">
        <v>8</v>
      </c>
      <c r="D320">
        <v>2</v>
      </c>
      <c r="E320">
        <v>3</v>
      </c>
      <c r="G320">
        <v>750</v>
      </c>
      <c r="H320">
        <v>1125</v>
      </c>
      <c r="I320">
        <v>8</v>
      </c>
      <c r="J320">
        <v>2</v>
      </c>
      <c r="K320">
        <f t="shared" si="15"/>
        <v>0</v>
      </c>
      <c r="L320">
        <f t="shared" si="15"/>
        <v>0</v>
      </c>
      <c r="M320">
        <f t="shared" si="15"/>
        <v>1</v>
      </c>
    </row>
    <row r="321" spans="1:13" x14ac:dyDescent="0.3">
      <c r="A321">
        <v>50</v>
      </c>
      <c r="B321">
        <v>625</v>
      </c>
      <c r="C321">
        <v>3</v>
      </c>
      <c r="D321">
        <v>0</v>
      </c>
      <c r="E321">
        <v>1</v>
      </c>
      <c r="G321">
        <v>50</v>
      </c>
      <c r="H321">
        <v>625</v>
      </c>
      <c r="I321">
        <v>3</v>
      </c>
      <c r="J321">
        <v>0</v>
      </c>
      <c r="K321">
        <f t="shared" si="15"/>
        <v>1</v>
      </c>
      <c r="L321">
        <f t="shared" si="15"/>
        <v>0</v>
      </c>
      <c r="M321">
        <f t="shared" si="15"/>
        <v>0</v>
      </c>
    </row>
    <row r="322" spans="1:13" x14ac:dyDescent="0.3">
      <c r="A322">
        <v>0</v>
      </c>
      <c r="B322">
        <v>875</v>
      </c>
      <c r="C322">
        <v>0</v>
      </c>
      <c r="D322">
        <v>0</v>
      </c>
      <c r="E322">
        <v>2</v>
      </c>
      <c r="G322">
        <v>0</v>
      </c>
      <c r="H322">
        <v>875</v>
      </c>
      <c r="I322">
        <v>0</v>
      </c>
      <c r="J322">
        <v>0</v>
      </c>
      <c r="K322">
        <f t="shared" si="15"/>
        <v>0</v>
      </c>
      <c r="L322">
        <f t="shared" si="15"/>
        <v>1</v>
      </c>
      <c r="M322">
        <f t="shared" si="15"/>
        <v>0</v>
      </c>
    </row>
    <row r="323" spans="1:13" x14ac:dyDescent="0.3">
      <c r="A323">
        <v>1750</v>
      </c>
      <c r="B323">
        <v>875</v>
      </c>
      <c r="C323">
        <v>0</v>
      </c>
      <c r="D323">
        <v>0</v>
      </c>
      <c r="E323">
        <v>3</v>
      </c>
      <c r="G323">
        <v>1750</v>
      </c>
      <c r="H323">
        <v>875</v>
      </c>
      <c r="I323">
        <v>0</v>
      </c>
      <c r="J323">
        <v>0</v>
      </c>
      <c r="K323">
        <f t="shared" si="15"/>
        <v>0</v>
      </c>
      <c r="L323">
        <f t="shared" si="15"/>
        <v>0</v>
      </c>
      <c r="M323">
        <f t="shared" si="15"/>
        <v>1</v>
      </c>
    </row>
    <row r="324" spans="1:13" x14ac:dyDescent="0.3">
      <c r="A324">
        <v>750</v>
      </c>
      <c r="B324">
        <v>625</v>
      </c>
      <c r="C324">
        <v>18</v>
      </c>
      <c r="D324">
        <v>0</v>
      </c>
      <c r="E324">
        <v>2</v>
      </c>
      <c r="G324">
        <v>750</v>
      </c>
      <c r="H324">
        <v>625</v>
      </c>
      <c r="I324">
        <v>18</v>
      </c>
      <c r="J324">
        <v>0</v>
      </c>
      <c r="K324">
        <f t="shared" si="15"/>
        <v>0</v>
      </c>
      <c r="L324">
        <f t="shared" si="15"/>
        <v>1</v>
      </c>
      <c r="M324">
        <f t="shared" si="15"/>
        <v>0</v>
      </c>
    </row>
    <row r="325" spans="1:13" x14ac:dyDescent="0.3">
      <c r="A325">
        <v>3750</v>
      </c>
      <c r="B325">
        <v>1125</v>
      </c>
      <c r="C325">
        <v>18</v>
      </c>
      <c r="D325">
        <v>0</v>
      </c>
      <c r="E325">
        <v>3</v>
      </c>
      <c r="G325">
        <v>3750</v>
      </c>
      <c r="H325">
        <v>1125</v>
      </c>
      <c r="I325">
        <v>18</v>
      </c>
      <c r="J325">
        <v>0</v>
      </c>
      <c r="K325">
        <f t="shared" si="15"/>
        <v>0</v>
      </c>
      <c r="L325">
        <f t="shared" si="15"/>
        <v>0</v>
      </c>
      <c r="M325">
        <f t="shared" si="15"/>
        <v>1</v>
      </c>
    </row>
    <row r="326" spans="1:13" x14ac:dyDescent="0.3">
      <c r="A326">
        <v>3750</v>
      </c>
      <c r="B326">
        <v>1875</v>
      </c>
      <c r="C326">
        <v>28</v>
      </c>
      <c r="D326">
        <v>0</v>
      </c>
      <c r="E326">
        <v>3</v>
      </c>
      <c r="G326">
        <v>3750</v>
      </c>
      <c r="H326">
        <v>1875</v>
      </c>
      <c r="I326">
        <v>28</v>
      </c>
      <c r="J326">
        <v>0</v>
      </c>
      <c r="K326">
        <f t="shared" si="15"/>
        <v>0</v>
      </c>
      <c r="L326">
        <f t="shared" si="15"/>
        <v>0</v>
      </c>
      <c r="M326">
        <f t="shared" si="15"/>
        <v>1</v>
      </c>
    </row>
    <row r="327" spans="1:13" x14ac:dyDescent="0.3">
      <c r="A327">
        <v>1250</v>
      </c>
      <c r="B327">
        <v>125</v>
      </c>
      <c r="C327">
        <v>18</v>
      </c>
      <c r="D327">
        <v>0</v>
      </c>
      <c r="E327">
        <v>1</v>
      </c>
      <c r="G327">
        <v>1250</v>
      </c>
      <c r="H327">
        <v>125</v>
      </c>
      <c r="I327">
        <v>18</v>
      </c>
      <c r="J327">
        <v>0</v>
      </c>
      <c r="K327">
        <f t="shared" ref="K327:M346" si="16">IF($E327=K$5,1,0)</f>
        <v>1</v>
      </c>
      <c r="L327">
        <f t="shared" si="16"/>
        <v>0</v>
      </c>
      <c r="M327">
        <f t="shared" si="16"/>
        <v>0</v>
      </c>
    </row>
    <row r="328" spans="1:13" x14ac:dyDescent="0.3">
      <c r="A328">
        <v>0</v>
      </c>
      <c r="B328">
        <v>375</v>
      </c>
      <c r="C328">
        <v>0</v>
      </c>
      <c r="D328">
        <v>0</v>
      </c>
      <c r="E328">
        <v>0</v>
      </c>
      <c r="G328">
        <v>0</v>
      </c>
      <c r="H328">
        <v>375</v>
      </c>
      <c r="I328">
        <v>0</v>
      </c>
      <c r="J328">
        <v>0</v>
      </c>
      <c r="K328">
        <f t="shared" si="16"/>
        <v>0</v>
      </c>
      <c r="L328">
        <f t="shared" si="16"/>
        <v>0</v>
      </c>
      <c r="M328">
        <f t="shared" si="16"/>
        <v>0</v>
      </c>
    </row>
    <row r="329" spans="1:13" x14ac:dyDescent="0.3">
      <c r="A329">
        <v>0</v>
      </c>
      <c r="B329">
        <v>125</v>
      </c>
      <c r="C329">
        <v>8</v>
      </c>
      <c r="D329">
        <v>0</v>
      </c>
      <c r="E329">
        <v>1</v>
      </c>
      <c r="G329">
        <v>0</v>
      </c>
      <c r="H329">
        <v>125</v>
      </c>
      <c r="I329">
        <v>8</v>
      </c>
      <c r="J329">
        <v>0</v>
      </c>
      <c r="K329">
        <f t="shared" si="16"/>
        <v>1</v>
      </c>
      <c r="L329">
        <f t="shared" si="16"/>
        <v>0</v>
      </c>
      <c r="M329">
        <f t="shared" si="16"/>
        <v>0</v>
      </c>
    </row>
    <row r="330" spans="1:13" x14ac:dyDescent="0.3">
      <c r="A330">
        <v>50</v>
      </c>
      <c r="B330">
        <v>1375</v>
      </c>
      <c r="C330">
        <v>3</v>
      </c>
      <c r="D330">
        <v>0</v>
      </c>
      <c r="E330">
        <v>0</v>
      </c>
      <c r="G330">
        <v>50</v>
      </c>
      <c r="H330">
        <v>1375</v>
      </c>
      <c r="I330">
        <v>3</v>
      </c>
      <c r="J330">
        <v>0</v>
      </c>
      <c r="K330">
        <f t="shared" si="16"/>
        <v>0</v>
      </c>
      <c r="L330">
        <f t="shared" si="16"/>
        <v>0</v>
      </c>
      <c r="M330">
        <f t="shared" si="16"/>
        <v>0</v>
      </c>
    </row>
    <row r="331" spans="1:13" x14ac:dyDescent="0.3">
      <c r="A331">
        <v>2750</v>
      </c>
      <c r="B331">
        <v>875</v>
      </c>
      <c r="C331">
        <v>28</v>
      </c>
      <c r="D331">
        <v>0</v>
      </c>
      <c r="E331">
        <v>3</v>
      </c>
      <c r="G331">
        <v>2750</v>
      </c>
      <c r="H331">
        <v>875</v>
      </c>
      <c r="I331">
        <v>28</v>
      </c>
      <c r="J331">
        <v>0</v>
      </c>
      <c r="K331">
        <f t="shared" si="16"/>
        <v>0</v>
      </c>
      <c r="L331">
        <f t="shared" si="16"/>
        <v>0</v>
      </c>
      <c r="M331">
        <f t="shared" si="16"/>
        <v>1</v>
      </c>
    </row>
    <row r="332" spans="1:13" x14ac:dyDescent="0.3">
      <c r="A332">
        <v>0</v>
      </c>
      <c r="B332">
        <v>375</v>
      </c>
      <c r="C332">
        <v>0</v>
      </c>
      <c r="D332">
        <v>0</v>
      </c>
      <c r="E332">
        <v>1</v>
      </c>
      <c r="G332">
        <v>0</v>
      </c>
      <c r="H332">
        <v>375</v>
      </c>
      <c r="I332">
        <v>0</v>
      </c>
      <c r="J332">
        <v>0</v>
      </c>
      <c r="K332">
        <f t="shared" si="16"/>
        <v>1</v>
      </c>
      <c r="L332">
        <f t="shared" si="16"/>
        <v>0</v>
      </c>
      <c r="M332">
        <f t="shared" si="16"/>
        <v>0</v>
      </c>
    </row>
    <row r="333" spans="1:13" x14ac:dyDescent="0.3">
      <c r="A333">
        <v>300</v>
      </c>
      <c r="B333">
        <v>875</v>
      </c>
      <c r="C333">
        <v>3</v>
      </c>
      <c r="D333">
        <v>1</v>
      </c>
      <c r="E333">
        <v>3</v>
      </c>
      <c r="G333">
        <v>300</v>
      </c>
      <c r="H333">
        <v>875</v>
      </c>
      <c r="I333">
        <v>3</v>
      </c>
      <c r="J333">
        <v>1</v>
      </c>
      <c r="K333">
        <f t="shared" si="16"/>
        <v>0</v>
      </c>
      <c r="L333">
        <f t="shared" si="16"/>
        <v>0</v>
      </c>
      <c r="M333">
        <f t="shared" si="16"/>
        <v>1</v>
      </c>
    </row>
    <row r="334" spans="1:13" x14ac:dyDescent="0.3">
      <c r="A334">
        <v>0</v>
      </c>
      <c r="B334">
        <v>375</v>
      </c>
      <c r="C334">
        <v>3</v>
      </c>
      <c r="D334">
        <v>0</v>
      </c>
      <c r="E334">
        <v>1</v>
      </c>
      <c r="G334">
        <v>0</v>
      </c>
      <c r="H334">
        <v>375</v>
      </c>
      <c r="I334">
        <v>3</v>
      </c>
      <c r="J334">
        <v>0</v>
      </c>
      <c r="K334">
        <f t="shared" si="16"/>
        <v>1</v>
      </c>
      <c r="L334">
        <f t="shared" si="16"/>
        <v>0</v>
      </c>
      <c r="M334">
        <f t="shared" si="16"/>
        <v>0</v>
      </c>
    </row>
    <row r="335" spans="1:13" x14ac:dyDescent="0.3">
      <c r="A335">
        <v>0</v>
      </c>
      <c r="B335">
        <v>125</v>
      </c>
      <c r="C335">
        <v>0</v>
      </c>
      <c r="D335">
        <v>0</v>
      </c>
      <c r="E335">
        <v>2</v>
      </c>
      <c r="G335">
        <v>0</v>
      </c>
      <c r="H335">
        <v>125</v>
      </c>
      <c r="I335">
        <v>0</v>
      </c>
      <c r="J335">
        <v>0</v>
      </c>
      <c r="K335">
        <f t="shared" si="16"/>
        <v>0</v>
      </c>
      <c r="L335">
        <f t="shared" si="16"/>
        <v>1</v>
      </c>
      <c r="M335">
        <f t="shared" si="16"/>
        <v>0</v>
      </c>
    </row>
    <row r="336" spans="1:13" x14ac:dyDescent="0.3">
      <c r="A336">
        <v>300</v>
      </c>
      <c r="B336">
        <v>875</v>
      </c>
      <c r="C336">
        <v>0</v>
      </c>
      <c r="D336">
        <v>0</v>
      </c>
      <c r="E336">
        <v>2</v>
      </c>
      <c r="G336">
        <v>300</v>
      </c>
      <c r="H336">
        <v>875</v>
      </c>
      <c r="I336">
        <v>0</v>
      </c>
      <c r="J336">
        <v>0</v>
      </c>
      <c r="K336">
        <f t="shared" si="16"/>
        <v>0</v>
      </c>
      <c r="L336">
        <f t="shared" si="16"/>
        <v>1</v>
      </c>
      <c r="M336">
        <f t="shared" si="16"/>
        <v>0</v>
      </c>
    </row>
    <row r="337" spans="1:13" x14ac:dyDescent="0.3">
      <c r="A337">
        <v>2750</v>
      </c>
      <c r="B337">
        <v>1125</v>
      </c>
      <c r="C337">
        <v>18</v>
      </c>
      <c r="D337">
        <v>0</v>
      </c>
      <c r="E337">
        <v>2</v>
      </c>
      <c r="G337">
        <v>2750</v>
      </c>
      <c r="H337">
        <v>1125</v>
      </c>
      <c r="I337">
        <v>18</v>
      </c>
      <c r="J337">
        <v>0</v>
      </c>
      <c r="K337">
        <f t="shared" si="16"/>
        <v>0</v>
      </c>
      <c r="L337">
        <f t="shared" si="16"/>
        <v>1</v>
      </c>
      <c r="M337">
        <f t="shared" si="16"/>
        <v>0</v>
      </c>
    </row>
    <row r="338" spans="1:13" x14ac:dyDescent="0.3">
      <c r="A338">
        <v>3750</v>
      </c>
      <c r="B338">
        <v>2375</v>
      </c>
      <c r="C338">
        <v>8</v>
      </c>
      <c r="D338">
        <v>0</v>
      </c>
      <c r="E338">
        <v>3</v>
      </c>
      <c r="G338">
        <v>3750</v>
      </c>
      <c r="H338">
        <v>2375</v>
      </c>
      <c r="I338">
        <v>8</v>
      </c>
      <c r="J338">
        <v>0</v>
      </c>
      <c r="K338">
        <f t="shared" si="16"/>
        <v>0</v>
      </c>
      <c r="L338">
        <f t="shared" si="16"/>
        <v>0</v>
      </c>
      <c r="M338">
        <f t="shared" si="16"/>
        <v>1</v>
      </c>
    </row>
    <row r="339" spans="1:13" x14ac:dyDescent="0.3">
      <c r="A339">
        <v>0</v>
      </c>
      <c r="B339">
        <v>625</v>
      </c>
      <c r="C339">
        <v>3</v>
      </c>
      <c r="D339">
        <v>3</v>
      </c>
      <c r="E339">
        <v>1</v>
      </c>
      <c r="G339">
        <v>0</v>
      </c>
      <c r="H339">
        <v>625</v>
      </c>
      <c r="I339">
        <v>3</v>
      </c>
      <c r="J339">
        <v>3</v>
      </c>
      <c r="K339">
        <f t="shared" si="16"/>
        <v>1</v>
      </c>
      <c r="L339">
        <f t="shared" si="16"/>
        <v>0</v>
      </c>
      <c r="M339">
        <f t="shared" si="16"/>
        <v>0</v>
      </c>
    </row>
    <row r="340" spans="1:13" x14ac:dyDescent="0.3">
      <c r="A340">
        <v>0</v>
      </c>
      <c r="B340">
        <v>375</v>
      </c>
      <c r="C340">
        <v>8</v>
      </c>
      <c r="D340">
        <v>0</v>
      </c>
      <c r="E340">
        <v>1</v>
      </c>
      <c r="G340">
        <v>0</v>
      </c>
      <c r="H340">
        <v>375</v>
      </c>
      <c r="I340">
        <v>8</v>
      </c>
      <c r="J340">
        <v>0</v>
      </c>
      <c r="K340">
        <f t="shared" si="16"/>
        <v>1</v>
      </c>
      <c r="L340">
        <f t="shared" si="16"/>
        <v>0</v>
      </c>
      <c r="M340">
        <f t="shared" si="16"/>
        <v>0</v>
      </c>
    </row>
    <row r="341" spans="1:13" x14ac:dyDescent="0.3">
      <c r="A341">
        <v>300</v>
      </c>
      <c r="B341">
        <v>375</v>
      </c>
      <c r="C341">
        <v>3</v>
      </c>
      <c r="D341">
        <v>0</v>
      </c>
      <c r="E341">
        <v>1</v>
      </c>
      <c r="G341">
        <v>300</v>
      </c>
      <c r="H341">
        <v>375</v>
      </c>
      <c r="I341">
        <v>3</v>
      </c>
      <c r="J341">
        <v>0</v>
      </c>
      <c r="K341">
        <f t="shared" si="16"/>
        <v>1</v>
      </c>
      <c r="L341">
        <f t="shared" si="16"/>
        <v>0</v>
      </c>
      <c r="M341">
        <f t="shared" si="16"/>
        <v>0</v>
      </c>
    </row>
    <row r="342" spans="1:13" x14ac:dyDescent="0.3">
      <c r="A342">
        <v>0</v>
      </c>
      <c r="B342">
        <v>625</v>
      </c>
      <c r="C342">
        <v>0</v>
      </c>
      <c r="D342">
        <v>0</v>
      </c>
      <c r="E342">
        <v>2</v>
      </c>
      <c r="G342">
        <v>0</v>
      </c>
      <c r="H342">
        <v>625</v>
      </c>
      <c r="I342">
        <v>0</v>
      </c>
      <c r="J342">
        <v>0</v>
      </c>
      <c r="K342">
        <f t="shared" si="16"/>
        <v>0</v>
      </c>
      <c r="L342">
        <f t="shared" si="16"/>
        <v>1</v>
      </c>
      <c r="M342">
        <f t="shared" si="16"/>
        <v>0</v>
      </c>
    </row>
    <row r="343" spans="1:13" x14ac:dyDescent="0.3">
      <c r="A343">
        <v>750</v>
      </c>
      <c r="B343">
        <v>625</v>
      </c>
      <c r="C343">
        <v>28</v>
      </c>
      <c r="D343">
        <v>0</v>
      </c>
      <c r="E343">
        <v>3</v>
      </c>
      <c r="G343">
        <v>750</v>
      </c>
      <c r="H343">
        <v>625</v>
      </c>
      <c r="I343">
        <v>28</v>
      </c>
      <c r="J343">
        <v>0</v>
      </c>
      <c r="K343">
        <f t="shared" si="16"/>
        <v>0</v>
      </c>
      <c r="L343">
        <f t="shared" si="16"/>
        <v>0</v>
      </c>
      <c r="M343">
        <f t="shared" si="16"/>
        <v>1</v>
      </c>
    </row>
    <row r="344" spans="1:13" x14ac:dyDescent="0.3">
      <c r="A344">
        <v>1250</v>
      </c>
      <c r="B344">
        <v>1125</v>
      </c>
      <c r="C344">
        <v>13</v>
      </c>
      <c r="D344">
        <v>0</v>
      </c>
      <c r="E344">
        <v>1</v>
      </c>
      <c r="G344">
        <v>1250</v>
      </c>
      <c r="H344">
        <v>1125</v>
      </c>
      <c r="I344">
        <v>13</v>
      </c>
      <c r="J344">
        <v>0</v>
      </c>
      <c r="K344">
        <f t="shared" si="16"/>
        <v>1</v>
      </c>
      <c r="L344">
        <f t="shared" si="16"/>
        <v>0</v>
      </c>
      <c r="M344">
        <f t="shared" si="16"/>
        <v>0</v>
      </c>
    </row>
    <row r="345" spans="1:13" x14ac:dyDescent="0.3">
      <c r="A345">
        <v>1250</v>
      </c>
      <c r="B345">
        <v>875</v>
      </c>
      <c r="C345">
        <v>13</v>
      </c>
      <c r="D345">
        <v>0</v>
      </c>
      <c r="E345">
        <v>3</v>
      </c>
      <c r="G345">
        <v>1250</v>
      </c>
      <c r="H345">
        <v>875</v>
      </c>
      <c r="I345">
        <v>13</v>
      </c>
      <c r="J345">
        <v>0</v>
      </c>
      <c r="K345">
        <f t="shared" si="16"/>
        <v>0</v>
      </c>
      <c r="L345">
        <f t="shared" si="16"/>
        <v>0</v>
      </c>
      <c r="M345">
        <f t="shared" si="16"/>
        <v>1</v>
      </c>
    </row>
    <row r="346" spans="1:13" x14ac:dyDescent="0.3">
      <c r="A346">
        <v>300</v>
      </c>
      <c r="B346">
        <v>875</v>
      </c>
      <c r="C346">
        <v>13</v>
      </c>
      <c r="D346">
        <v>1</v>
      </c>
      <c r="E346">
        <v>3</v>
      </c>
      <c r="G346">
        <v>300</v>
      </c>
      <c r="H346">
        <v>875</v>
      </c>
      <c r="I346">
        <v>13</v>
      </c>
      <c r="J346">
        <v>1</v>
      </c>
      <c r="K346">
        <f t="shared" si="16"/>
        <v>0</v>
      </c>
      <c r="L346">
        <f t="shared" si="16"/>
        <v>0</v>
      </c>
      <c r="M346">
        <f t="shared" si="16"/>
        <v>1</v>
      </c>
    </row>
    <row r="347" spans="1:13" x14ac:dyDescent="0.3">
      <c r="A347">
        <v>300</v>
      </c>
      <c r="B347">
        <v>2125</v>
      </c>
      <c r="C347">
        <v>0</v>
      </c>
      <c r="D347">
        <v>0</v>
      </c>
      <c r="E347">
        <v>0</v>
      </c>
      <c r="G347">
        <v>300</v>
      </c>
      <c r="H347">
        <v>2125</v>
      </c>
      <c r="I347">
        <v>0</v>
      </c>
      <c r="J347">
        <v>0</v>
      </c>
      <c r="K347">
        <f t="shared" ref="K347:M366" si="17">IF($E347=K$5,1,0)</f>
        <v>0</v>
      </c>
      <c r="L347">
        <f t="shared" si="17"/>
        <v>0</v>
      </c>
      <c r="M347">
        <f t="shared" si="17"/>
        <v>0</v>
      </c>
    </row>
    <row r="348" spans="1:13" x14ac:dyDescent="0.3">
      <c r="A348">
        <v>750</v>
      </c>
      <c r="B348">
        <v>1125</v>
      </c>
      <c r="C348">
        <v>3</v>
      </c>
      <c r="D348">
        <v>0</v>
      </c>
      <c r="E348">
        <v>1</v>
      </c>
      <c r="G348">
        <v>750</v>
      </c>
      <c r="H348">
        <v>1125</v>
      </c>
      <c r="I348">
        <v>3</v>
      </c>
      <c r="J348">
        <v>0</v>
      </c>
      <c r="K348">
        <f t="shared" si="17"/>
        <v>1</v>
      </c>
      <c r="L348">
        <f t="shared" si="17"/>
        <v>0</v>
      </c>
      <c r="M348">
        <f t="shared" si="17"/>
        <v>0</v>
      </c>
    </row>
    <row r="349" spans="1:13" x14ac:dyDescent="0.3">
      <c r="A349">
        <v>50</v>
      </c>
      <c r="B349">
        <v>875</v>
      </c>
      <c r="C349">
        <v>0</v>
      </c>
      <c r="D349">
        <v>0</v>
      </c>
      <c r="E349">
        <v>1</v>
      </c>
      <c r="G349">
        <v>50</v>
      </c>
      <c r="H349">
        <v>875</v>
      </c>
      <c r="I349">
        <v>0</v>
      </c>
      <c r="J349">
        <v>0</v>
      </c>
      <c r="K349">
        <f t="shared" si="17"/>
        <v>1</v>
      </c>
      <c r="L349">
        <f t="shared" si="17"/>
        <v>0</v>
      </c>
      <c r="M349">
        <f t="shared" si="17"/>
        <v>0</v>
      </c>
    </row>
    <row r="350" spans="1:13" x14ac:dyDescent="0.3">
      <c r="A350">
        <v>3750</v>
      </c>
      <c r="B350">
        <v>1375</v>
      </c>
      <c r="C350">
        <v>28</v>
      </c>
      <c r="D350">
        <v>0</v>
      </c>
      <c r="E350">
        <v>0</v>
      </c>
      <c r="G350">
        <v>3750</v>
      </c>
      <c r="H350">
        <v>1375</v>
      </c>
      <c r="I350">
        <v>28</v>
      </c>
      <c r="J350">
        <v>0</v>
      </c>
      <c r="K350">
        <f t="shared" si="17"/>
        <v>0</v>
      </c>
      <c r="L350">
        <f t="shared" si="17"/>
        <v>0</v>
      </c>
      <c r="M350">
        <f t="shared" si="17"/>
        <v>0</v>
      </c>
    </row>
    <row r="351" spans="1:13" x14ac:dyDescent="0.3">
      <c r="A351">
        <v>750</v>
      </c>
      <c r="B351">
        <v>125</v>
      </c>
      <c r="C351">
        <v>0</v>
      </c>
      <c r="D351">
        <v>0</v>
      </c>
      <c r="E351">
        <v>1</v>
      </c>
      <c r="G351">
        <v>750</v>
      </c>
      <c r="H351">
        <v>125</v>
      </c>
      <c r="I351">
        <v>0</v>
      </c>
      <c r="J351">
        <v>0</v>
      </c>
      <c r="K351">
        <f t="shared" si="17"/>
        <v>1</v>
      </c>
      <c r="L351">
        <f t="shared" si="17"/>
        <v>0</v>
      </c>
      <c r="M351">
        <f t="shared" si="17"/>
        <v>0</v>
      </c>
    </row>
    <row r="352" spans="1:13" x14ac:dyDescent="0.3">
      <c r="A352">
        <v>3750</v>
      </c>
      <c r="B352">
        <v>1125</v>
      </c>
      <c r="C352">
        <v>18</v>
      </c>
      <c r="D352">
        <v>0</v>
      </c>
      <c r="E352">
        <v>3</v>
      </c>
      <c r="G352">
        <v>3750</v>
      </c>
      <c r="H352">
        <v>1125</v>
      </c>
      <c r="I352">
        <v>18</v>
      </c>
      <c r="J352">
        <v>0</v>
      </c>
      <c r="K352">
        <f t="shared" si="17"/>
        <v>0</v>
      </c>
      <c r="L352">
        <f t="shared" si="17"/>
        <v>0</v>
      </c>
      <c r="M352">
        <f t="shared" si="17"/>
        <v>1</v>
      </c>
    </row>
    <row r="353" spans="1:13" x14ac:dyDescent="0.3">
      <c r="A353">
        <v>3250</v>
      </c>
      <c r="B353">
        <v>1375</v>
      </c>
      <c r="C353">
        <v>28</v>
      </c>
      <c r="D353">
        <v>0</v>
      </c>
      <c r="E353">
        <v>3</v>
      </c>
      <c r="G353">
        <v>3250</v>
      </c>
      <c r="H353">
        <v>1375</v>
      </c>
      <c r="I353">
        <v>28</v>
      </c>
      <c r="J353">
        <v>0</v>
      </c>
      <c r="K353">
        <f t="shared" si="17"/>
        <v>0</v>
      </c>
      <c r="L353">
        <f t="shared" si="17"/>
        <v>0</v>
      </c>
      <c r="M353">
        <f t="shared" si="17"/>
        <v>1</v>
      </c>
    </row>
    <row r="354" spans="1:13" x14ac:dyDescent="0.3">
      <c r="A354">
        <v>750</v>
      </c>
      <c r="B354">
        <v>375</v>
      </c>
      <c r="C354">
        <v>0</v>
      </c>
      <c r="D354">
        <v>0</v>
      </c>
      <c r="E354">
        <v>1</v>
      </c>
      <c r="G354">
        <v>750</v>
      </c>
      <c r="H354">
        <v>375</v>
      </c>
      <c r="I354">
        <v>0</v>
      </c>
      <c r="J354">
        <v>0</v>
      </c>
      <c r="K354">
        <f t="shared" si="17"/>
        <v>1</v>
      </c>
      <c r="L354">
        <f t="shared" si="17"/>
        <v>0</v>
      </c>
      <c r="M354">
        <f t="shared" si="17"/>
        <v>0</v>
      </c>
    </row>
    <row r="355" spans="1:13" x14ac:dyDescent="0.3">
      <c r="A355">
        <v>3750</v>
      </c>
      <c r="B355">
        <v>1625</v>
      </c>
      <c r="C355">
        <v>28</v>
      </c>
      <c r="D355">
        <v>0</v>
      </c>
      <c r="E355">
        <v>3</v>
      </c>
      <c r="G355">
        <v>3750</v>
      </c>
      <c r="H355">
        <v>1625</v>
      </c>
      <c r="I355">
        <v>28</v>
      </c>
      <c r="J355">
        <v>0</v>
      </c>
      <c r="K355">
        <f t="shared" si="17"/>
        <v>0</v>
      </c>
      <c r="L355">
        <f t="shared" si="17"/>
        <v>0</v>
      </c>
      <c r="M355">
        <f t="shared" si="17"/>
        <v>1</v>
      </c>
    </row>
    <row r="356" spans="1:13" x14ac:dyDescent="0.3">
      <c r="A356">
        <v>750</v>
      </c>
      <c r="B356">
        <v>625</v>
      </c>
      <c r="C356">
        <v>0</v>
      </c>
      <c r="D356">
        <v>0</v>
      </c>
      <c r="E356">
        <v>1</v>
      </c>
      <c r="G356">
        <v>750</v>
      </c>
      <c r="H356">
        <v>625</v>
      </c>
      <c r="I356">
        <v>0</v>
      </c>
      <c r="J356">
        <v>0</v>
      </c>
      <c r="K356">
        <f t="shared" si="17"/>
        <v>1</v>
      </c>
      <c r="L356">
        <f t="shared" si="17"/>
        <v>0</v>
      </c>
      <c r="M356">
        <f t="shared" si="17"/>
        <v>0</v>
      </c>
    </row>
    <row r="357" spans="1:13" x14ac:dyDescent="0.3">
      <c r="A357">
        <v>50</v>
      </c>
      <c r="B357">
        <v>2375</v>
      </c>
      <c r="C357">
        <v>0</v>
      </c>
      <c r="D357">
        <v>0</v>
      </c>
      <c r="E357">
        <v>1</v>
      </c>
      <c r="G357">
        <v>50</v>
      </c>
      <c r="H357">
        <v>2375</v>
      </c>
      <c r="I357">
        <v>0</v>
      </c>
      <c r="J357">
        <v>0</v>
      </c>
      <c r="K357">
        <f t="shared" si="17"/>
        <v>1</v>
      </c>
      <c r="L357">
        <f t="shared" si="17"/>
        <v>0</v>
      </c>
      <c r="M357">
        <f t="shared" si="17"/>
        <v>0</v>
      </c>
    </row>
    <row r="358" spans="1:13" x14ac:dyDescent="0.3">
      <c r="A358">
        <v>3750</v>
      </c>
      <c r="B358">
        <v>1125</v>
      </c>
      <c r="C358">
        <v>23</v>
      </c>
      <c r="D358">
        <v>2</v>
      </c>
      <c r="E358">
        <v>3</v>
      </c>
      <c r="G358">
        <v>3750</v>
      </c>
      <c r="H358">
        <v>1125</v>
      </c>
      <c r="I358">
        <v>23</v>
      </c>
      <c r="J358">
        <v>2</v>
      </c>
      <c r="K358">
        <f t="shared" si="17"/>
        <v>0</v>
      </c>
      <c r="L358">
        <f t="shared" si="17"/>
        <v>0</v>
      </c>
      <c r="M358">
        <f t="shared" si="17"/>
        <v>1</v>
      </c>
    </row>
    <row r="359" spans="1:13" x14ac:dyDescent="0.3">
      <c r="A359">
        <v>3750</v>
      </c>
      <c r="B359">
        <v>1125</v>
      </c>
      <c r="C359">
        <v>8</v>
      </c>
      <c r="D359">
        <v>1</v>
      </c>
      <c r="E359">
        <v>3</v>
      </c>
      <c r="G359">
        <v>3750</v>
      </c>
      <c r="H359">
        <v>1125</v>
      </c>
      <c r="I359">
        <v>8</v>
      </c>
      <c r="J359">
        <v>1</v>
      </c>
      <c r="K359">
        <f t="shared" si="17"/>
        <v>0</v>
      </c>
      <c r="L359">
        <f t="shared" si="17"/>
        <v>0</v>
      </c>
      <c r="M359">
        <f t="shared" si="17"/>
        <v>1</v>
      </c>
    </row>
    <row r="360" spans="1:13" x14ac:dyDescent="0.3">
      <c r="A360">
        <v>3750</v>
      </c>
      <c r="B360">
        <v>1125</v>
      </c>
      <c r="C360">
        <v>28</v>
      </c>
      <c r="D360">
        <v>0</v>
      </c>
      <c r="E360">
        <v>2</v>
      </c>
      <c r="G360">
        <v>3750</v>
      </c>
      <c r="H360">
        <v>1125</v>
      </c>
      <c r="I360">
        <v>28</v>
      </c>
      <c r="J360">
        <v>0</v>
      </c>
      <c r="K360">
        <f t="shared" si="17"/>
        <v>0</v>
      </c>
      <c r="L360">
        <f t="shared" si="17"/>
        <v>1</v>
      </c>
      <c r="M360">
        <f t="shared" si="17"/>
        <v>0</v>
      </c>
    </row>
    <row r="361" spans="1:13" x14ac:dyDescent="0.3">
      <c r="A361">
        <v>3250</v>
      </c>
      <c r="B361">
        <v>1125</v>
      </c>
      <c r="C361">
        <v>23</v>
      </c>
      <c r="D361">
        <v>0</v>
      </c>
      <c r="E361">
        <v>3</v>
      </c>
      <c r="G361">
        <v>3250</v>
      </c>
      <c r="H361">
        <v>1125</v>
      </c>
      <c r="I361">
        <v>23</v>
      </c>
      <c r="J361">
        <v>0</v>
      </c>
      <c r="K361">
        <f t="shared" si="17"/>
        <v>0</v>
      </c>
      <c r="L361">
        <f t="shared" si="17"/>
        <v>0</v>
      </c>
      <c r="M361">
        <f t="shared" si="17"/>
        <v>1</v>
      </c>
    </row>
    <row r="362" spans="1:13" x14ac:dyDescent="0.3">
      <c r="A362">
        <v>3750</v>
      </c>
      <c r="B362">
        <v>1375</v>
      </c>
      <c r="C362">
        <v>28</v>
      </c>
      <c r="D362">
        <v>1</v>
      </c>
      <c r="E362">
        <v>3</v>
      </c>
      <c r="G362">
        <v>3750</v>
      </c>
      <c r="H362">
        <v>1375</v>
      </c>
      <c r="I362">
        <v>28</v>
      </c>
      <c r="J362">
        <v>1</v>
      </c>
      <c r="K362">
        <f t="shared" si="17"/>
        <v>0</v>
      </c>
      <c r="L362">
        <f t="shared" si="17"/>
        <v>0</v>
      </c>
      <c r="M362">
        <f t="shared" si="17"/>
        <v>1</v>
      </c>
    </row>
    <row r="363" spans="1:13" x14ac:dyDescent="0.3">
      <c r="A363">
        <v>0</v>
      </c>
      <c r="B363">
        <v>875</v>
      </c>
      <c r="C363">
        <v>28</v>
      </c>
      <c r="D363">
        <v>0</v>
      </c>
      <c r="E363">
        <v>1</v>
      </c>
      <c r="G363">
        <v>0</v>
      </c>
      <c r="H363">
        <v>875</v>
      </c>
      <c r="I363">
        <v>28</v>
      </c>
      <c r="J363">
        <v>0</v>
      </c>
      <c r="K363">
        <f t="shared" si="17"/>
        <v>1</v>
      </c>
      <c r="L363">
        <f t="shared" si="17"/>
        <v>0</v>
      </c>
      <c r="M363">
        <f t="shared" si="17"/>
        <v>0</v>
      </c>
    </row>
    <row r="364" spans="1:13" x14ac:dyDescent="0.3">
      <c r="A364">
        <v>3750</v>
      </c>
      <c r="B364">
        <v>1375</v>
      </c>
      <c r="C364">
        <v>13</v>
      </c>
      <c r="D364">
        <v>2</v>
      </c>
      <c r="E364">
        <v>2</v>
      </c>
      <c r="G364">
        <v>3750</v>
      </c>
      <c r="H364">
        <v>1375</v>
      </c>
      <c r="I364">
        <v>13</v>
      </c>
      <c r="J364">
        <v>2</v>
      </c>
      <c r="K364">
        <f t="shared" si="17"/>
        <v>0</v>
      </c>
      <c r="L364">
        <f t="shared" si="17"/>
        <v>1</v>
      </c>
      <c r="M364">
        <f t="shared" si="17"/>
        <v>0</v>
      </c>
    </row>
    <row r="365" spans="1:13" x14ac:dyDescent="0.3">
      <c r="A365">
        <v>3750</v>
      </c>
      <c r="B365">
        <v>2375</v>
      </c>
      <c r="C365">
        <v>13</v>
      </c>
      <c r="D365">
        <v>0</v>
      </c>
      <c r="E365">
        <v>3</v>
      </c>
      <c r="G365">
        <v>3750</v>
      </c>
      <c r="H365">
        <v>2375</v>
      </c>
      <c r="I365">
        <v>13</v>
      </c>
      <c r="J365">
        <v>0</v>
      </c>
      <c r="K365">
        <f t="shared" si="17"/>
        <v>0</v>
      </c>
      <c r="L365">
        <f t="shared" si="17"/>
        <v>0</v>
      </c>
      <c r="M365">
        <f t="shared" si="17"/>
        <v>1</v>
      </c>
    </row>
    <row r="366" spans="1:13" x14ac:dyDescent="0.3">
      <c r="A366">
        <v>300</v>
      </c>
      <c r="B366">
        <v>625</v>
      </c>
      <c r="C366">
        <v>13</v>
      </c>
      <c r="D366">
        <v>0</v>
      </c>
      <c r="E366">
        <v>3</v>
      </c>
      <c r="G366">
        <v>300</v>
      </c>
      <c r="H366">
        <v>625</v>
      </c>
      <c r="I366">
        <v>13</v>
      </c>
      <c r="J366">
        <v>0</v>
      </c>
      <c r="K366">
        <f t="shared" si="17"/>
        <v>0</v>
      </c>
      <c r="L366">
        <f t="shared" si="17"/>
        <v>0</v>
      </c>
      <c r="M366">
        <f t="shared" si="17"/>
        <v>1</v>
      </c>
    </row>
    <row r="367" spans="1:13" x14ac:dyDescent="0.3">
      <c r="A367">
        <v>0</v>
      </c>
      <c r="B367">
        <v>1125</v>
      </c>
      <c r="C367">
        <v>0</v>
      </c>
      <c r="D367">
        <v>0</v>
      </c>
      <c r="E367">
        <v>1</v>
      </c>
      <c r="G367">
        <v>0</v>
      </c>
      <c r="H367">
        <v>1125</v>
      </c>
      <c r="I367">
        <v>0</v>
      </c>
      <c r="J367">
        <v>0</v>
      </c>
      <c r="K367">
        <f t="shared" ref="K367:M386" si="18">IF($E367=K$5,1,0)</f>
        <v>1</v>
      </c>
      <c r="L367">
        <f t="shared" si="18"/>
        <v>0</v>
      </c>
      <c r="M367">
        <f t="shared" si="18"/>
        <v>0</v>
      </c>
    </row>
    <row r="368" spans="1:13" x14ac:dyDescent="0.3">
      <c r="A368">
        <v>0</v>
      </c>
      <c r="B368">
        <v>1125</v>
      </c>
      <c r="C368">
        <v>0</v>
      </c>
      <c r="D368">
        <v>2</v>
      </c>
      <c r="E368">
        <v>2</v>
      </c>
      <c r="G368">
        <v>0</v>
      </c>
      <c r="H368">
        <v>1125</v>
      </c>
      <c r="I368">
        <v>0</v>
      </c>
      <c r="J368">
        <v>2</v>
      </c>
      <c r="K368">
        <f t="shared" si="18"/>
        <v>0</v>
      </c>
      <c r="L368">
        <f t="shared" si="18"/>
        <v>1</v>
      </c>
      <c r="M368">
        <f t="shared" si="18"/>
        <v>0</v>
      </c>
    </row>
    <row r="369" spans="1:13" x14ac:dyDescent="0.3">
      <c r="A369">
        <v>50</v>
      </c>
      <c r="B369">
        <v>875</v>
      </c>
      <c r="C369">
        <v>0</v>
      </c>
      <c r="D369">
        <v>2</v>
      </c>
      <c r="E369">
        <v>1</v>
      </c>
      <c r="G369">
        <v>50</v>
      </c>
      <c r="H369">
        <v>875</v>
      </c>
      <c r="I369">
        <v>0</v>
      </c>
      <c r="J369">
        <v>2</v>
      </c>
      <c r="K369">
        <f t="shared" si="18"/>
        <v>1</v>
      </c>
      <c r="L369">
        <f t="shared" si="18"/>
        <v>0</v>
      </c>
      <c r="M369">
        <f t="shared" si="18"/>
        <v>0</v>
      </c>
    </row>
    <row r="370" spans="1:13" x14ac:dyDescent="0.3">
      <c r="A370">
        <v>0</v>
      </c>
      <c r="B370">
        <v>1375</v>
      </c>
      <c r="C370">
        <v>28</v>
      </c>
      <c r="D370">
        <v>0</v>
      </c>
      <c r="E370">
        <v>3</v>
      </c>
      <c r="G370">
        <v>0</v>
      </c>
      <c r="H370">
        <v>1375</v>
      </c>
      <c r="I370">
        <v>28</v>
      </c>
      <c r="J370">
        <v>0</v>
      </c>
      <c r="K370">
        <f t="shared" si="18"/>
        <v>0</v>
      </c>
      <c r="L370">
        <f t="shared" si="18"/>
        <v>0</v>
      </c>
      <c r="M370">
        <f t="shared" si="18"/>
        <v>1</v>
      </c>
    </row>
    <row r="371" spans="1:13" x14ac:dyDescent="0.3">
      <c r="A371">
        <v>750</v>
      </c>
      <c r="B371">
        <v>1125</v>
      </c>
      <c r="C371">
        <v>0</v>
      </c>
      <c r="D371">
        <v>0</v>
      </c>
      <c r="E371">
        <v>3</v>
      </c>
      <c r="G371">
        <v>750</v>
      </c>
      <c r="H371">
        <v>1125</v>
      </c>
      <c r="I371">
        <v>0</v>
      </c>
      <c r="J371">
        <v>0</v>
      </c>
      <c r="K371">
        <f t="shared" si="18"/>
        <v>0</v>
      </c>
      <c r="L371">
        <f t="shared" si="18"/>
        <v>0</v>
      </c>
      <c r="M371">
        <f t="shared" si="18"/>
        <v>1</v>
      </c>
    </row>
    <row r="372" spans="1:13" x14ac:dyDescent="0.3">
      <c r="A372">
        <v>300</v>
      </c>
      <c r="B372">
        <v>125</v>
      </c>
      <c r="C372">
        <v>28</v>
      </c>
      <c r="D372">
        <v>0</v>
      </c>
      <c r="E372">
        <v>0</v>
      </c>
      <c r="G372">
        <v>300</v>
      </c>
      <c r="H372">
        <v>125</v>
      </c>
      <c r="I372">
        <v>28</v>
      </c>
      <c r="J372">
        <v>0</v>
      </c>
      <c r="K372">
        <f t="shared" si="18"/>
        <v>0</v>
      </c>
      <c r="L372">
        <f t="shared" si="18"/>
        <v>0</v>
      </c>
      <c r="M372">
        <f t="shared" si="18"/>
        <v>0</v>
      </c>
    </row>
    <row r="373" spans="1:13" x14ac:dyDescent="0.3">
      <c r="A373">
        <v>1250</v>
      </c>
      <c r="B373">
        <v>1375</v>
      </c>
      <c r="C373">
        <v>0</v>
      </c>
      <c r="D373">
        <v>0</v>
      </c>
      <c r="E373">
        <v>1</v>
      </c>
      <c r="G373">
        <v>1250</v>
      </c>
      <c r="H373">
        <v>1375</v>
      </c>
      <c r="I373">
        <v>0</v>
      </c>
      <c r="J373">
        <v>0</v>
      </c>
      <c r="K373">
        <f t="shared" si="18"/>
        <v>1</v>
      </c>
      <c r="L373">
        <f t="shared" si="18"/>
        <v>0</v>
      </c>
      <c r="M373">
        <f t="shared" si="18"/>
        <v>0</v>
      </c>
    </row>
    <row r="374" spans="1:13" x14ac:dyDescent="0.3">
      <c r="A374">
        <v>3750</v>
      </c>
      <c r="B374">
        <v>1625</v>
      </c>
      <c r="C374">
        <v>13</v>
      </c>
      <c r="D374">
        <v>1</v>
      </c>
      <c r="E374">
        <v>1</v>
      </c>
      <c r="G374">
        <v>3750</v>
      </c>
      <c r="H374">
        <v>1625</v>
      </c>
      <c r="I374">
        <v>13</v>
      </c>
      <c r="J374">
        <v>1</v>
      </c>
      <c r="K374">
        <f t="shared" si="18"/>
        <v>1</v>
      </c>
      <c r="L374">
        <f t="shared" si="18"/>
        <v>0</v>
      </c>
      <c r="M374">
        <f t="shared" si="18"/>
        <v>0</v>
      </c>
    </row>
    <row r="375" spans="1:13" x14ac:dyDescent="0.3">
      <c r="A375">
        <v>300</v>
      </c>
      <c r="B375">
        <v>125</v>
      </c>
      <c r="C375">
        <v>0</v>
      </c>
      <c r="D375">
        <v>0</v>
      </c>
      <c r="E375">
        <v>1</v>
      </c>
      <c r="G375">
        <v>300</v>
      </c>
      <c r="H375">
        <v>125</v>
      </c>
      <c r="I375">
        <v>0</v>
      </c>
      <c r="J375">
        <v>0</v>
      </c>
      <c r="K375">
        <f t="shared" si="18"/>
        <v>1</v>
      </c>
      <c r="L375">
        <f t="shared" si="18"/>
        <v>0</v>
      </c>
      <c r="M375">
        <f t="shared" si="18"/>
        <v>0</v>
      </c>
    </row>
    <row r="376" spans="1:13" x14ac:dyDescent="0.3">
      <c r="A376">
        <v>50</v>
      </c>
      <c r="B376">
        <v>1375</v>
      </c>
      <c r="C376">
        <v>18</v>
      </c>
      <c r="D376">
        <v>0</v>
      </c>
      <c r="E376">
        <v>2</v>
      </c>
      <c r="G376">
        <v>50</v>
      </c>
      <c r="H376">
        <v>1375</v>
      </c>
      <c r="I376">
        <v>18</v>
      </c>
      <c r="J376">
        <v>0</v>
      </c>
      <c r="K376">
        <f t="shared" si="18"/>
        <v>0</v>
      </c>
      <c r="L376">
        <f t="shared" si="18"/>
        <v>1</v>
      </c>
      <c r="M376">
        <f t="shared" si="18"/>
        <v>0</v>
      </c>
    </row>
    <row r="377" spans="1:13" x14ac:dyDescent="0.3">
      <c r="A377">
        <v>3750</v>
      </c>
      <c r="B377">
        <v>1875</v>
      </c>
      <c r="C377">
        <v>28</v>
      </c>
      <c r="D377">
        <v>1</v>
      </c>
      <c r="E377">
        <v>3</v>
      </c>
      <c r="G377">
        <v>3750</v>
      </c>
      <c r="H377">
        <v>1875</v>
      </c>
      <c r="I377">
        <v>28</v>
      </c>
      <c r="J377">
        <v>1</v>
      </c>
      <c r="K377">
        <f t="shared" si="18"/>
        <v>0</v>
      </c>
      <c r="L377">
        <f t="shared" si="18"/>
        <v>0</v>
      </c>
      <c r="M377">
        <f t="shared" si="18"/>
        <v>1</v>
      </c>
    </row>
    <row r="378" spans="1:13" x14ac:dyDescent="0.3">
      <c r="A378">
        <v>300</v>
      </c>
      <c r="B378">
        <v>875</v>
      </c>
      <c r="C378">
        <v>0</v>
      </c>
      <c r="D378">
        <v>0</v>
      </c>
      <c r="E378">
        <v>3</v>
      </c>
      <c r="G378">
        <v>300</v>
      </c>
      <c r="H378">
        <v>875</v>
      </c>
      <c r="I378">
        <v>0</v>
      </c>
      <c r="J378">
        <v>0</v>
      </c>
      <c r="K378">
        <f t="shared" si="18"/>
        <v>0</v>
      </c>
      <c r="L378">
        <f t="shared" si="18"/>
        <v>0</v>
      </c>
      <c r="M378">
        <f t="shared" si="18"/>
        <v>1</v>
      </c>
    </row>
    <row r="379" spans="1:13" x14ac:dyDescent="0.3">
      <c r="A379">
        <v>3750</v>
      </c>
      <c r="B379">
        <v>1625</v>
      </c>
      <c r="C379">
        <v>28</v>
      </c>
      <c r="D379">
        <v>0</v>
      </c>
      <c r="E379">
        <v>3</v>
      </c>
      <c r="G379">
        <v>3750</v>
      </c>
      <c r="H379">
        <v>1625</v>
      </c>
      <c r="I379">
        <v>28</v>
      </c>
      <c r="J379">
        <v>0</v>
      </c>
      <c r="K379">
        <f t="shared" si="18"/>
        <v>0</v>
      </c>
      <c r="L379">
        <f t="shared" si="18"/>
        <v>0</v>
      </c>
      <c r="M379">
        <f t="shared" si="18"/>
        <v>1</v>
      </c>
    </row>
    <row r="380" spans="1:13" x14ac:dyDescent="0.3">
      <c r="A380">
        <v>300</v>
      </c>
      <c r="B380">
        <v>1125</v>
      </c>
      <c r="C380">
        <v>3</v>
      </c>
      <c r="D380">
        <v>0</v>
      </c>
      <c r="E380">
        <v>2</v>
      </c>
      <c r="G380">
        <v>300</v>
      </c>
      <c r="H380">
        <v>1125</v>
      </c>
      <c r="I380">
        <v>3</v>
      </c>
      <c r="J380">
        <v>0</v>
      </c>
      <c r="K380">
        <f t="shared" si="18"/>
        <v>0</v>
      </c>
      <c r="L380">
        <f t="shared" si="18"/>
        <v>1</v>
      </c>
      <c r="M380">
        <f t="shared" si="18"/>
        <v>0</v>
      </c>
    </row>
    <row r="381" spans="1:13" x14ac:dyDescent="0.3">
      <c r="A381">
        <v>0</v>
      </c>
      <c r="B381">
        <v>125</v>
      </c>
      <c r="C381">
        <v>3</v>
      </c>
      <c r="D381">
        <v>0</v>
      </c>
      <c r="E381">
        <v>1</v>
      </c>
      <c r="G381">
        <v>0</v>
      </c>
      <c r="H381">
        <v>125</v>
      </c>
      <c r="I381">
        <v>3</v>
      </c>
      <c r="J381">
        <v>0</v>
      </c>
      <c r="K381">
        <f t="shared" si="18"/>
        <v>1</v>
      </c>
      <c r="L381">
        <f t="shared" si="18"/>
        <v>0</v>
      </c>
      <c r="M381">
        <f t="shared" si="18"/>
        <v>0</v>
      </c>
    </row>
    <row r="382" spans="1:13" x14ac:dyDescent="0.3">
      <c r="A382">
        <v>1750</v>
      </c>
      <c r="B382">
        <v>1125</v>
      </c>
      <c r="C382">
        <v>8</v>
      </c>
      <c r="D382">
        <v>1</v>
      </c>
      <c r="E382">
        <v>2</v>
      </c>
      <c r="G382">
        <v>1750</v>
      </c>
      <c r="H382">
        <v>1125</v>
      </c>
      <c r="I382">
        <v>8</v>
      </c>
      <c r="J382">
        <v>1</v>
      </c>
      <c r="K382">
        <f t="shared" si="18"/>
        <v>0</v>
      </c>
      <c r="L382">
        <f t="shared" si="18"/>
        <v>1</v>
      </c>
      <c r="M382">
        <f t="shared" si="18"/>
        <v>0</v>
      </c>
    </row>
    <row r="383" spans="1:13" x14ac:dyDescent="0.3">
      <c r="A383">
        <v>300</v>
      </c>
      <c r="B383">
        <v>375</v>
      </c>
      <c r="C383">
        <v>13</v>
      </c>
      <c r="D383">
        <v>0</v>
      </c>
      <c r="E383">
        <v>1</v>
      </c>
      <c r="G383">
        <v>300</v>
      </c>
      <c r="H383">
        <v>375</v>
      </c>
      <c r="I383">
        <v>13</v>
      </c>
      <c r="J383">
        <v>0</v>
      </c>
      <c r="K383">
        <f t="shared" si="18"/>
        <v>1</v>
      </c>
      <c r="L383">
        <f t="shared" si="18"/>
        <v>0</v>
      </c>
      <c r="M383">
        <f t="shared" si="18"/>
        <v>0</v>
      </c>
    </row>
    <row r="384" spans="1:13" x14ac:dyDescent="0.3">
      <c r="A384">
        <v>0</v>
      </c>
      <c r="B384">
        <v>875</v>
      </c>
      <c r="C384">
        <v>0</v>
      </c>
      <c r="D384">
        <v>3</v>
      </c>
      <c r="E384">
        <v>3</v>
      </c>
      <c r="G384">
        <v>0</v>
      </c>
      <c r="H384">
        <v>875</v>
      </c>
      <c r="I384">
        <v>0</v>
      </c>
      <c r="J384">
        <v>3</v>
      </c>
      <c r="K384">
        <f t="shared" si="18"/>
        <v>0</v>
      </c>
      <c r="L384">
        <f t="shared" si="18"/>
        <v>0</v>
      </c>
      <c r="M384">
        <f t="shared" si="18"/>
        <v>1</v>
      </c>
    </row>
    <row r="385" spans="1:13" x14ac:dyDescent="0.3">
      <c r="A385">
        <v>3750</v>
      </c>
      <c r="B385">
        <v>1625</v>
      </c>
      <c r="C385">
        <v>28</v>
      </c>
      <c r="D385">
        <v>0</v>
      </c>
      <c r="E385">
        <v>3</v>
      </c>
      <c r="G385">
        <v>3750</v>
      </c>
      <c r="H385">
        <v>1625</v>
      </c>
      <c r="I385">
        <v>28</v>
      </c>
      <c r="J385">
        <v>0</v>
      </c>
      <c r="K385">
        <f t="shared" si="18"/>
        <v>0</v>
      </c>
      <c r="L385">
        <f t="shared" si="18"/>
        <v>0</v>
      </c>
      <c r="M385">
        <f t="shared" si="18"/>
        <v>1</v>
      </c>
    </row>
    <row r="386" spans="1:13" x14ac:dyDescent="0.3">
      <c r="A386">
        <v>0</v>
      </c>
      <c r="B386">
        <v>125</v>
      </c>
      <c r="C386">
        <v>0</v>
      </c>
      <c r="D386">
        <v>0</v>
      </c>
      <c r="E386">
        <v>1</v>
      </c>
      <c r="G386">
        <v>0</v>
      </c>
      <c r="H386">
        <v>125</v>
      </c>
      <c r="I386">
        <v>0</v>
      </c>
      <c r="J386">
        <v>0</v>
      </c>
      <c r="K386">
        <f t="shared" si="18"/>
        <v>1</v>
      </c>
      <c r="L386">
        <f t="shared" si="18"/>
        <v>0</v>
      </c>
      <c r="M386">
        <f t="shared" si="18"/>
        <v>0</v>
      </c>
    </row>
    <row r="387" spans="1:13" x14ac:dyDescent="0.3">
      <c r="A387">
        <v>3750</v>
      </c>
      <c r="B387">
        <v>1875</v>
      </c>
      <c r="C387">
        <v>18</v>
      </c>
      <c r="D387">
        <v>2</v>
      </c>
      <c r="E387">
        <v>3</v>
      </c>
      <c r="G387">
        <v>3750</v>
      </c>
      <c r="H387">
        <v>1875</v>
      </c>
      <c r="I387">
        <v>18</v>
      </c>
      <c r="J387">
        <v>2</v>
      </c>
      <c r="K387">
        <f t="shared" ref="K387:M406" si="19">IF($E387=K$5,1,0)</f>
        <v>0</v>
      </c>
      <c r="L387">
        <f t="shared" si="19"/>
        <v>0</v>
      </c>
      <c r="M387">
        <f t="shared" si="19"/>
        <v>1</v>
      </c>
    </row>
    <row r="388" spans="1:13" x14ac:dyDescent="0.3">
      <c r="A388">
        <v>0</v>
      </c>
      <c r="B388">
        <v>875</v>
      </c>
      <c r="C388">
        <v>0</v>
      </c>
      <c r="D388">
        <v>0</v>
      </c>
      <c r="E388">
        <v>1</v>
      </c>
      <c r="G388">
        <v>0</v>
      </c>
      <c r="H388">
        <v>875</v>
      </c>
      <c r="I388">
        <v>0</v>
      </c>
      <c r="J388">
        <v>0</v>
      </c>
      <c r="K388">
        <f t="shared" si="19"/>
        <v>1</v>
      </c>
      <c r="L388">
        <f t="shared" si="19"/>
        <v>0</v>
      </c>
      <c r="M388">
        <f t="shared" si="19"/>
        <v>0</v>
      </c>
    </row>
    <row r="389" spans="1:13" x14ac:dyDescent="0.3">
      <c r="A389">
        <v>300</v>
      </c>
      <c r="B389">
        <v>1375</v>
      </c>
      <c r="C389">
        <v>13</v>
      </c>
      <c r="D389">
        <v>0</v>
      </c>
      <c r="E389">
        <v>1</v>
      </c>
      <c r="G389">
        <v>300</v>
      </c>
      <c r="H389">
        <v>1375</v>
      </c>
      <c r="I389">
        <v>13</v>
      </c>
      <c r="J389">
        <v>0</v>
      </c>
      <c r="K389">
        <f t="shared" si="19"/>
        <v>1</v>
      </c>
      <c r="L389">
        <f t="shared" si="19"/>
        <v>0</v>
      </c>
      <c r="M389">
        <f t="shared" si="19"/>
        <v>0</v>
      </c>
    </row>
    <row r="390" spans="1:13" x14ac:dyDescent="0.3">
      <c r="A390">
        <v>750</v>
      </c>
      <c r="B390">
        <v>1375</v>
      </c>
      <c r="C390">
        <v>28</v>
      </c>
      <c r="D390">
        <v>0</v>
      </c>
      <c r="E390">
        <v>3</v>
      </c>
      <c r="G390">
        <v>750</v>
      </c>
      <c r="H390">
        <v>1375</v>
      </c>
      <c r="I390">
        <v>28</v>
      </c>
      <c r="J390">
        <v>0</v>
      </c>
      <c r="K390">
        <f t="shared" si="19"/>
        <v>0</v>
      </c>
      <c r="L390">
        <f t="shared" si="19"/>
        <v>0</v>
      </c>
      <c r="M390">
        <f t="shared" si="19"/>
        <v>1</v>
      </c>
    </row>
    <row r="391" spans="1:13" x14ac:dyDescent="0.3">
      <c r="A391">
        <v>300</v>
      </c>
      <c r="B391">
        <v>1125</v>
      </c>
      <c r="C391">
        <v>28</v>
      </c>
      <c r="D391">
        <v>0</v>
      </c>
      <c r="E391">
        <v>1</v>
      </c>
      <c r="G391">
        <v>300</v>
      </c>
      <c r="H391">
        <v>1125</v>
      </c>
      <c r="I391">
        <v>28</v>
      </c>
      <c r="J391">
        <v>0</v>
      </c>
      <c r="K391">
        <f t="shared" si="19"/>
        <v>1</v>
      </c>
      <c r="L391">
        <f t="shared" si="19"/>
        <v>0</v>
      </c>
      <c r="M391">
        <f t="shared" si="19"/>
        <v>0</v>
      </c>
    </row>
    <row r="392" spans="1:13" x14ac:dyDescent="0.3">
      <c r="A392">
        <v>3750</v>
      </c>
      <c r="B392">
        <v>2375</v>
      </c>
      <c r="C392">
        <v>28</v>
      </c>
      <c r="D392">
        <v>0</v>
      </c>
      <c r="E392">
        <v>3</v>
      </c>
      <c r="G392">
        <v>3750</v>
      </c>
      <c r="H392">
        <v>2375</v>
      </c>
      <c r="I392">
        <v>28</v>
      </c>
      <c r="J392">
        <v>0</v>
      </c>
      <c r="K392">
        <f t="shared" si="19"/>
        <v>0</v>
      </c>
      <c r="L392">
        <f t="shared" si="19"/>
        <v>0</v>
      </c>
      <c r="M392">
        <f t="shared" si="19"/>
        <v>1</v>
      </c>
    </row>
    <row r="393" spans="1:13" x14ac:dyDescent="0.3">
      <c r="A393">
        <v>300</v>
      </c>
      <c r="B393">
        <v>625</v>
      </c>
      <c r="C393">
        <v>8</v>
      </c>
      <c r="D393">
        <v>0</v>
      </c>
      <c r="E393">
        <v>2</v>
      </c>
      <c r="G393">
        <v>300</v>
      </c>
      <c r="H393">
        <v>625</v>
      </c>
      <c r="I393">
        <v>8</v>
      </c>
      <c r="J393">
        <v>0</v>
      </c>
      <c r="K393">
        <f t="shared" si="19"/>
        <v>0</v>
      </c>
      <c r="L393">
        <f t="shared" si="19"/>
        <v>1</v>
      </c>
      <c r="M393">
        <f t="shared" si="19"/>
        <v>0</v>
      </c>
    </row>
    <row r="394" spans="1:13" x14ac:dyDescent="0.3">
      <c r="A394">
        <v>300</v>
      </c>
      <c r="B394">
        <v>625</v>
      </c>
      <c r="C394">
        <v>3</v>
      </c>
      <c r="D394">
        <v>0</v>
      </c>
      <c r="E394">
        <v>3</v>
      </c>
      <c r="G394">
        <v>300</v>
      </c>
      <c r="H394">
        <v>625</v>
      </c>
      <c r="I394">
        <v>3</v>
      </c>
      <c r="J394">
        <v>0</v>
      </c>
      <c r="K394">
        <f t="shared" si="19"/>
        <v>0</v>
      </c>
      <c r="L394">
        <f t="shared" si="19"/>
        <v>0</v>
      </c>
      <c r="M394">
        <f t="shared" si="19"/>
        <v>1</v>
      </c>
    </row>
    <row r="395" spans="1:13" x14ac:dyDescent="0.3">
      <c r="A395">
        <v>0</v>
      </c>
      <c r="B395">
        <v>375</v>
      </c>
      <c r="C395">
        <v>3</v>
      </c>
      <c r="D395">
        <v>0</v>
      </c>
      <c r="E395">
        <v>2</v>
      </c>
      <c r="G395">
        <v>0</v>
      </c>
      <c r="H395">
        <v>375</v>
      </c>
      <c r="I395">
        <v>3</v>
      </c>
      <c r="J395">
        <v>0</v>
      </c>
      <c r="K395">
        <f t="shared" si="19"/>
        <v>0</v>
      </c>
      <c r="L395">
        <f t="shared" si="19"/>
        <v>1</v>
      </c>
      <c r="M395">
        <f t="shared" si="19"/>
        <v>0</v>
      </c>
    </row>
    <row r="396" spans="1:13" x14ac:dyDescent="0.3">
      <c r="A396">
        <v>1250</v>
      </c>
      <c r="B396">
        <v>375</v>
      </c>
      <c r="C396">
        <v>28</v>
      </c>
      <c r="D396">
        <v>0</v>
      </c>
      <c r="E396">
        <v>2</v>
      </c>
      <c r="G396">
        <v>1250</v>
      </c>
      <c r="H396">
        <v>375</v>
      </c>
      <c r="I396">
        <v>28</v>
      </c>
      <c r="J396">
        <v>0</v>
      </c>
      <c r="K396">
        <f t="shared" si="19"/>
        <v>0</v>
      </c>
      <c r="L396">
        <f t="shared" si="19"/>
        <v>1</v>
      </c>
      <c r="M396">
        <f t="shared" si="19"/>
        <v>0</v>
      </c>
    </row>
    <row r="397" spans="1:13" x14ac:dyDescent="0.3">
      <c r="A397">
        <v>2250</v>
      </c>
      <c r="B397">
        <v>625</v>
      </c>
      <c r="C397">
        <v>8</v>
      </c>
      <c r="D397">
        <v>0</v>
      </c>
      <c r="E397">
        <v>3</v>
      </c>
      <c r="G397">
        <v>2250</v>
      </c>
      <c r="H397">
        <v>625</v>
      </c>
      <c r="I397">
        <v>8</v>
      </c>
      <c r="J397">
        <v>0</v>
      </c>
      <c r="K397">
        <f t="shared" si="19"/>
        <v>0</v>
      </c>
      <c r="L397">
        <f t="shared" si="19"/>
        <v>0</v>
      </c>
      <c r="M397">
        <f t="shared" si="19"/>
        <v>1</v>
      </c>
    </row>
    <row r="398" spans="1:13" x14ac:dyDescent="0.3">
      <c r="A398">
        <v>3750</v>
      </c>
      <c r="B398">
        <v>1375</v>
      </c>
      <c r="C398">
        <v>28</v>
      </c>
      <c r="D398">
        <v>0</v>
      </c>
      <c r="E398">
        <v>1</v>
      </c>
      <c r="G398">
        <v>3750</v>
      </c>
      <c r="H398">
        <v>1375</v>
      </c>
      <c r="I398">
        <v>28</v>
      </c>
      <c r="J398">
        <v>0</v>
      </c>
      <c r="K398">
        <f t="shared" si="19"/>
        <v>1</v>
      </c>
      <c r="L398">
        <f t="shared" si="19"/>
        <v>0</v>
      </c>
      <c r="M398">
        <f t="shared" si="19"/>
        <v>0</v>
      </c>
    </row>
    <row r="399" spans="1:13" x14ac:dyDescent="0.3">
      <c r="A399">
        <v>0</v>
      </c>
      <c r="B399">
        <v>875</v>
      </c>
      <c r="C399">
        <v>0</v>
      </c>
      <c r="D399">
        <v>0</v>
      </c>
      <c r="E399">
        <v>1</v>
      </c>
      <c r="G399">
        <v>0</v>
      </c>
      <c r="H399">
        <v>875</v>
      </c>
      <c r="I399">
        <v>0</v>
      </c>
      <c r="J399">
        <v>0</v>
      </c>
      <c r="K399">
        <f t="shared" si="19"/>
        <v>1</v>
      </c>
      <c r="L399">
        <f t="shared" si="19"/>
        <v>0</v>
      </c>
      <c r="M399">
        <f t="shared" si="19"/>
        <v>0</v>
      </c>
    </row>
    <row r="400" spans="1:13" x14ac:dyDescent="0.3">
      <c r="A400">
        <v>3750</v>
      </c>
      <c r="B400">
        <v>1375</v>
      </c>
      <c r="C400">
        <v>28</v>
      </c>
      <c r="D400">
        <v>0</v>
      </c>
      <c r="E400">
        <v>2</v>
      </c>
      <c r="G400">
        <v>3750</v>
      </c>
      <c r="H400">
        <v>1375</v>
      </c>
      <c r="I400">
        <v>28</v>
      </c>
      <c r="J400">
        <v>0</v>
      </c>
      <c r="K400">
        <f t="shared" si="19"/>
        <v>0</v>
      </c>
      <c r="L400">
        <f t="shared" si="19"/>
        <v>1</v>
      </c>
      <c r="M400">
        <f t="shared" si="19"/>
        <v>0</v>
      </c>
    </row>
    <row r="401" spans="1:13" x14ac:dyDescent="0.3">
      <c r="A401">
        <v>50</v>
      </c>
      <c r="B401">
        <v>625</v>
      </c>
      <c r="C401">
        <v>0</v>
      </c>
      <c r="D401">
        <v>0</v>
      </c>
      <c r="E401">
        <v>3</v>
      </c>
      <c r="G401">
        <v>50</v>
      </c>
      <c r="H401">
        <v>625</v>
      </c>
      <c r="I401">
        <v>0</v>
      </c>
      <c r="J401">
        <v>0</v>
      </c>
      <c r="K401">
        <f t="shared" si="19"/>
        <v>0</v>
      </c>
      <c r="L401">
        <f t="shared" si="19"/>
        <v>0</v>
      </c>
      <c r="M401">
        <f t="shared" si="19"/>
        <v>1</v>
      </c>
    </row>
    <row r="402" spans="1:13" x14ac:dyDescent="0.3">
      <c r="A402">
        <v>750</v>
      </c>
      <c r="B402">
        <v>1125</v>
      </c>
      <c r="C402">
        <v>13</v>
      </c>
      <c r="D402">
        <v>0</v>
      </c>
      <c r="E402">
        <v>2</v>
      </c>
      <c r="G402">
        <v>750</v>
      </c>
      <c r="H402">
        <v>1125</v>
      </c>
      <c r="I402">
        <v>13</v>
      </c>
      <c r="J402">
        <v>0</v>
      </c>
      <c r="K402">
        <f t="shared" si="19"/>
        <v>0</v>
      </c>
      <c r="L402">
        <f t="shared" si="19"/>
        <v>1</v>
      </c>
      <c r="M402">
        <f t="shared" si="19"/>
        <v>0</v>
      </c>
    </row>
    <row r="403" spans="1:13" x14ac:dyDescent="0.3">
      <c r="A403">
        <v>300</v>
      </c>
      <c r="B403">
        <v>1625</v>
      </c>
      <c r="C403">
        <v>3</v>
      </c>
      <c r="D403">
        <v>2</v>
      </c>
      <c r="E403">
        <v>1</v>
      </c>
      <c r="G403">
        <v>300</v>
      </c>
      <c r="H403">
        <v>1625</v>
      </c>
      <c r="I403">
        <v>3</v>
      </c>
      <c r="J403">
        <v>2</v>
      </c>
      <c r="K403">
        <f t="shared" si="19"/>
        <v>1</v>
      </c>
      <c r="L403">
        <f t="shared" si="19"/>
        <v>0</v>
      </c>
      <c r="M403">
        <f t="shared" si="19"/>
        <v>0</v>
      </c>
    </row>
    <row r="404" spans="1:13" x14ac:dyDescent="0.3">
      <c r="A404">
        <v>300</v>
      </c>
      <c r="B404">
        <v>375</v>
      </c>
      <c r="C404">
        <v>8</v>
      </c>
      <c r="D404">
        <v>0</v>
      </c>
      <c r="E404">
        <v>2</v>
      </c>
      <c r="G404">
        <v>300</v>
      </c>
      <c r="H404">
        <v>375</v>
      </c>
      <c r="I404">
        <v>8</v>
      </c>
      <c r="J404">
        <v>0</v>
      </c>
      <c r="K404">
        <f t="shared" si="19"/>
        <v>0</v>
      </c>
      <c r="L404">
        <f t="shared" si="19"/>
        <v>1</v>
      </c>
      <c r="M404">
        <f t="shared" si="19"/>
        <v>0</v>
      </c>
    </row>
    <row r="405" spans="1:13" x14ac:dyDescent="0.3">
      <c r="A405">
        <v>2750</v>
      </c>
      <c r="B405">
        <v>1625</v>
      </c>
      <c r="C405">
        <v>0</v>
      </c>
      <c r="D405">
        <v>0</v>
      </c>
      <c r="E405">
        <v>3</v>
      </c>
      <c r="G405">
        <v>2750</v>
      </c>
      <c r="H405">
        <v>1625</v>
      </c>
      <c r="I405">
        <v>0</v>
      </c>
      <c r="J405">
        <v>0</v>
      </c>
      <c r="K405">
        <f t="shared" si="19"/>
        <v>0</v>
      </c>
      <c r="L405">
        <f t="shared" si="19"/>
        <v>0</v>
      </c>
      <c r="M405">
        <f t="shared" si="19"/>
        <v>1</v>
      </c>
    </row>
    <row r="406" spans="1:13" x14ac:dyDescent="0.3">
      <c r="A406">
        <v>750</v>
      </c>
      <c r="B406">
        <v>375</v>
      </c>
      <c r="C406">
        <v>3</v>
      </c>
      <c r="D406">
        <v>0</v>
      </c>
      <c r="E406">
        <v>1</v>
      </c>
      <c r="G406">
        <v>750</v>
      </c>
      <c r="H406">
        <v>375</v>
      </c>
      <c r="I406">
        <v>3</v>
      </c>
      <c r="J406">
        <v>0</v>
      </c>
      <c r="K406">
        <f t="shared" si="19"/>
        <v>1</v>
      </c>
      <c r="L406">
        <f t="shared" si="19"/>
        <v>0</v>
      </c>
      <c r="M406">
        <f t="shared" si="19"/>
        <v>0</v>
      </c>
    </row>
    <row r="407" spans="1:13" x14ac:dyDescent="0.3">
      <c r="A407">
        <v>750</v>
      </c>
      <c r="B407">
        <v>1125</v>
      </c>
      <c r="C407">
        <v>23</v>
      </c>
      <c r="D407">
        <v>0</v>
      </c>
      <c r="E407">
        <v>3</v>
      </c>
      <c r="G407">
        <v>750</v>
      </c>
      <c r="H407">
        <v>1125</v>
      </c>
      <c r="I407">
        <v>23</v>
      </c>
      <c r="J407">
        <v>0</v>
      </c>
      <c r="K407">
        <f t="shared" ref="K407:M426" si="20">IF($E407=K$5,1,0)</f>
        <v>0</v>
      </c>
      <c r="L407">
        <f t="shared" si="20"/>
        <v>0</v>
      </c>
      <c r="M407">
        <f t="shared" si="20"/>
        <v>1</v>
      </c>
    </row>
    <row r="408" spans="1:13" x14ac:dyDescent="0.3">
      <c r="A408">
        <v>50</v>
      </c>
      <c r="B408">
        <v>625</v>
      </c>
      <c r="C408">
        <v>0</v>
      </c>
      <c r="D408">
        <v>0</v>
      </c>
      <c r="E408">
        <v>1</v>
      </c>
      <c r="G408">
        <v>50</v>
      </c>
      <c r="H408">
        <v>625</v>
      </c>
      <c r="I408">
        <v>0</v>
      </c>
      <c r="J408">
        <v>0</v>
      </c>
      <c r="K408">
        <f t="shared" si="20"/>
        <v>1</v>
      </c>
      <c r="L408">
        <f t="shared" si="20"/>
        <v>0</v>
      </c>
      <c r="M408">
        <f t="shared" si="20"/>
        <v>0</v>
      </c>
    </row>
    <row r="409" spans="1:13" x14ac:dyDescent="0.3">
      <c r="A409">
        <v>300</v>
      </c>
      <c r="B409">
        <v>125</v>
      </c>
      <c r="C409">
        <v>0</v>
      </c>
      <c r="D409">
        <v>0</v>
      </c>
      <c r="E409">
        <v>0</v>
      </c>
      <c r="G409">
        <v>300</v>
      </c>
      <c r="H409">
        <v>125</v>
      </c>
      <c r="I409">
        <v>0</v>
      </c>
      <c r="J409">
        <v>0</v>
      </c>
      <c r="K409">
        <f t="shared" si="20"/>
        <v>0</v>
      </c>
      <c r="L409">
        <f t="shared" si="20"/>
        <v>0</v>
      </c>
      <c r="M409">
        <f t="shared" si="20"/>
        <v>0</v>
      </c>
    </row>
    <row r="410" spans="1:13" x14ac:dyDescent="0.3">
      <c r="A410">
        <v>0</v>
      </c>
      <c r="B410">
        <v>875</v>
      </c>
      <c r="C410">
        <v>0</v>
      </c>
      <c r="D410">
        <v>0</v>
      </c>
      <c r="E410">
        <v>2</v>
      </c>
      <c r="G410">
        <v>0</v>
      </c>
      <c r="H410">
        <v>875</v>
      </c>
      <c r="I410">
        <v>0</v>
      </c>
      <c r="J410">
        <v>0</v>
      </c>
      <c r="K410">
        <f t="shared" si="20"/>
        <v>0</v>
      </c>
      <c r="L410">
        <f t="shared" si="20"/>
        <v>1</v>
      </c>
      <c r="M410">
        <f t="shared" si="20"/>
        <v>0</v>
      </c>
    </row>
    <row r="411" spans="1:13" x14ac:dyDescent="0.3">
      <c r="A411">
        <v>1250</v>
      </c>
      <c r="B411">
        <v>875</v>
      </c>
      <c r="C411">
        <v>13</v>
      </c>
      <c r="D411">
        <v>0</v>
      </c>
      <c r="E411">
        <v>3</v>
      </c>
      <c r="G411">
        <v>1250</v>
      </c>
      <c r="H411">
        <v>875</v>
      </c>
      <c r="I411">
        <v>13</v>
      </c>
      <c r="J411">
        <v>0</v>
      </c>
      <c r="K411">
        <f t="shared" si="20"/>
        <v>0</v>
      </c>
      <c r="L411">
        <f t="shared" si="20"/>
        <v>0</v>
      </c>
      <c r="M411">
        <f t="shared" si="20"/>
        <v>1</v>
      </c>
    </row>
    <row r="412" spans="1:13" x14ac:dyDescent="0.3">
      <c r="A412">
        <v>3750</v>
      </c>
      <c r="B412">
        <v>125</v>
      </c>
      <c r="C412">
        <v>28</v>
      </c>
      <c r="D412">
        <v>0</v>
      </c>
      <c r="E412">
        <v>0</v>
      </c>
      <c r="G412">
        <v>3750</v>
      </c>
      <c r="H412">
        <v>125</v>
      </c>
      <c r="I412">
        <v>28</v>
      </c>
      <c r="J412">
        <v>0</v>
      </c>
      <c r="K412">
        <f t="shared" si="20"/>
        <v>0</v>
      </c>
      <c r="L412">
        <f t="shared" si="20"/>
        <v>0</v>
      </c>
      <c r="M412">
        <f t="shared" si="20"/>
        <v>0</v>
      </c>
    </row>
    <row r="413" spans="1:13" x14ac:dyDescent="0.3">
      <c r="A413">
        <v>300</v>
      </c>
      <c r="B413">
        <v>2375</v>
      </c>
      <c r="C413">
        <v>23</v>
      </c>
      <c r="D413">
        <v>0</v>
      </c>
      <c r="E413">
        <v>1</v>
      </c>
      <c r="G413">
        <v>300</v>
      </c>
      <c r="H413">
        <v>2375</v>
      </c>
      <c r="I413">
        <v>23</v>
      </c>
      <c r="J413">
        <v>0</v>
      </c>
      <c r="K413">
        <f t="shared" si="20"/>
        <v>1</v>
      </c>
      <c r="L413">
        <f t="shared" si="20"/>
        <v>0</v>
      </c>
      <c r="M413">
        <f t="shared" si="20"/>
        <v>0</v>
      </c>
    </row>
    <row r="414" spans="1:13" x14ac:dyDescent="0.3">
      <c r="A414">
        <v>1750</v>
      </c>
      <c r="B414">
        <v>1125</v>
      </c>
      <c r="C414">
        <v>18</v>
      </c>
      <c r="D414">
        <v>0</v>
      </c>
      <c r="E414">
        <v>3</v>
      </c>
      <c r="G414">
        <v>1750</v>
      </c>
      <c r="H414">
        <v>1125</v>
      </c>
      <c r="I414">
        <v>18</v>
      </c>
      <c r="J414">
        <v>0</v>
      </c>
      <c r="K414">
        <f t="shared" si="20"/>
        <v>0</v>
      </c>
      <c r="L414">
        <f t="shared" si="20"/>
        <v>0</v>
      </c>
      <c r="M414">
        <f t="shared" si="20"/>
        <v>1</v>
      </c>
    </row>
    <row r="415" spans="1:13" x14ac:dyDescent="0.3">
      <c r="A415">
        <v>3750</v>
      </c>
      <c r="B415">
        <v>2375</v>
      </c>
      <c r="C415">
        <v>13</v>
      </c>
      <c r="D415">
        <v>0</v>
      </c>
      <c r="E415">
        <v>2</v>
      </c>
      <c r="G415">
        <v>3750</v>
      </c>
      <c r="H415">
        <v>2375</v>
      </c>
      <c r="I415">
        <v>13</v>
      </c>
      <c r="J415">
        <v>0</v>
      </c>
      <c r="K415">
        <f t="shared" si="20"/>
        <v>0</v>
      </c>
      <c r="L415">
        <f t="shared" si="20"/>
        <v>1</v>
      </c>
      <c r="M415">
        <f t="shared" si="20"/>
        <v>0</v>
      </c>
    </row>
    <row r="416" spans="1:13" x14ac:dyDescent="0.3">
      <c r="A416">
        <v>1250</v>
      </c>
      <c r="B416">
        <v>1375</v>
      </c>
      <c r="C416">
        <v>8</v>
      </c>
      <c r="D416">
        <v>0</v>
      </c>
      <c r="E416">
        <v>1</v>
      </c>
      <c r="G416">
        <v>1250</v>
      </c>
      <c r="H416">
        <v>1375</v>
      </c>
      <c r="I416">
        <v>8</v>
      </c>
      <c r="J416">
        <v>0</v>
      </c>
      <c r="K416">
        <f t="shared" si="20"/>
        <v>1</v>
      </c>
      <c r="L416">
        <f t="shared" si="20"/>
        <v>0</v>
      </c>
      <c r="M416">
        <f t="shared" si="20"/>
        <v>0</v>
      </c>
    </row>
    <row r="417" spans="1:13" x14ac:dyDescent="0.3">
      <c r="A417">
        <v>300</v>
      </c>
      <c r="B417">
        <v>1875</v>
      </c>
      <c r="C417">
        <v>0</v>
      </c>
      <c r="D417">
        <v>1</v>
      </c>
      <c r="E417">
        <v>1</v>
      </c>
      <c r="G417">
        <v>300</v>
      </c>
      <c r="H417">
        <v>1875</v>
      </c>
      <c r="I417">
        <v>0</v>
      </c>
      <c r="J417">
        <v>1</v>
      </c>
      <c r="K417">
        <f t="shared" si="20"/>
        <v>1</v>
      </c>
      <c r="L417">
        <f t="shared" si="20"/>
        <v>0</v>
      </c>
      <c r="M417">
        <f t="shared" si="20"/>
        <v>0</v>
      </c>
    </row>
    <row r="418" spans="1:13" x14ac:dyDescent="0.3">
      <c r="A418">
        <v>0</v>
      </c>
      <c r="B418">
        <v>375</v>
      </c>
      <c r="C418">
        <v>0</v>
      </c>
      <c r="D418">
        <v>0</v>
      </c>
      <c r="E418">
        <v>1</v>
      </c>
      <c r="G418">
        <v>0</v>
      </c>
      <c r="H418">
        <v>375</v>
      </c>
      <c r="I418">
        <v>0</v>
      </c>
      <c r="J418">
        <v>0</v>
      </c>
      <c r="K418">
        <f t="shared" si="20"/>
        <v>1</v>
      </c>
      <c r="L418">
        <f t="shared" si="20"/>
        <v>0</v>
      </c>
      <c r="M418">
        <f t="shared" si="20"/>
        <v>0</v>
      </c>
    </row>
    <row r="419" spans="1:13" x14ac:dyDescent="0.3">
      <c r="A419">
        <v>0</v>
      </c>
      <c r="B419">
        <v>375</v>
      </c>
      <c r="C419">
        <v>0</v>
      </c>
      <c r="D419">
        <v>2</v>
      </c>
      <c r="E419">
        <v>0</v>
      </c>
      <c r="G419">
        <v>0</v>
      </c>
      <c r="H419">
        <v>375</v>
      </c>
      <c r="I419">
        <v>0</v>
      </c>
      <c r="J419">
        <v>2</v>
      </c>
      <c r="K419">
        <f t="shared" si="20"/>
        <v>0</v>
      </c>
      <c r="L419">
        <f t="shared" si="20"/>
        <v>0</v>
      </c>
      <c r="M419">
        <f t="shared" si="20"/>
        <v>0</v>
      </c>
    </row>
    <row r="420" spans="1:13" x14ac:dyDescent="0.3">
      <c r="A420">
        <v>300</v>
      </c>
      <c r="B420">
        <v>1375</v>
      </c>
      <c r="C420">
        <v>0</v>
      </c>
      <c r="D420">
        <v>0</v>
      </c>
      <c r="E420">
        <v>1</v>
      </c>
      <c r="G420">
        <v>300</v>
      </c>
      <c r="H420">
        <v>1375</v>
      </c>
      <c r="I420">
        <v>0</v>
      </c>
      <c r="J420">
        <v>0</v>
      </c>
      <c r="K420">
        <f t="shared" si="20"/>
        <v>1</v>
      </c>
      <c r="L420">
        <f t="shared" si="20"/>
        <v>0</v>
      </c>
      <c r="M420">
        <f t="shared" si="20"/>
        <v>0</v>
      </c>
    </row>
    <row r="421" spans="1:13" x14ac:dyDescent="0.3">
      <c r="A421">
        <v>3750</v>
      </c>
      <c r="B421">
        <v>2125</v>
      </c>
      <c r="C421">
        <v>13</v>
      </c>
      <c r="D421">
        <v>0</v>
      </c>
      <c r="E421">
        <v>2</v>
      </c>
      <c r="G421">
        <v>3750</v>
      </c>
      <c r="H421">
        <v>2125</v>
      </c>
      <c r="I421">
        <v>13</v>
      </c>
      <c r="J421">
        <v>0</v>
      </c>
      <c r="K421">
        <f t="shared" si="20"/>
        <v>0</v>
      </c>
      <c r="L421">
        <f t="shared" si="20"/>
        <v>1</v>
      </c>
      <c r="M421">
        <f t="shared" si="20"/>
        <v>0</v>
      </c>
    </row>
    <row r="422" spans="1:13" x14ac:dyDescent="0.3">
      <c r="A422">
        <v>0</v>
      </c>
      <c r="B422">
        <v>375</v>
      </c>
      <c r="C422">
        <v>3</v>
      </c>
      <c r="D422">
        <v>0</v>
      </c>
      <c r="E422">
        <v>1</v>
      </c>
      <c r="G422">
        <v>0</v>
      </c>
      <c r="H422">
        <v>375</v>
      </c>
      <c r="I422">
        <v>3</v>
      </c>
      <c r="J422">
        <v>0</v>
      </c>
      <c r="K422">
        <f t="shared" si="20"/>
        <v>1</v>
      </c>
      <c r="L422">
        <f t="shared" si="20"/>
        <v>0</v>
      </c>
      <c r="M422">
        <f t="shared" si="20"/>
        <v>0</v>
      </c>
    </row>
    <row r="423" spans="1:13" x14ac:dyDescent="0.3">
      <c r="A423">
        <v>300</v>
      </c>
      <c r="B423">
        <v>375</v>
      </c>
      <c r="C423">
        <v>0</v>
      </c>
      <c r="D423">
        <v>0</v>
      </c>
      <c r="E423">
        <v>1</v>
      </c>
      <c r="G423">
        <v>300</v>
      </c>
      <c r="H423">
        <v>375</v>
      </c>
      <c r="I423">
        <v>0</v>
      </c>
      <c r="J423">
        <v>0</v>
      </c>
      <c r="K423">
        <f t="shared" si="20"/>
        <v>1</v>
      </c>
      <c r="L423">
        <f t="shared" si="20"/>
        <v>0</v>
      </c>
      <c r="M423">
        <f t="shared" si="20"/>
        <v>0</v>
      </c>
    </row>
    <row r="424" spans="1:13" x14ac:dyDescent="0.3">
      <c r="A424">
        <v>1250</v>
      </c>
      <c r="B424">
        <v>875</v>
      </c>
      <c r="C424">
        <v>28</v>
      </c>
      <c r="D424">
        <v>0</v>
      </c>
      <c r="E424">
        <v>3</v>
      </c>
      <c r="G424">
        <v>1250</v>
      </c>
      <c r="H424">
        <v>875</v>
      </c>
      <c r="I424">
        <v>28</v>
      </c>
      <c r="J424">
        <v>0</v>
      </c>
      <c r="K424">
        <f t="shared" si="20"/>
        <v>0</v>
      </c>
      <c r="L424">
        <f t="shared" si="20"/>
        <v>0</v>
      </c>
      <c r="M424">
        <f t="shared" si="20"/>
        <v>1</v>
      </c>
    </row>
    <row r="425" spans="1:13" x14ac:dyDescent="0.3">
      <c r="A425">
        <v>3750</v>
      </c>
      <c r="B425">
        <v>1125</v>
      </c>
      <c r="C425">
        <v>13</v>
      </c>
      <c r="D425">
        <v>2</v>
      </c>
      <c r="E425">
        <v>1</v>
      </c>
      <c r="G425">
        <v>3750</v>
      </c>
      <c r="H425">
        <v>1125</v>
      </c>
      <c r="I425">
        <v>13</v>
      </c>
      <c r="J425">
        <v>2</v>
      </c>
      <c r="K425">
        <f t="shared" si="20"/>
        <v>1</v>
      </c>
      <c r="L425">
        <f t="shared" si="20"/>
        <v>0</v>
      </c>
      <c r="M425">
        <f t="shared" si="20"/>
        <v>0</v>
      </c>
    </row>
    <row r="426" spans="1:13" x14ac:dyDescent="0.3">
      <c r="A426">
        <v>50</v>
      </c>
      <c r="B426">
        <v>625</v>
      </c>
      <c r="C426">
        <v>13</v>
      </c>
      <c r="D426">
        <v>1</v>
      </c>
      <c r="E426">
        <v>0</v>
      </c>
      <c r="G426">
        <v>50</v>
      </c>
      <c r="H426">
        <v>625</v>
      </c>
      <c r="I426">
        <v>13</v>
      </c>
      <c r="J426">
        <v>1</v>
      </c>
      <c r="K426">
        <f t="shared" si="20"/>
        <v>0</v>
      </c>
      <c r="L426">
        <f t="shared" si="20"/>
        <v>0</v>
      </c>
      <c r="M426">
        <f t="shared" si="20"/>
        <v>0</v>
      </c>
    </row>
    <row r="427" spans="1:13" x14ac:dyDescent="0.3">
      <c r="A427">
        <v>0</v>
      </c>
      <c r="B427">
        <v>625</v>
      </c>
      <c r="C427">
        <v>0</v>
      </c>
      <c r="D427">
        <v>0</v>
      </c>
      <c r="E427">
        <v>0</v>
      </c>
      <c r="G427">
        <v>0</v>
      </c>
      <c r="H427">
        <v>625</v>
      </c>
      <c r="I427">
        <v>0</v>
      </c>
      <c r="J427">
        <v>0</v>
      </c>
      <c r="K427">
        <f t="shared" ref="K427:M446" si="21">IF($E427=K$5,1,0)</f>
        <v>0</v>
      </c>
      <c r="L427">
        <f t="shared" si="21"/>
        <v>0</v>
      </c>
      <c r="M427">
        <f t="shared" si="21"/>
        <v>0</v>
      </c>
    </row>
    <row r="428" spans="1:13" x14ac:dyDescent="0.3">
      <c r="A428">
        <v>0</v>
      </c>
      <c r="B428">
        <v>625</v>
      </c>
      <c r="C428">
        <v>0</v>
      </c>
      <c r="D428">
        <v>0</v>
      </c>
      <c r="E428">
        <v>1</v>
      </c>
      <c r="G428">
        <v>0</v>
      </c>
      <c r="H428">
        <v>625</v>
      </c>
      <c r="I428">
        <v>0</v>
      </c>
      <c r="J428">
        <v>0</v>
      </c>
      <c r="K428">
        <f t="shared" si="21"/>
        <v>1</v>
      </c>
      <c r="L428">
        <f t="shared" si="21"/>
        <v>0</v>
      </c>
      <c r="M428">
        <f t="shared" si="21"/>
        <v>0</v>
      </c>
    </row>
    <row r="429" spans="1:13" x14ac:dyDescent="0.3">
      <c r="A429">
        <v>300</v>
      </c>
      <c r="B429">
        <v>125</v>
      </c>
      <c r="C429">
        <v>0</v>
      </c>
      <c r="D429">
        <v>0</v>
      </c>
      <c r="E429">
        <v>3</v>
      </c>
      <c r="G429">
        <v>300</v>
      </c>
      <c r="H429">
        <v>125</v>
      </c>
      <c r="I429">
        <v>0</v>
      </c>
      <c r="J429">
        <v>0</v>
      </c>
      <c r="K429">
        <f t="shared" si="21"/>
        <v>0</v>
      </c>
      <c r="L429">
        <f t="shared" si="21"/>
        <v>0</v>
      </c>
      <c r="M429">
        <f t="shared" si="21"/>
        <v>1</v>
      </c>
    </row>
    <row r="430" spans="1:13" x14ac:dyDescent="0.3">
      <c r="A430">
        <v>1750</v>
      </c>
      <c r="B430">
        <v>1375</v>
      </c>
      <c r="C430">
        <v>8</v>
      </c>
      <c r="D430">
        <v>1</v>
      </c>
      <c r="E430">
        <v>2</v>
      </c>
      <c r="G430">
        <v>1750</v>
      </c>
      <c r="H430">
        <v>1375</v>
      </c>
      <c r="I430">
        <v>8</v>
      </c>
      <c r="J430">
        <v>1</v>
      </c>
      <c r="K430">
        <f t="shared" si="21"/>
        <v>0</v>
      </c>
      <c r="L430">
        <f t="shared" si="21"/>
        <v>1</v>
      </c>
      <c r="M430">
        <f t="shared" si="21"/>
        <v>0</v>
      </c>
    </row>
    <row r="431" spans="1:13" x14ac:dyDescent="0.3">
      <c r="A431">
        <v>0</v>
      </c>
      <c r="B431">
        <v>375</v>
      </c>
      <c r="C431">
        <v>0</v>
      </c>
      <c r="D431">
        <v>2</v>
      </c>
      <c r="E431">
        <v>3</v>
      </c>
      <c r="G431">
        <v>0</v>
      </c>
      <c r="H431">
        <v>375</v>
      </c>
      <c r="I431">
        <v>0</v>
      </c>
      <c r="J431">
        <v>2</v>
      </c>
      <c r="K431">
        <f t="shared" si="21"/>
        <v>0</v>
      </c>
      <c r="L431">
        <f t="shared" si="21"/>
        <v>0</v>
      </c>
      <c r="M431">
        <f t="shared" si="21"/>
        <v>1</v>
      </c>
    </row>
    <row r="432" spans="1:13" x14ac:dyDescent="0.3">
      <c r="A432">
        <v>300</v>
      </c>
      <c r="B432">
        <v>625</v>
      </c>
      <c r="C432">
        <v>3</v>
      </c>
      <c r="D432">
        <v>1</v>
      </c>
      <c r="E432">
        <v>2</v>
      </c>
      <c r="G432">
        <v>300</v>
      </c>
      <c r="H432">
        <v>625</v>
      </c>
      <c r="I432">
        <v>3</v>
      </c>
      <c r="J432">
        <v>1</v>
      </c>
      <c r="K432">
        <f t="shared" si="21"/>
        <v>0</v>
      </c>
      <c r="L432">
        <f t="shared" si="21"/>
        <v>1</v>
      </c>
      <c r="M432">
        <f t="shared" si="21"/>
        <v>0</v>
      </c>
    </row>
    <row r="433" spans="1:13" x14ac:dyDescent="0.3">
      <c r="A433">
        <v>300</v>
      </c>
      <c r="B433">
        <v>375</v>
      </c>
      <c r="C433">
        <v>13</v>
      </c>
      <c r="D433">
        <v>0</v>
      </c>
      <c r="E433">
        <v>1</v>
      </c>
      <c r="G433">
        <v>300</v>
      </c>
      <c r="H433">
        <v>375</v>
      </c>
      <c r="I433">
        <v>13</v>
      </c>
      <c r="J433">
        <v>0</v>
      </c>
      <c r="K433">
        <f t="shared" si="21"/>
        <v>1</v>
      </c>
      <c r="L433">
        <f t="shared" si="21"/>
        <v>0</v>
      </c>
      <c r="M433">
        <f t="shared" si="21"/>
        <v>0</v>
      </c>
    </row>
    <row r="434" spans="1:13" x14ac:dyDescent="0.3">
      <c r="A434">
        <v>50</v>
      </c>
      <c r="B434">
        <v>125</v>
      </c>
      <c r="C434">
        <v>0</v>
      </c>
      <c r="D434">
        <v>0</v>
      </c>
      <c r="E434">
        <v>3</v>
      </c>
      <c r="G434">
        <v>50</v>
      </c>
      <c r="H434">
        <v>125</v>
      </c>
      <c r="I434">
        <v>0</v>
      </c>
      <c r="J434">
        <v>0</v>
      </c>
      <c r="K434">
        <f t="shared" si="21"/>
        <v>0</v>
      </c>
      <c r="L434">
        <f t="shared" si="21"/>
        <v>0</v>
      </c>
      <c r="M434">
        <f t="shared" si="21"/>
        <v>1</v>
      </c>
    </row>
    <row r="435" spans="1:13" x14ac:dyDescent="0.3">
      <c r="A435">
        <v>2750</v>
      </c>
      <c r="B435">
        <v>375</v>
      </c>
      <c r="C435">
        <v>23</v>
      </c>
      <c r="D435">
        <v>0</v>
      </c>
      <c r="E435">
        <v>1</v>
      </c>
      <c r="G435">
        <v>2750</v>
      </c>
      <c r="H435">
        <v>375</v>
      </c>
      <c r="I435">
        <v>23</v>
      </c>
      <c r="J435">
        <v>0</v>
      </c>
      <c r="K435">
        <f t="shared" si="21"/>
        <v>1</v>
      </c>
      <c r="L435">
        <f t="shared" si="21"/>
        <v>0</v>
      </c>
      <c r="M435">
        <f t="shared" si="21"/>
        <v>0</v>
      </c>
    </row>
    <row r="436" spans="1:13" x14ac:dyDescent="0.3">
      <c r="A436">
        <v>0</v>
      </c>
      <c r="B436">
        <v>875</v>
      </c>
      <c r="C436">
        <v>13</v>
      </c>
      <c r="D436">
        <v>0</v>
      </c>
      <c r="E436">
        <v>3</v>
      </c>
      <c r="G436">
        <v>0</v>
      </c>
      <c r="H436">
        <v>875</v>
      </c>
      <c r="I436">
        <v>13</v>
      </c>
      <c r="J436">
        <v>0</v>
      </c>
      <c r="K436">
        <f t="shared" si="21"/>
        <v>0</v>
      </c>
      <c r="L436">
        <f t="shared" si="21"/>
        <v>0</v>
      </c>
      <c r="M436">
        <f t="shared" si="21"/>
        <v>1</v>
      </c>
    </row>
    <row r="437" spans="1:13" x14ac:dyDescent="0.3">
      <c r="A437">
        <v>300</v>
      </c>
      <c r="B437">
        <v>125</v>
      </c>
      <c r="C437">
        <v>3</v>
      </c>
      <c r="D437">
        <v>0</v>
      </c>
      <c r="E437">
        <v>1</v>
      </c>
      <c r="G437">
        <v>300</v>
      </c>
      <c r="H437">
        <v>125</v>
      </c>
      <c r="I437">
        <v>3</v>
      </c>
      <c r="J437">
        <v>0</v>
      </c>
      <c r="K437">
        <f t="shared" si="21"/>
        <v>1</v>
      </c>
      <c r="L437">
        <f t="shared" si="21"/>
        <v>0</v>
      </c>
      <c r="M437">
        <f t="shared" si="21"/>
        <v>0</v>
      </c>
    </row>
    <row r="438" spans="1:13" x14ac:dyDescent="0.3">
      <c r="A438">
        <v>3750</v>
      </c>
      <c r="B438">
        <v>875</v>
      </c>
      <c r="C438">
        <v>23</v>
      </c>
      <c r="D438">
        <v>0</v>
      </c>
      <c r="E438">
        <v>1</v>
      </c>
      <c r="G438">
        <v>3750</v>
      </c>
      <c r="H438">
        <v>875</v>
      </c>
      <c r="I438">
        <v>23</v>
      </c>
      <c r="J438">
        <v>0</v>
      </c>
      <c r="K438">
        <f t="shared" si="21"/>
        <v>1</v>
      </c>
      <c r="L438">
        <f t="shared" si="21"/>
        <v>0</v>
      </c>
      <c r="M438">
        <f t="shared" si="21"/>
        <v>0</v>
      </c>
    </row>
    <row r="439" spans="1:13" x14ac:dyDescent="0.3">
      <c r="A439">
        <v>1750</v>
      </c>
      <c r="B439">
        <v>375</v>
      </c>
      <c r="C439">
        <v>13</v>
      </c>
      <c r="D439">
        <v>0</v>
      </c>
      <c r="E439">
        <v>1</v>
      </c>
      <c r="G439">
        <v>1750</v>
      </c>
      <c r="H439">
        <v>375</v>
      </c>
      <c r="I439">
        <v>13</v>
      </c>
      <c r="J439">
        <v>0</v>
      </c>
      <c r="K439">
        <f t="shared" si="21"/>
        <v>1</v>
      </c>
      <c r="L439">
        <f t="shared" si="21"/>
        <v>0</v>
      </c>
      <c r="M439">
        <f t="shared" si="21"/>
        <v>0</v>
      </c>
    </row>
    <row r="440" spans="1:13" x14ac:dyDescent="0.3">
      <c r="A440">
        <v>3750</v>
      </c>
      <c r="B440">
        <v>1375</v>
      </c>
      <c r="C440">
        <v>28</v>
      </c>
      <c r="D440">
        <v>0</v>
      </c>
      <c r="E440">
        <v>3</v>
      </c>
      <c r="G440">
        <v>3750</v>
      </c>
      <c r="H440">
        <v>1375</v>
      </c>
      <c r="I440">
        <v>28</v>
      </c>
      <c r="J440">
        <v>0</v>
      </c>
      <c r="K440">
        <f t="shared" si="21"/>
        <v>0</v>
      </c>
      <c r="L440">
        <f t="shared" si="21"/>
        <v>0</v>
      </c>
      <c r="M440">
        <f t="shared" si="21"/>
        <v>1</v>
      </c>
    </row>
    <row r="441" spans="1:13" x14ac:dyDescent="0.3">
      <c r="A441">
        <v>3750</v>
      </c>
      <c r="B441">
        <v>2375</v>
      </c>
      <c r="C441">
        <v>28</v>
      </c>
      <c r="D441">
        <v>0</v>
      </c>
      <c r="E441">
        <v>1</v>
      </c>
      <c r="G441">
        <v>3750</v>
      </c>
      <c r="H441">
        <v>2375</v>
      </c>
      <c r="I441">
        <v>28</v>
      </c>
      <c r="J441">
        <v>0</v>
      </c>
      <c r="K441">
        <f t="shared" si="21"/>
        <v>1</v>
      </c>
      <c r="L441">
        <f t="shared" si="21"/>
        <v>0</v>
      </c>
      <c r="M441">
        <f t="shared" si="21"/>
        <v>0</v>
      </c>
    </row>
    <row r="442" spans="1:13" x14ac:dyDescent="0.3">
      <c r="A442">
        <v>0</v>
      </c>
      <c r="B442">
        <v>375</v>
      </c>
      <c r="C442">
        <v>0</v>
      </c>
      <c r="D442">
        <v>0</v>
      </c>
      <c r="E442">
        <v>2</v>
      </c>
      <c r="G442">
        <v>0</v>
      </c>
      <c r="H442">
        <v>375</v>
      </c>
      <c r="I442">
        <v>0</v>
      </c>
      <c r="J442">
        <v>0</v>
      </c>
      <c r="K442">
        <f t="shared" si="21"/>
        <v>0</v>
      </c>
      <c r="L442">
        <f t="shared" si="21"/>
        <v>1</v>
      </c>
      <c r="M442">
        <f t="shared" si="21"/>
        <v>0</v>
      </c>
    </row>
    <row r="443" spans="1:13" x14ac:dyDescent="0.3">
      <c r="A443">
        <v>50</v>
      </c>
      <c r="B443">
        <v>125</v>
      </c>
      <c r="C443">
        <v>3</v>
      </c>
      <c r="D443">
        <v>0</v>
      </c>
      <c r="E443">
        <v>0</v>
      </c>
      <c r="G443">
        <v>50</v>
      </c>
      <c r="H443">
        <v>125</v>
      </c>
      <c r="I443">
        <v>3</v>
      </c>
      <c r="J443">
        <v>0</v>
      </c>
      <c r="K443">
        <f t="shared" si="21"/>
        <v>0</v>
      </c>
      <c r="L443">
        <f t="shared" si="21"/>
        <v>0</v>
      </c>
      <c r="M443">
        <f t="shared" si="21"/>
        <v>0</v>
      </c>
    </row>
    <row r="444" spans="1:13" x14ac:dyDescent="0.3">
      <c r="A444">
        <v>1250</v>
      </c>
      <c r="B444">
        <v>125</v>
      </c>
      <c r="C444">
        <v>28</v>
      </c>
      <c r="D444">
        <v>0</v>
      </c>
      <c r="E444">
        <v>2</v>
      </c>
      <c r="G444">
        <v>1250</v>
      </c>
      <c r="H444">
        <v>125</v>
      </c>
      <c r="I444">
        <v>28</v>
      </c>
      <c r="J444">
        <v>0</v>
      </c>
      <c r="K444">
        <f t="shared" si="21"/>
        <v>0</v>
      </c>
      <c r="L444">
        <f t="shared" si="21"/>
        <v>1</v>
      </c>
      <c r="M444">
        <f t="shared" si="21"/>
        <v>0</v>
      </c>
    </row>
    <row r="445" spans="1:13" x14ac:dyDescent="0.3">
      <c r="A445">
        <v>750</v>
      </c>
      <c r="B445">
        <v>1375</v>
      </c>
      <c r="C445">
        <v>18</v>
      </c>
      <c r="D445">
        <v>0</v>
      </c>
      <c r="E445">
        <v>3</v>
      </c>
      <c r="G445">
        <v>750</v>
      </c>
      <c r="H445">
        <v>1375</v>
      </c>
      <c r="I445">
        <v>18</v>
      </c>
      <c r="J445">
        <v>0</v>
      </c>
      <c r="K445">
        <f t="shared" si="21"/>
        <v>0</v>
      </c>
      <c r="L445">
        <f t="shared" si="21"/>
        <v>0</v>
      </c>
      <c r="M445">
        <f t="shared" si="21"/>
        <v>1</v>
      </c>
    </row>
    <row r="446" spans="1:13" x14ac:dyDescent="0.3">
      <c r="A446">
        <v>3750</v>
      </c>
      <c r="B446">
        <v>2375</v>
      </c>
      <c r="C446">
        <v>28</v>
      </c>
      <c r="D446">
        <v>0</v>
      </c>
      <c r="E446">
        <v>3</v>
      </c>
      <c r="G446">
        <v>3750</v>
      </c>
      <c r="H446">
        <v>2375</v>
      </c>
      <c r="I446">
        <v>28</v>
      </c>
      <c r="J446">
        <v>0</v>
      </c>
      <c r="K446">
        <f t="shared" si="21"/>
        <v>0</v>
      </c>
      <c r="L446">
        <f t="shared" si="21"/>
        <v>0</v>
      </c>
      <c r="M446">
        <f t="shared" si="21"/>
        <v>1</v>
      </c>
    </row>
    <row r="447" spans="1:13" x14ac:dyDescent="0.3">
      <c r="A447">
        <v>300</v>
      </c>
      <c r="B447">
        <v>1125</v>
      </c>
      <c r="C447">
        <v>8</v>
      </c>
      <c r="D447">
        <v>0</v>
      </c>
      <c r="E447">
        <v>2</v>
      </c>
      <c r="G447">
        <v>300</v>
      </c>
      <c r="H447">
        <v>1125</v>
      </c>
      <c r="I447">
        <v>8</v>
      </c>
      <c r="J447">
        <v>0</v>
      </c>
      <c r="K447">
        <f t="shared" ref="K447:M466" si="22">IF($E447=K$5,1,0)</f>
        <v>0</v>
      </c>
      <c r="L447">
        <f t="shared" si="22"/>
        <v>1</v>
      </c>
      <c r="M447">
        <f t="shared" si="22"/>
        <v>0</v>
      </c>
    </row>
    <row r="448" spans="1:13" x14ac:dyDescent="0.3">
      <c r="A448">
        <v>300</v>
      </c>
      <c r="B448">
        <v>1375</v>
      </c>
      <c r="C448">
        <v>8</v>
      </c>
      <c r="D448">
        <v>1</v>
      </c>
      <c r="E448">
        <v>3</v>
      </c>
      <c r="G448">
        <v>300</v>
      </c>
      <c r="H448">
        <v>1375</v>
      </c>
      <c r="I448">
        <v>8</v>
      </c>
      <c r="J448">
        <v>1</v>
      </c>
      <c r="K448">
        <f t="shared" si="22"/>
        <v>0</v>
      </c>
      <c r="L448">
        <f t="shared" si="22"/>
        <v>0</v>
      </c>
      <c r="M448">
        <f t="shared" si="22"/>
        <v>1</v>
      </c>
    </row>
    <row r="449" spans="1:13" x14ac:dyDescent="0.3">
      <c r="A449">
        <v>2250</v>
      </c>
      <c r="B449">
        <v>125</v>
      </c>
      <c r="C449">
        <v>0</v>
      </c>
      <c r="D449">
        <v>0</v>
      </c>
      <c r="E449">
        <v>1</v>
      </c>
      <c r="G449">
        <v>2250</v>
      </c>
      <c r="H449">
        <v>125</v>
      </c>
      <c r="I449">
        <v>0</v>
      </c>
      <c r="J449">
        <v>0</v>
      </c>
      <c r="K449">
        <f t="shared" si="22"/>
        <v>1</v>
      </c>
      <c r="L449">
        <f t="shared" si="22"/>
        <v>0</v>
      </c>
      <c r="M449">
        <f t="shared" si="22"/>
        <v>0</v>
      </c>
    </row>
    <row r="450" spans="1:13" x14ac:dyDescent="0.3">
      <c r="A450">
        <v>1250</v>
      </c>
      <c r="B450">
        <v>125</v>
      </c>
      <c r="C450">
        <v>28</v>
      </c>
      <c r="D450">
        <v>0</v>
      </c>
      <c r="E450">
        <v>1</v>
      </c>
      <c r="G450">
        <v>1250</v>
      </c>
      <c r="H450">
        <v>125</v>
      </c>
      <c r="I450">
        <v>28</v>
      </c>
      <c r="J450">
        <v>0</v>
      </c>
      <c r="K450">
        <f t="shared" si="22"/>
        <v>1</v>
      </c>
      <c r="L450">
        <f t="shared" si="22"/>
        <v>0</v>
      </c>
      <c r="M450">
        <f t="shared" si="22"/>
        <v>0</v>
      </c>
    </row>
    <row r="451" spans="1:13" x14ac:dyDescent="0.3">
      <c r="A451">
        <v>0</v>
      </c>
      <c r="B451">
        <v>375</v>
      </c>
      <c r="C451">
        <v>0</v>
      </c>
      <c r="D451">
        <v>0</v>
      </c>
      <c r="E451">
        <v>0</v>
      </c>
      <c r="G451">
        <v>0</v>
      </c>
      <c r="H451">
        <v>375</v>
      </c>
      <c r="I451">
        <v>0</v>
      </c>
      <c r="J451">
        <v>0</v>
      </c>
      <c r="K451">
        <f t="shared" si="22"/>
        <v>0</v>
      </c>
      <c r="L451">
        <f t="shared" si="22"/>
        <v>0</v>
      </c>
      <c r="M451">
        <f t="shared" si="22"/>
        <v>0</v>
      </c>
    </row>
    <row r="452" spans="1:13" x14ac:dyDescent="0.3">
      <c r="A452">
        <v>0</v>
      </c>
      <c r="B452">
        <v>125</v>
      </c>
      <c r="C452">
        <v>0</v>
      </c>
      <c r="D452">
        <v>0</v>
      </c>
      <c r="E452">
        <v>3</v>
      </c>
      <c r="G452">
        <v>0</v>
      </c>
      <c r="H452">
        <v>125</v>
      </c>
      <c r="I452">
        <v>0</v>
      </c>
      <c r="J452">
        <v>0</v>
      </c>
      <c r="K452">
        <f t="shared" si="22"/>
        <v>0</v>
      </c>
      <c r="L452">
        <f t="shared" si="22"/>
        <v>0</v>
      </c>
      <c r="M452">
        <f t="shared" si="22"/>
        <v>1</v>
      </c>
    </row>
    <row r="453" spans="1:13" x14ac:dyDescent="0.3">
      <c r="A453">
        <v>750</v>
      </c>
      <c r="B453">
        <v>1625</v>
      </c>
      <c r="C453">
        <v>23</v>
      </c>
      <c r="D453">
        <v>0</v>
      </c>
      <c r="E453">
        <v>1</v>
      </c>
      <c r="G453">
        <v>750</v>
      </c>
      <c r="H453">
        <v>1625</v>
      </c>
      <c r="I453">
        <v>23</v>
      </c>
      <c r="J453">
        <v>0</v>
      </c>
      <c r="K453">
        <f t="shared" si="22"/>
        <v>1</v>
      </c>
      <c r="L453">
        <f t="shared" si="22"/>
        <v>0</v>
      </c>
      <c r="M453">
        <f t="shared" si="22"/>
        <v>0</v>
      </c>
    </row>
    <row r="454" spans="1:13" x14ac:dyDescent="0.3">
      <c r="A454">
        <v>50</v>
      </c>
      <c r="B454">
        <v>875</v>
      </c>
      <c r="C454">
        <v>0</v>
      </c>
      <c r="D454">
        <v>0</v>
      </c>
      <c r="E454">
        <v>3</v>
      </c>
      <c r="G454">
        <v>50</v>
      </c>
      <c r="H454">
        <v>875</v>
      </c>
      <c r="I454">
        <v>0</v>
      </c>
      <c r="J454">
        <v>0</v>
      </c>
      <c r="K454">
        <f t="shared" si="22"/>
        <v>0</v>
      </c>
      <c r="L454">
        <f t="shared" si="22"/>
        <v>0</v>
      </c>
      <c r="M454">
        <f t="shared" si="22"/>
        <v>1</v>
      </c>
    </row>
    <row r="455" spans="1:13" x14ac:dyDescent="0.3">
      <c r="A455">
        <v>2250</v>
      </c>
      <c r="B455">
        <v>875</v>
      </c>
      <c r="C455">
        <v>28</v>
      </c>
      <c r="D455">
        <v>0</v>
      </c>
      <c r="E455">
        <v>1</v>
      </c>
      <c r="G455">
        <v>2250</v>
      </c>
      <c r="H455">
        <v>875</v>
      </c>
      <c r="I455">
        <v>28</v>
      </c>
      <c r="J455">
        <v>0</v>
      </c>
      <c r="K455">
        <f t="shared" si="22"/>
        <v>1</v>
      </c>
      <c r="L455">
        <f t="shared" si="22"/>
        <v>0</v>
      </c>
      <c r="M455">
        <f t="shared" si="22"/>
        <v>0</v>
      </c>
    </row>
    <row r="456" spans="1:13" x14ac:dyDescent="0.3">
      <c r="A456">
        <v>50</v>
      </c>
      <c r="B456">
        <v>375</v>
      </c>
      <c r="C456">
        <v>13</v>
      </c>
      <c r="D456">
        <v>0</v>
      </c>
      <c r="E456">
        <v>1</v>
      </c>
      <c r="G456">
        <v>50</v>
      </c>
      <c r="H456">
        <v>375</v>
      </c>
      <c r="I456">
        <v>13</v>
      </c>
      <c r="J456">
        <v>0</v>
      </c>
      <c r="K456">
        <f t="shared" si="22"/>
        <v>1</v>
      </c>
      <c r="L456">
        <f t="shared" si="22"/>
        <v>0</v>
      </c>
      <c r="M456">
        <f t="shared" si="22"/>
        <v>0</v>
      </c>
    </row>
    <row r="457" spans="1:13" x14ac:dyDescent="0.3">
      <c r="A457">
        <v>1750</v>
      </c>
      <c r="B457">
        <v>375</v>
      </c>
      <c r="C457">
        <v>13</v>
      </c>
      <c r="D457">
        <v>0</v>
      </c>
      <c r="E457">
        <v>1</v>
      </c>
      <c r="G457">
        <v>1750</v>
      </c>
      <c r="H457">
        <v>375</v>
      </c>
      <c r="I457">
        <v>13</v>
      </c>
      <c r="J457">
        <v>0</v>
      </c>
      <c r="K457">
        <f t="shared" si="22"/>
        <v>1</v>
      </c>
      <c r="L457">
        <f t="shared" si="22"/>
        <v>0</v>
      </c>
      <c r="M457">
        <f t="shared" si="22"/>
        <v>0</v>
      </c>
    </row>
    <row r="458" spans="1:13" x14ac:dyDescent="0.3">
      <c r="A458">
        <v>750</v>
      </c>
      <c r="B458">
        <v>625</v>
      </c>
      <c r="C458">
        <v>13</v>
      </c>
      <c r="D458">
        <v>0</v>
      </c>
      <c r="E458">
        <v>3</v>
      </c>
      <c r="G458">
        <v>750</v>
      </c>
      <c r="H458">
        <v>625</v>
      </c>
      <c r="I458">
        <v>13</v>
      </c>
      <c r="J458">
        <v>0</v>
      </c>
      <c r="K458">
        <f t="shared" si="22"/>
        <v>0</v>
      </c>
      <c r="L458">
        <f t="shared" si="22"/>
        <v>0</v>
      </c>
      <c r="M458">
        <f t="shared" si="22"/>
        <v>1</v>
      </c>
    </row>
    <row r="459" spans="1:13" x14ac:dyDescent="0.3">
      <c r="A459">
        <v>1250</v>
      </c>
      <c r="B459">
        <v>875</v>
      </c>
      <c r="C459">
        <v>23</v>
      </c>
      <c r="D459">
        <v>0</v>
      </c>
      <c r="E459">
        <v>1</v>
      </c>
      <c r="G459">
        <v>1250</v>
      </c>
      <c r="H459">
        <v>875</v>
      </c>
      <c r="I459">
        <v>23</v>
      </c>
      <c r="J459">
        <v>0</v>
      </c>
      <c r="K459">
        <f t="shared" si="22"/>
        <v>1</v>
      </c>
      <c r="L459">
        <f t="shared" si="22"/>
        <v>0</v>
      </c>
      <c r="M459">
        <f t="shared" si="22"/>
        <v>0</v>
      </c>
    </row>
    <row r="460" spans="1:13" x14ac:dyDescent="0.3">
      <c r="A460">
        <v>2250</v>
      </c>
      <c r="B460">
        <v>875</v>
      </c>
      <c r="C460">
        <v>8</v>
      </c>
      <c r="D460">
        <v>0</v>
      </c>
      <c r="E460">
        <v>1</v>
      </c>
      <c r="G460">
        <v>2250</v>
      </c>
      <c r="H460">
        <v>875</v>
      </c>
      <c r="I460">
        <v>8</v>
      </c>
      <c r="J460">
        <v>0</v>
      </c>
      <c r="K460">
        <f t="shared" si="22"/>
        <v>1</v>
      </c>
      <c r="L460">
        <f t="shared" si="22"/>
        <v>0</v>
      </c>
      <c r="M460">
        <f t="shared" si="22"/>
        <v>0</v>
      </c>
    </row>
    <row r="461" spans="1:13" x14ac:dyDescent="0.3">
      <c r="A461">
        <v>3750</v>
      </c>
      <c r="B461">
        <v>1125</v>
      </c>
      <c r="C461">
        <v>28</v>
      </c>
      <c r="D461">
        <v>0</v>
      </c>
      <c r="E461">
        <v>3</v>
      </c>
      <c r="G461">
        <v>3750</v>
      </c>
      <c r="H461">
        <v>1125</v>
      </c>
      <c r="I461">
        <v>28</v>
      </c>
      <c r="J461">
        <v>0</v>
      </c>
      <c r="K461">
        <f t="shared" si="22"/>
        <v>0</v>
      </c>
      <c r="L461">
        <f t="shared" si="22"/>
        <v>0</v>
      </c>
      <c r="M461">
        <f t="shared" si="22"/>
        <v>1</v>
      </c>
    </row>
    <row r="462" spans="1:13" x14ac:dyDescent="0.3">
      <c r="A462">
        <v>3750</v>
      </c>
      <c r="B462">
        <v>625</v>
      </c>
      <c r="C462">
        <v>0</v>
      </c>
      <c r="D462">
        <v>0</v>
      </c>
      <c r="E462">
        <v>2</v>
      </c>
      <c r="G462">
        <v>3750</v>
      </c>
      <c r="H462">
        <v>625</v>
      </c>
      <c r="I462">
        <v>0</v>
      </c>
      <c r="J462">
        <v>0</v>
      </c>
      <c r="K462">
        <f t="shared" si="22"/>
        <v>0</v>
      </c>
      <c r="L462">
        <f t="shared" si="22"/>
        <v>1</v>
      </c>
      <c r="M462">
        <f t="shared" si="22"/>
        <v>0</v>
      </c>
    </row>
    <row r="463" spans="1:13" x14ac:dyDescent="0.3">
      <c r="A463">
        <v>3750</v>
      </c>
      <c r="B463">
        <v>2375</v>
      </c>
      <c r="C463">
        <v>18</v>
      </c>
      <c r="D463">
        <v>0</v>
      </c>
      <c r="E463">
        <v>3</v>
      </c>
      <c r="G463">
        <v>3750</v>
      </c>
      <c r="H463">
        <v>2375</v>
      </c>
      <c r="I463">
        <v>18</v>
      </c>
      <c r="J463">
        <v>0</v>
      </c>
      <c r="K463">
        <f t="shared" si="22"/>
        <v>0</v>
      </c>
      <c r="L463">
        <f t="shared" si="22"/>
        <v>0</v>
      </c>
      <c r="M463">
        <f t="shared" si="22"/>
        <v>1</v>
      </c>
    </row>
    <row r="464" spans="1:13" x14ac:dyDescent="0.3">
      <c r="A464">
        <v>3750</v>
      </c>
      <c r="B464">
        <v>2375</v>
      </c>
      <c r="C464">
        <v>28</v>
      </c>
      <c r="D464">
        <v>2</v>
      </c>
      <c r="E464">
        <v>3</v>
      </c>
      <c r="G464">
        <v>3750</v>
      </c>
      <c r="H464">
        <v>2375</v>
      </c>
      <c r="I464">
        <v>28</v>
      </c>
      <c r="J464">
        <v>2</v>
      </c>
      <c r="K464">
        <f t="shared" si="22"/>
        <v>0</v>
      </c>
      <c r="L464">
        <f t="shared" si="22"/>
        <v>0</v>
      </c>
      <c r="M464">
        <f t="shared" si="22"/>
        <v>1</v>
      </c>
    </row>
    <row r="465" spans="1:13" x14ac:dyDescent="0.3">
      <c r="A465">
        <v>750</v>
      </c>
      <c r="B465">
        <v>625</v>
      </c>
      <c r="C465">
        <v>18</v>
      </c>
      <c r="D465">
        <v>0</v>
      </c>
      <c r="E465">
        <v>1</v>
      </c>
      <c r="G465">
        <v>750</v>
      </c>
      <c r="H465">
        <v>625</v>
      </c>
      <c r="I465">
        <v>18</v>
      </c>
      <c r="J465">
        <v>0</v>
      </c>
      <c r="K465">
        <f t="shared" si="22"/>
        <v>1</v>
      </c>
      <c r="L465">
        <f t="shared" si="22"/>
        <v>0</v>
      </c>
      <c r="M465">
        <f t="shared" si="22"/>
        <v>0</v>
      </c>
    </row>
    <row r="466" spans="1:13" x14ac:dyDescent="0.3">
      <c r="A466">
        <v>1250</v>
      </c>
      <c r="B466">
        <v>2125</v>
      </c>
      <c r="C466">
        <v>23</v>
      </c>
      <c r="D466">
        <v>1</v>
      </c>
      <c r="E466">
        <v>3</v>
      </c>
      <c r="G466">
        <v>1250</v>
      </c>
      <c r="H466">
        <v>2125</v>
      </c>
      <c r="I466">
        <v>23</v>
      </c>
      <c r="J466">
        <v>1</v>
      </c>
      <c r="K466">
        <f t="shared" si="22"/>
        <v>0</v>
      </c>
      <c r="L466">
        <f t="shared" si="22"/>
        <v>0</v>
      </c>
      <c r="M466">
        <f t="shared" si="22"/>
        <v>1</v>
      </c>
    </row>
    <row r="467" spans="1:13" x14ac:dyDescent="0.3">
      <c r="A467">
        <v>1250</v>
      </c>
      <c r="B467">
        <v>1375</v>
      </c>
      <c r="C467">
        <v>28</v>
      </c>
      <c r="D467">
        <v>0</v>
      </c>
      <c r="E467">
        <v>3</v>
      </c>
      <c r="G467">
        <v>1250</v>
      </c>
      <c r="H467">
        <v>1375</v>
      </c>
      <c r="I467">
        <v>28</v>
      </c>
      <c r="J467">
        <v>0</v>
      </c>
      <c r="K467">
        <f t="shared" ref="K467:M486" si="23">IF($E467=K$5,1,0)</f>
        <v>0</v>
      </c>
      <c r="L467">
        <f t="shared" si="23"/>
        <v>0</v>
      </c>
      <c r="M467">
        <f t="shared" si="23"/>
        <v>1</v>
      </c>
    </row>
    <row r="468" spans="1:13" x14ac:dyDescent="0.3">
      <c r="A468">
        <v>750</v>
      </c>
      <c r="B468">
        <v>875</v>
      </c>
      <c r="C468">
        <v>3</v>
      </c>
      <c r="D468">
        <v>1</v>
      </c>
      <c r="E468">
        <v>3</v>
      </c>
      <c r="G468">
        <v>750</v>
      </c>
      <c r="H468">
        <v>875</v>
      </c>
      <c r="I468">
        <v>3</v>
      </c>
      <c r="J468">
        <v>1</v>
      </c>
      <c r="K468">
        <f t="shared" si="23"/>
        <v>0</v>
      </c>
      <c r="L468">
        <f t="shared" si="23"/>
        <v>0</v>
      </c>
      <c r="M468">
        <f t="shared" si="23"/>
        <v>1</v>
      </c>
    </row>
    <row r="469" spans="1:13" x14ac:dyDescent="0.3">
      <c r="A469">
        <v>3750</v>
      </c>
      <c r="B469">
        <v>1375</v>
      </c>
      <c r="C469">
        <v>8</v>
      </c>
      <c r="D469">
        <v>1</v>
      </c>
      <c r="E469">
        <v>3</v>
      </c>
      <c r="G469">
        <v>3750</v>
      </c>
      <c r="H469">
        <v>1375</v>
      </c>
      <c r="I469">
        <v>8</v>
      </c>
      <c r="J469">
        <v>1</v>
      </c>
      <c r="K469">
        <f t="shared" si="23"/>
        <v>0</v>
      </c>
      <c r="L469">
        <f t="shared" si="23"/>
        <v>0</v>
      </c>
      <c r="M469">
        <f t="shared" si="23"/>
        <v>1</v>
      </c>
    </row>
    <row r="470" spans="1:13" x14ac:dyDescent="0.3">
      <c r="A470">
        <v>750</v>
      </c>
      <c r="B470">
        <v>1125</v>
      </c>
      <c r="C470">
        <v>3</v>
      </c>
      <c r="D470">
        <v>0</v>
      </c>
      <c r="E470">
        <v>3</v>
      </c>
      <c r="G470">
        <v>750</v>
      </c>
      <c r="H470">
        <v>1125</v>
      </c>
      <c r="I470">
        <v>3</v>
      </c>
      <c r="J470">
        <v>0</v>
      </c>
      <c r="K470">
        <f t="shared" si="23"/>
        <v>0</v>
      </c>
      <c r="L470">
        <f t="shared" si="23"/>
        <v>0</v>
      </c>
      <c r="M470">
        <f t="shared" si="23"/>
        <v>1</v>
      </c>
    </row>
    <row r="471" spans="1:13" x14ac:dyDescent="0.3">
      <c r="A471">
        <v>750</v>
      </c>
      <c r="B471">
        <v>1125</v>
      </c>
      <c r="C471">
        <v>0</v>
      </c>
      <c r="D471">
        <v>0</v>
      </c>
      <c r="E471">
        <v>1</v>
      </c>
      <c r="G471">
        <v>750</v>
      </c>
      <c r="H471">
        <v>1125</v>
      </c>
      <c r="I471">
        <v>0</v>
      </c>
      <c r="J471">
        <v>0</v>
      </c>
      <c r="K471">
        <f t="shared" si="23"/>
        <v>1</v>
      </c>
      <c r="L471">
        <f t="shared" si="23"/>
        <v>0</v>
      </c>
      <c r="M471">
        <f t="shared" si="23"/>
        <v>0</v>
      </c>
    </row>
    <row r="472" spans="1:13" x14ac:dyDescent="0.3">
      <c r="A472">
        <v>300</v>
      </c>
      <c r="B472">
        <v>875</v>
      </c>
      <c r="C472">
        <v>8</v>
      </c>
      <c r="D472">
        <v>0</v>
      </c>
      <c r="E472">
        <v>2</v>
      </c>
      <c r="G472">
        <v>300</v>
      </c>
      <c r="H472">
        <v>875</v>
      </c>
      <c r="I472">
        <v>8</v>
      </c>
      <c r="J472">
        <v>0</v>
      </c>
      <c r="K472">
        <f t="shared" si="23"/>
        <v>0</v>
      </c>
      <c r="L472">
        <f t="shared" si="23"/>
        <v>1</v>
      </c>
      <c r="M472">
        <f t="shared" si="23"/>
        <v>0</v>
      </c>
    </row>
    <row r="473" spans="1:13" x14ac:dyDescent="0.3">
      <c r="A473">
        <v>3750</v>
      </c>
      <c r="B473">
        <v>1625</v>
      </c>
      <c r="C473">
        <v>18</v>
      </c>
      <c r="D473">
        <v>0</v>
      </c>
      <c r="E473">
        <v>1</v>
      </c>
      <c r="G473">
        <v>3750</v>
      </c>
      <c r="H473">
        <v>1625</v>
      </c>
      <c r="I473">
        <v>18</v>
      </c>
      <c r="J473">
        <v>0</v>
      </c>
      <c r="K473">
        <f t="shared" si="23"/>
        <v>1</v>
      </c>
      <c r="L473">
        <f t="shared" si="23"/>
        <v>0</v>
      </c>
      <c r="M473">
        <f t="shared" si="23"/>
        <v>0</v>
      </c>
    </row>
    <row r="474" spans="1:13" x14ac:dyDescent="0.3">
      <c r="A474">
        <v>3750</v>
      </c>
      <c r="B474">
        <v>1125</v>
      </c>
      <c r="C474">
        <v>13</v>
      </c>
      <c r="D474">
        <v>0</v>
      </c>
      <c r="E474">
        <v>3</v>
      </c>
      <c r="G474">
        <v>3750</v>
      </c>
      <c r="H474">
        <v>1125</v>
      </c>
      <c r="I474">
        <v>13</v>
      </c>
      <c r="J474">
        <v>0</v>
      </c>
      <c r="K474">
        <f t="shared" si="23"/>
        <v>0</v>
      </c>
      <c r="L474">
        <f t="shared" si="23"/>
        <v>0</v>
      </c>
      <c r="M474">
        <f t="shared" si="23"/>
        <v>1</v>
      </c>
    </row>
    <row r="475" spans="1:13" x14ac:dyDescent="0.3">
      <c r="A475">
        <v>0</v>
      </c>
      <c r="B475">
        <v>125</v>
      </c>
      <c r="C475">
        <v>0</v>
      </c>
      <c r="D475">
        <v>0</v>
      </c>
      <c r="E475">
        <v>1</v>
      </c>
      <c r="G475">
        <v>0</v>
      </c>
      <c r="H475">
        <v>125</v>
      </c>
      <c r="I475">
        <v>0</v>
      </c>
      <c r="J475">
        <v>0</v>
      </c>
      <c r="K475">
        <f t="shared" si="23"/>
        <v>1</v>
      </c>
      <c r="L475">
        <f t="shared" si="23"/>
        <v>0</v>
      </c>
      <c r="M475">
        <f t="shared" si="23"/>
        <v>0</v>
      </c>
    </row>
    <row r="476" spans="1:13" x14ac:dyDescent="0.3">
      <c r="A476">
        <v>2250</v>
      </c>
      <c r="B476">
        <v>1125</v>
      </c>
      <c r="C476">
        <v>28</v>
      </c>
      <c r="D476">
        <v>0</v>
      </c>
      <c r="E476">
        <v>3</v>
      </c>
      <c r="G476">
        <v>2250</v>
      </c>
      <c r="H476">
        <v>1125</v>
      </c>
      <c r="I476">
        <v>28</v>
      </c>
      <c r="J476">
        <v>0</v>
      </c>
      <c r="K476">
        <f t="shared" si="23"/>
        <v>0</v>
      </c>
      <c r="L476">
        <f t="shared" si="23"/>
        <v>0</v>
      </c>
      <c r="M476">
        <f t="shared" si="23"/>
        <v>1</v>
      </c>
    </row>
    <row r="477" spans="1:13" x14ac:dyDescent="0.3">
      <c r="A477">
        <v>3250</v>
      </c>
      <c r="B477">
        <v>625</v>
      </c>
      <c r="C477">
        <v>0</v>
      </c>
      <c r="D477">
        <v>0</v>
      </c>
      <c r="E477">
        <v>3</v>
      </c>
      <c r="G477">
        <v>3250</v>
      </c>
      <c r="H477">
        <v>625</v>
      </c>
      <c r="I477">
        <v>0</v>
      </c>
      <c r="J477">
        <v>0</v>
      </c>
      <c r="K477">
        <f t="shared" si="23"/>
        <v>0</v>
      </c>
      <c r="L477">
        <f t="shared" si="23"/>
        <v>0</v>
      </c>
      <c r="M477">
        <f t="shared" si="23"/>
        <v>1</v>
      </c>
    </row>
    <row r="478" spans="1:13" x14ac:dyDescent="0.3">
      <c r="A478">
        <v>50</v>
      </c>
      <c r="B478">
        <v>625</v>
      </c>
      <c r="C478">
        <v>8</v>
      </c>
      <c r="D478">
        <v>0</v>
      </c>
      <c r="E478">
        <v>0</v>
      </c>
      <c r="G478">
        <v>50</v>
      </c>
      <c r="H478">
        <v>625</v>
      </c>
      <c r="I478">
        <v>8</v>
      </c>
      <c r="J478">
        <v>0</v>
      </c>
      <c r="K478">
        <f t="shared" si="23"/>
        <v>0</v>
      </c>
      <c r="L478">
        <f t="shared" si="23"/>
        <v>0</v>
      </c>
      <c r="M478">
        <f t="shared" si="23"/>
        <v>0</v>
      </c>
    </row>
    <row r="479" spans="1:13" x14ac:dyDescent="0.3">
      <c r="A479">
        <v>300</v>
      </c>
      <c r="B479">
        <v>625</v>
      </c>
      <c r="C479">
        <v>0</v>
      </c>
      <c r="D479">
        <v>0</v>
      </c>
      <c r="E479">
        <v>3</v>
      </c>
      <c r="G479">
        <v>300</v>
      </c>
      <c r="H479">
        <v>625</v>
      </c>
      <c r="I479">
        <v>0</v>
      </c>
      <c r="J479">
        <v>0</v>
      </c>
      <c r="K479">
        <f t="shared" si="23"/>
        <v>0</v>
      </c>
      <c r="L479">
        <f t="shared" si="23"/>
        <v>0</v>
      </c>
      <c r="M479">
        <f t="shared" si="23"/>
        <v>1</v>
      </c>
    </row>
    <row r="480" spans="1:13" x14ac:dyDescent="0.3">
      <c r="A480">
        <v>0</v>
      </c>
      <c r="B480">
        <v>1375</v>
      </c>
      <c r="C480">
        <v>0</v>
      </c>
      <c r="D480">
        <v>1</v>
      </c>
      <c r="E480">
        <v>1</v>
      </c>
      <c r="G480">
        <v>0</v>
      </c>
      <c r="H480">
        <v>1375</v>
      </c>
      <c r="I480">
        <v>0</v>
      </c>
      <c r="J480">
        <v>1</v>
      </c>
      <c r="K480">
        <f t="shared" si="23"/>
        <v>1</v>
      </c>
      <c r="L480">
        <f t="shared" si="23"/>
        <v>0</v>
      </c>
      <c r="M480">
        <f t="shared" si="23"/>
        <v>0</v>
      </c>
    </row>
    <row r="481" spans="1:13" x14ac:dyDescent="0.3">
      <c r="A481">
        <v>50</v>
      </c>
      <c r="B481">
        <v>375</v>
      </c>
      <c r="C481">
        <v>0</v>
      </c>
      <c r="D481">
        <v>0</v>
      </c>
      <c r="E481">
        <v>3</v>
      </c>
      <c r="G481">
        <v>50</v>
      </c>
      <c r="H481">
        <v>375</v>
      </c>
      <c r="I481">
        <v>0</v>
      </c>
      <c r="J481">
        <v>0</v>
      </c>
      <c r="K481">
        <f t="shared" si="23"/>
        <v>0</v>
      </c>
      <c r="L481">
        <f t="shared" si="23"/>
        <v>0</v>
      </c>
      <c r="M481">
        <f t="shared" si="23"/>
        <v>1</v>
      </c>
    </row>
    <row r="482" spans="1:13" x14ac:dyDescent="0.3">
      <c r="A482">
        <v>0</v>
      </c>
      <c r="B482">
        <v>1875</v>
      </c>
      <c r="C482">
        <v>28</v>
      </c>
      <c r="D482">
        <v>0</v>
      </c>
      <c r="E482">
        <v>1</v>
      </c>
      <c r="G482">
        <v>0</v>
      </c>
      <c r="H482">
        <v>1875</v>
      </c>
      <c r="I482">
        <v>28</v>
      </c>
      <c r="J482">
        <v>0</v>
      </c>
      <c r="K482">
        <f t="shared" si="23"/>
        <v>1</v>
      </c>
      <c r="L482">
        <f t="shared" si="23"/>
        <v>0</v>
      </c>
      <c r="M482">
        <f t="shared" si="23"/>
        <v>0</v>
      </c>
    </row>
    <row r="483" spans="1:13" x14ac:dyDescent="0.3">
      <c r="A483">
        <v>3750</v>
      </c>
      <c r="B483">
        <v>2375</v>
      </c>
      <c r="C483">
        <v>13</v>
      </c>
      <c r="D483">
        <v>1</v>
      </c>
      <c r="E483">
        <v>1</v>
      </c>
      <c r="G483">
        <v>3750</v>
      </c>
      <c r="H483">
        <v>2375</v>
      </c>
      <c r="I483">
        <v>13</v>
      </c>
      <c r="J483">
        <v>1</v>
      </c>
      <c r="K483">
        <f t="shared" si="23"/>
        <v>1</v>
      </c>
      <c r="L483">
        <f t="shared" si="23"/>
        <v>0</v>
      </c>
      <c r="M483">
        <f t="shared" si="23"/>
        <v>0</v>
      </c>
    </row>
    <row r="484" spans="1:13" x14ac:dyDescent="0.3">
      <c r="A484">
        <v>0</v>
      </c>
      <c r="B484">
        <v>125</v>
      </c>
      <c r="C484">
        <v>0</v>
      </c>
      <c r="D484">
        <v>0</v>
      </c>
      <c r="E484">
        <v>1</v>
      </c>
      <c r="G484">
        <v>0</v>
      </c>
      <c r="H484">
        <v>125</v>
      </c>
      <c r="I484">
        <v>0</v>
      </c>
      <c r="J484">
        <v>0</v>
      </c>
      <c r="K484">
        <f t="shared" si="23"/>
        <v>1</v>
      </c>
      <c r="L484">
        <f t="shared" si="23"/>
        <v>0</v>
      </c>
      <c r="M484">
        <f t="shared" si="23"/>
        <v>0</v>
      </c>
    </row>
    <row r="485" spans="1:13" x14ac:dyDescent="0.3">
      <c r="A485">
        <v>300</v>
      </c>
      <c r="B485">
        <v>375</v>
      </c>
      <c r="C485">
        <v>28</v>
      </c>
      <c r="D485">
        <v>1</v>
      </c>
      <c r="E485">
        <v>1</v>
      </c>
      <c r="G485">
        <v>300</v>
      </c>
      <c r="H485">
        <v>375</v>
      </c>
      <c r="I485">
        <v>28</v>
      </c>
      <c r="J485">
        <v>1</v>
      </c>
      <c r="K485">
        <f t="shared" si="23"/>
        <v>1</v>
      </c>
      <c r="L485">
        <f t="shared" si="23"/>
        <v>0</v>
      </c>
      <c r="M485">
        <f t="shared" si="23"/>
        <v>0</v>
      </c>
    </row>
    <row r="486" spans="1:13" x14ac:dyDescent="0.3">
      <c r="A486">
        <v>0</v>
      </c>
      <c r="B486">
        <v>375</v>
      </c>
      <c r="C486">
        <v>0</v>
      </c>
      <c r="D486">
        <v>1</v>
      </c>
      <c r="E486">
        <v>1</v>
      </c>
      <c r="G486">
        <v>0</v>
      </c>
      <c r="H486">
        <v>375</v>
      </c>
      <c r="I486">
        <v>0</v>
      </c>
      <c r="J486">
        <v>1</v>
      </c>
      <c r="K486">
        <f t="shared" si="23"/>
        <v>1</v>
      </c>
      <c r="L486">
        <f t="shared" si="23"/>
        <v>0</v>
      </c>
      <c r="M486">
        <f t="shared" si="23"/>
        <v>0</v>
      </c>
    </row>
    <row r="487" spans="1:13" x14ac:dyDescent="0.3">
      <c r="A487">
        <v>3750</v>
      </c>
      <c r="B487">
        <v>625</v>
      </c>
      <c r="C487">
        <v>13</v>
      </c>
      <c r="D487">
        <v>0</v>
      </c>
      <c r="E487">
        <v>3</v>
      </c>
      <c r="G487">
        <v>3750</v>
      </c>
      <c r="H487">
        <v>625</v>
      </c>
      <c r="I487">
        <v>13</v>
      </c>
      <c r="J487">
        <v>0</v>
      </c>
      <c r="K487">
        <f t="shared" ref="K487:M506" si="24">IF($E487=K$5,1,0)</f>
        <v>0</v>
      </c>
      <c r="L487">
        <f t="shared" si="24"/>
        <v>0</v>
      </c>
      <c r="M487">
        <f t="shared" si="24"/>
        <v>1</v>
      </c>
    </row>
    <row r="488" spans="1:13" x14ac:dyDescent="0.3">
      <c r="A488">
        <v>0</v>
      </c>
      <c r="B488">
        <v>375</v>
      </c>
      <c r="C488">
        <v>0</v>
      </c>
      <c r="D488">
        <v>0</v>
      </c>
      <c r="E488">
        <v>3</v>
      </c>
      <c r="G488">
        <v>0</v>
      </c>
      <c r="H488">
        <v>375</v>
      </c>
      <c r="I488">
        <v>0</v>
      </c>
      <c r="J488">
        <v>0</v>
      </c>
      <c r="K488">
        <f t="shared" si="24"/>
        <v>0</v>
      </c>
      <c r="L488">
        <f t="shared" si="24"/>
        <v>0</v>
      </c>
      <c r="M488">
        <f t="shared" si="24"/>
        <v>1</v>
      </c>
    </row>
    <row r="489" spans="1:13" x14ac:dyDescent="0.3">
      <c r="A489">
        <v>0</v>
      </c>
      <c r="B489">
        <v>375</v>
      </c>
      <c r="C489">
        <v>0</v>
      </c>
      <c r="D489">
        <v>0</v>
      </c>
      <c r="E489">
        <v>0</v>
      </c>
      <c r="G489">
        <v>0</v>
      </c>
      <c r="H489">
        <v>375</v>
      </c>
      <c r="I489">
        <v>0</v>
      </c>
      <c r="J489">
        <v>0</v>
      </c>
      <c r="K489">
        <f t="shared" si="24"/>
        <v>0</v>
      </c>
      <c r="L489">
        <f t="shared" si="24"/>
        <v>0</v>
      </c>
      <c r="M489">
        <f t="shared" si="24"/>
        <v>0</v>
      </c>
    </row>
    <row r="490" spans="1:13" x14ac:dyDescent="0.3">
      <c r="A490">
        <v>1250</v>
      </c>
      <c r="B490">
        <v>1625</v>
      </c>
      <c r="C490">
        <v>28</v>
      </c>
      <c r="D490">
        <v>0</v>
      </c>
      <c r="E490">
        <v>3</v>
      </c>
      <c r="G490">
        <v>1250</v>
      </c>
      <c r="H490">
        <v>1625</v>
      </c>
      <c r="I490">
        <v>28</v>
      </c>
      <c r="J490">
        <v>0</v>
      </c>
      <c r="K490">
        <f t="shared" si="24"/>
        <v>0</v>
      </c>
      <c r="L490">
        <f t="shared" si="24"/>
        <v>0</v>
      </c>
      <c r="M490">
        <f t="shared" si="24"/>
        <v>1</v>
      </c>
    </row>
    <row r="491" spans="1:13" x14ac:dyDescent="0.3">
      <c r="A491">
        <v>50</v>
      </c>
      <c r="B491">
        <v>625</v>
      </c>
      <c r="C491">
        <v>8</v>
      </c>
      <c r="D491">
        <v>0</v>
      </c>
      <c r="E491">
        <v>3</v>
      </c>
      <c r="G491">
        <v>50</v>
      </c>
      <c r="H491">
        <v>625</v>
      </c>
      <c r="I491">
        <v>8</v>
      </c>
      <c r="J491">
        <v>0</v>
      </c>
      <c r="K491">
        <f t="shared" si="24"/>
        <v>0</v>
      </c>
      <c r="L491">
        <f t="shared" si="24"/>
        <v>0</v>
      </c>
      <c r="M491">
        <f t="shared" si="24"/>
        <v>1</v>
      </c>
    </row>
    <row r="492" spans="1:13" x14ac:dyDescent="0.3">
      <c r="A492">
        <v>3250</v>
      </c>
      <c r="B492">
        <v>2125</v>
      </c>
      <c r="C492">
        <v>23</v>
      </c>
      <c r="D492">
        <v>3</v>
      </c>
      <c r="E492">
        <v>3</v>
      </c>
      <c r="G492">
        <v>3250</v>
      </c>
      <c r="H492">
        <v>2125</v>
      </c>
      <c r="I492">
        <v>23</v>
      </c>
      <c r="J492">
        <v>3</v>
      </c>
      <c r="K492">
        <f t="shared" si="24"/>
        <v>0</v>
      </c>
      <c r="L492">
        <f t="shared" si="24"/>
        <v>0</v>
      </c>
      <c r="M492">
        <f t="shared" si="24"/>
        <v>1</v>
      </c>
    </row>
    <row r="493" spans="1:13" x14ac:dyDescent="0.3">
      <c r="A493">
        <v>50</v>
      </c>
      <c r="B493">
        <v>625</v>
      </c>
      <c r="C493">
        <v>8</v>
      </c>
      <c r="D493">
        <v>0</v>
      </c>
      <c r="E493">
        <v>1</v>
      </c>
      <c r="G493">
        <v>50</v>
      </c>
      <c r="H493">
        <v>625</v>
      </c>
      <c r="I493">
        <v>8</v>
      </c>
      <c r="J493">
        <v>0</v>
      </c>
      <c r="K493">
        <f t="shared" si="24"/>
        <v>1</v>
      </c>
      <c r="L493">
        <f t="shared" si="24"/>
        <v>0</v>
      </c>
      <c r="M493">
        <f t="shared" si="24"/>
        <v>0</v>
      </c>
    </row>
    <row r="494" spans="1:13" x14ac:dyDescent="0.3">
      <c r="A494">
        <v>0</v>
      </c>
      <c r="B494">
        <v>875</v>
      </c>
      <c r="C494">
        <v>0</v>
      </c>
      <c r="D494">
        <v>0</v>
      </c>
      <c r="E494">
        <v>1</v>
      </c>
      <c r="G494">
        <v>0</v>
      </c>
      <c r="H494">
        <v>875</v>
      </c>
      <c r="I494">
        <v>0</v>
      </c>
      <c r="J494">
        <v>0</v>
      </c>
      <c r="K494">
        <f t="shared" si="24"/>
        <v>1</v>
      </c>
      <c r="L494">
        <f t="shared" si="24"/>
        <v>0</v>
      </c>
      <c r="M494">
        <f t="shared" si="24"/>
        <v>0</v>
      </c>
    </row>
    <row r="495" spans="1:13" x14ac:dyDescent="0.3">
      <c r="A495">
        <v>1250</v>
      </c>
      <c r="B495">
        <v>625</v>
      </c>
      <c r="C495">
        <v>3</v>
      </c>
      <c r="D495">
        <v>0</v>
      </c>
      <c r="E495">
        <v>0</v>
      </c>
      <c r="G495">
        <v>1250</v>
      </c>
      <c r="H495">
        <v>625</v>
      </c>
      <c r="I495">
        <v>3</v>
      </c>
      <c r="J495">
        <v>0</v>
      </c>
      <c r="K495">
        <f t="shared" si="24"/>
        <v>0</v>
      </c>
      <c r="L495">
        <f t="shared" si="24"/>
        <v>0</v>
      </c>
      <c r="M495">
        <f t="shared" si="24"/>
        <v>0</v>
      </c>
    </row>
    <row r="496" spans="1:13" x14ac:dyDescent="0.3">
      <c r="A496">
        <v>3750</v>
      </c>
      <c r="B496">
        <v>2125</v>
      </c>
      <c r="C496">
        <v>18</v>
      </c>
      <c r="D496">
        <v>2</v>
      </c>
      <c r="E496">
        <v>3</v>
      </c>
      <c r="G496">
        <v>3750</v>
      </c>
      <c r="H496">
        <v>2125</v>
      </c>
      <c r="I496">
        <v>18</v>
      </c>
      <c r="J496">
        <v>2</v>
      </c>
      <c r="K496">
        <f t="shared" si="24"/>
        <v>0</v>
      </c>
      <c r="L496">
        <f t="shared" si="24"/>
        <v>0</v>
      </c>
      <c r="M496">
        <f t="shared" si="24"/>
        <v>1</v>
      </c>
    </row>
    <row r="497" spans="1:13" x14ac:dyDescent="0.3">
      <c r="A497">
        <v>3750</v>
      </c>
      <c r="B497">
        <v>1875</v>
      </c>
      <c r="C497">
        <v>28</v>
      </c>
      <c r="D497">
        <v>0</v>
      </c>
      <c r="E497">
        <v>3</v>
      </c>
      <c r="G497">
        <v>3750</v>
      </c>
      <c r="H497">
        <v>1875</v>
      </c>
      <c r="I497">
        <v>28</v>
      </c>
      <c r="J497">
        <v>0</v>
      </c>
      <c r="K497">
        <f t="shared" si="24"/>
        <v>0</v>
      </c>
      <c r="L497">
        <f t="shared" si="24"/>
        <v>0</v>
      </c>
      <c r="M497">
        <f t="shared" si="24"/>
        <v>1</v>
      </c>
    </row>
    <row r="498" spans="1:13" x14ac:dyDescent="0.3">
      <c r="A498">
        <v>750</v>
      </c>
      <c r="B498">
        <v>1125</v>
      </c>
      <c r="C498">
        <v>28</v>
      </c>
      <c r="D498">
        <v>0</v>
      </c>
      <c r="E498">
        <v>3</v>
      </c>
      <c r="G498">
        <v>750</v>
      </c>
      <c r="H498">
        <v>1125</v>
      </c>
      <c r="I498">
        <v>28</v>
      </c>
      <c r="J498">
        <v>0</v>
      </c>
      <c r="K498">
        <f t="shared" si="24"/>
        <v>0</v>
      </c>
      <c r="L498">
        <f t="shared" si="24"/>
        <v>0</v>
      </c>
      <c r="M498">
        <f t="shared" si="24"/>
        <v>1</v>
      </c>
    </row>
    <row r="499" spans="1:13" x14ac:dyDescent="0.3">
      <c r="A499">
        <v>3750</v>
      </c>
      <c r="B499">
        <v>1125</v>
      </c>
      <c r="C499">
        <v>28</v>
      </c>
      <c r="D499">
        <v>0</v>
      </c>
      <c r="E499">
        <v>1</v>
      </c>
      <c r="G499">
        <v>3750</v>
      </c>
      <c r="H499">
        <v>1125</v>
      </c>
      <c r="I499">
        <v>28</v>
      </c>
      <c r="J499">
        <v>0</v>
      </c>
      <c r="K499">
        <f t="shared" si="24"/>
        <v>1</v>
      </c>
      <c r="L499">
        <f t="shared" si="24"/>
        <v>0</v>
      </c>
      <c r="M499">
        <f t="shared" si="24"/>
        <v>0</v>
      </c>
    </row>
    <row r="500" spans="1:13" x14ac:dyDescent="0.3">
      <c r="A500">
        <v>3750</v>
      </c>
      <c r="B500">
        <v>1625</v>
      </c>
      <c r="C500">
        <v>13</v>
      </c>
      <c r="D500">
        <v>1</v>
      </c>
      <c r="E500">
        <v>3</v>
      </c>
      <c r="G500">
        <v>3750</v>
      </c>
      <c r="H500">
        <v>1625</v>
      </c>
      <c r="I500">
        <v>13</v>
      </c>
      <c r="J500">
        <v>1</v>
      </c>
      <c r="K500">
        <f t="shared" si="24"/>
        <v>0</v>
      </c>
      <c r="L500">
        <f t="shared" si="24"/>
        <v>0</v>
      </c>
      <c r="M500">
        <f t="shared" si="24"/>
        <v>1</v>
      </c>
    </row>
    <row r="501" spans="1:13" x14ac:dyDescent="0.3">
      <c r="A501">
        <v>0</v>
      </c>
      <c r="B501">
        <v>375</v>
      </c>
      <c r="C501">
        <v>0</v>
      </c>
      <c r="D501">
        <v>0</v>
      </c>
      <c r="E501">
        <v>1</v>
      </c>
      <c r="G501">
        <v>0</v>
      </c>
      <c r="H501">
        <v>375</v>
      </c>
      <c r="I501">
        <v>0</v>
      </c>
      <c r="J501">
        <v>0</v>
      </c>
      <c r="K501">
        <f t="shared" si="24"/>
        <v>1</v>
      </c>
      <c r="L501">
        <f t="shared" si="24"/>
        <v>0</v>
      </c>
      <c r="M501">
        <f t="shared" si="24"/>
        <v>0</v>
      </c>
    </row>
    <row r="502" spans="1:13" x14ac:dyDescent="0.3">
      <c r="A502">
        <v>1750</v>
      </c>
      <c r="B502">
        <v>375</v>
      </c>
      <c r="C502">
        <v>18</v>
      </c>
      <c r="D502">
        <v>0</v>
      </c>
      <c r="E502">
        <v>1</v>
      </c>
      <c r="G502">
        <v>1750</v>
      </c>
      <c r="H502">
        <v>375</v>
      </c>
      <c r="I502">
        <v>18</v>
      </c>
      <c r="J502">
        <v>0</v>
      </c>
      <c r="K502">
        <f t="shared" si="24"/>
        <v>1</v>
      </c>
      <c r="L502">
        <f t="shared" si="24"/>
        <v>0</v>
      </c>
      <c r="M502">
        <f t="shared" si="24"/>
        <v>0</v>
      </c>
    </row>
    <row r="503" spans="1:13" x14ac:dyDescent="0.3">
      <c r="A503">
        <v>0</v>
      </c>
      <c r="B503">
        <v>375</v>
      </c>
      <c r="C503">
        <v>0</v>
      </c>
      <c r="D503">
        <v>0</v>
      </c>
      <c r="E503">
        <v>3</v>
      </c>
      <c r="G503">
        <v>0</v>
      </c>
      <c r="H503">
        <v>375</v>
      </c>
      <c r="I503">
        <v>0</v>
      </c>
      <c r="J503">
        <v>0</v>
      </c>
      <c r="K503">
        <f t="shared" si="24"/>
        <v>0</v>
      </c>
      <c r="L503">
        <f t="shared" si="24"/>
        <v>0</v>
      </c>
      <c r="M503">
        <f t="shared" si="24"/>
        <v>1</v>
      </c>
    </row>
    <row r="504" spans="1:13" x14ac:dyDescent="0.3">
      <c r="A504">
        <v>50</v>
      </c>
      <c r="B504">
        <v>875</v>
      </c>
      <c r="C504">
        <v>3</v>
      </c>
      <c r="D504">
        <v>0</v>
      </c>
      <c r="E504">
        <v>2</v>
      </c>
      <c r="G504">
        <v>50</v>
      </c>
      <c r="H504">
        <v>875</v>
      </c>
      <c r="I504">
        <v>3</v>
      </c>
      <c r="J504">
        <v>0</v>
      </c>
      <c r="K504">
        <f t="shared" si="24"/>
        <v>0</v>
      </c>
      <c r="L504">
        <f t="shared" si="24"/>
        <v>1</v>
      </c>
      <c r="M504">
        <f t="shared" si="24"/>
        <v>0</v>
      </c>
    </row>
    <row r="505" spans="1:13" x14ac:dyDescent="0.3">
      <c r="A505">
        <v>1750</v>
      </c>
      <c r="B505">
        <v>625</v>
      </c>
      <c r="C505">
        <v>13</v>
      </c>
      <c r="D505">
        <v>0</v>
      </c>
      <c r="E505">
        <v>1</v>
      </c>
      <c r="G505">
        <v>1750</v>
      </c>
      <c r="H505">
        <v>625</v>
      </c>
      <c r="I505">
        <v>13</v>
      </c>
      <c r="J505">
        <v>0</v>
      </c>
      <c r="K505">
        <f t="shared" si="24"/>
        <v>1</v>
      </c>
      <c r="L505">
        <f t="shared" si="24"/>
        <v>0</v>
      </c>
      <c r="M505">
        <f t="shared" si="24"/>
        <v>0</v>
      </c>
    </row>
    <row r="506" spans="1:13" x14ac:dyDescent="0.3">
      <c r="A506">
        <v>3250</v>
      </c>
      <c r="B506">
        <v>125</v>
      </c>
      <c r="C506">
        <v>28</v>
      </c>
      <c r="D506">
        <v>0</v>
      </c>
      <c r="E506">
        <v>2</v>
      </c>
      <c r="G506">
        <v>3250</v>
      </c>
      <c r="H506">
        <v>125</v>
      </c>
      <c r="I506">
        <v>28</v>
      </c>
      <c r="J506">
        <v>0</v>
      </c>
      <c r="K506">
        <f t="shared" si="24"/>
        <v>0</v>
      </c>
      <c r="L506">
        <f t="shared" si="24"/>
        <v>1</v>
      </c>
      <c r="M506">
        <f t="shared" si="24"/>
        <v>0</v>
      </c>
    </row>
    <row r="507" spans="1:13" x14ac:dyDescent="0.3">
      <c r="A507">
        <v>2750</v>
      </c>
      <c r="B507">
        <v>2375</v>
      </c>
      <c r="C507">
        <v>23</v>
      </c>
      <c r="D507">
        <v>0</v>
      </c>
      <c r="E507">
        <v>3</v>
      </c>
      <c r="G507">
        <v>2750</v>
      </c>
      <c r="H507">
        <v>2375</v>
      </c>
      <c r="I507">
        <v>23</v>
      </c>
      <c r="J507">
        <v>0</v>
      </c>
      <c r="K507">
        <f t="shared" ref="K507:M526" si="25">IF($E507=K$5,1,0)</f>
        <v>0</v>
      </c>
      <c r="L507">
        <f t="shared" si="25"/>
        <v>0</v>
      </c>
      <c r="M507">
        <f t="shared" si="25"/>
        <v>1</v>
      </c>
    </row>
    <row r="508" spans="1:13" x14ac:dyDescent="0.3">
      <c r="A508">
        <v>3750</v>
      </c>
      <c r="B508">
        <v>1625</v>
      </c>
      <c r="C508">
        <v>18</v>
      </c>
      <c r="D508">
        <v>1</v>
      </c>
      <c r="E508">
        <v>1</v>
      </c>
      <c r="G508">
        <v>3750</v>
      </c>
      <c r="H508">
        <v>1625</v>
      </c>
      <c r="I508">
        <v>18</v>
      </c>
      <c r="J508">
        <v>1</v>
      </c>
      <c r="K508">
        <f t="shared" si="25"/>
        <v>1</v>
      </c>
      <c r="L508">
        <f t="shared" si="25"/>
        <v>0</v>
      </c>
      <c r="M508">
        <f t="shared" si="25"/>
        <v>0</v>
      </c>
    </row>
    <row r="509" spans="1:13" x14ac:dyDescent="0.3">
      <c r="A509">
        <v>750</v>
      </c>
      <c r="B509">
        <v>1875</v>
      </c>
      <c r="C509">
        <v>28</v>
      </c>
      <c r="D509">
        <v>0</v>
      </c>
      <c r="E509">
        <v>3</v>
      </c>
      <c r="G509">
        <v>750</v>
      </c>
      <c r="H509">
        <v>1875</v>
      </c>
      <c r="I509">
        <v>28</v>
      </c>
      <c r="J509">
        <v>0</v>
      </c>
      <c r="K509">
        <f t="shared" si="25"/>
        <v>0</v>
      </c>
      <c r="L509">
        <f t="shared" si="25"/>
        <v>0</v>
      </c>
      <c r="M509">
        <f t="shared" si="25"/>
        <v>1</v>
      </c>
    </row>
    <row r="510" spans="1:13" x14ac:dyDescent="0.3">
      <c r="A510">
        <v>300</v>
      </c>
      <c r="B510">
        <v>875</v>
      </c>
      <c r="C510">
        <v>0</v>
      </c>
      <c r="D510">
        <v>2</v>
      </c>
      <c r="E510">
        <v>2</v>
      </c>
      <c r="G510">
        <v>300</v>
      </c>
      <c r="H510">
        <v>875</v>
      </c>
      <c r="I510">
        <v>0</v>
      </c>
      <c r="J510">
        <v>2</v>
      </c>
      <c r="K510">
        <f t="shared" si="25"/>
        <v>0</v>
      </c>
      <c r="L510">
        <f t="shared" si="25"/>
        <v>1</v>
      </c>
      <c r="M510">
        <f t="shared" si="25"/>
        <v>0</v>
      </c>
    </row>
    <row r="511" spans="1:13" x14ac:dyDescent="0.3">
      <c r="A511">
        <v>0</v>
      </c>
      <c r="B511">
        <v>1375</v>
      </c>
      <c r="C511">
        <v>0</v>
      </c>
      <c r="D511">
        <v>2</v>
      </c>
      <c r="E511">
        <v>2</v>
      </c>
      <c r="G511">
        <v>0</v>
      </c>
      <c r="H511">
        <v>1375</v>
      </c>
      <c r="I511">
        <v>0</v>
      </c>
      <c r="J511">
        <v>2</v>
      </c>
      <c r="K511">
        <f t="shared" si="25"/>
        <v>0</v>
      </c>
      <c r="L511">
        <f t="shared" si="25"/>
        <v>1</v>
      </c>
      <c r="M511">
        <f t="shared" si="25"/>
        <v>0</v>
      </c>
    </row>
    <row r="512" spans="1:13" x14ac:dyDescent="0.3">
      <c r="A512">
        <v>50</v>
      </c>
      <c r="B512">
        <v>875</v>
      </c>
      <c r="C512">
        <v>0</v>
      </c>
      <c r="D512">
        <v>0</v>
      </c>
      <c r="E512">
        <v>1</v>
      </c>
      <c r="G512">
        <v>50</v>
      </c>
      <c r="H512">
        <v>875</v>
      </c>
      <c r="I512">
        <v>0</v>
      </c>
      <c r="J512">
        <v>0</v>
      </c>
      <c r="K512">
        <f t="shared" si="25"/>
        <v>1</v>
      </c>
      <c r="L512">
        <f t="shared" si="25"/>
        <v>0</v>
      </c>
      <c r="M512">
        <f t="shared" si="25"/>
        <v>0</v>
      </c>
    </row>
    <row r="513" spans="1:13" x14ac:dyDescent="0.3">
      <c r="A513">
        <v>0</v>
      </c>
      <c r="B513">
        <v>1375</v>
      </c>
      <c r="C513">
        <v>3</v>
      </c>
      <c r="D513">
        <v>1</v>
      </c>
      <c r="E513">
        <v>2</v>
      </c>
      <c r="G513">
        <v>0</v>
      </c>
      <c r="H513">
        <v>1375</v>
      </c>
      <c r="I513">
        <v>3</v>
      </c>
      <c r="J513">
        <v>1</v>
      </c>
      <c r="K513">
        <f t="shared" si="25"/>
        <v>0</v>
      </c>
      <c r="L513">
        <f t="shared" si="25"/>
        <v>1</v>
      </c>
      <c r="M513">
        <f t="shared" si="25"/>
        <v>0</v>
      </c>
    </row>
    <row r="514" spans="1:13" x14ac:dyDescent="0.3">
      <c r="A514">
        <v>300</v>
      </c>
      <c r="B514">
        <v>875</v>
      </c>
      <c r="C514">
        <v>0</v>
      </c>
      <c r="D514">
        <v>0</v>
      </c>
      <c r="E514">
        <v>1</v>
      </c>
      <c r="G514">
        <v>300</v>
      </c>
      <c r="H514">
        <v>875</v>
      </c>
      <c r="I514">
        <v>0</v>
      </c>
      <c r="J514">
        <v>0</v>
      </c>
      <c r="K514">
        <f t="shared" si="25"/>
        <v>1</v>
      </c>
      <c r="L514">
        <f t="shared" si="25"/>
        <v>0</v>
      </c>
      <c r="M514">
        <f t="shared" si="25"/>
        <v>0</v>
      </c>
    </row>
    <row r="515" spans="1:13" x14ac:dyDescent="0.3">
      <c r="A515">
        <v>3750</v>
      </c>
      <c r="B515">
        <v>875</v>
      </c>
      <c r="C515">
        <v>18</v>
      </c>
      <c r="D515">
        <v>3</v>
      </c>
      <c r="E515">
        <v>0</v>
      </c>
      <c r="G515">
        <v>3750</v>
      </c>
      <c r="H515">
        <v>875</v>
      </c>
      <c r="I515">
        <v>18</v>
      </c>
      <c r="J515">
        <v>3</v>
      </c>
      <c r="K515">
        <f t="shared" si="25"/>
        <v>0</v>
      </c>
      <c r="L515">
        <f t="shared" si="25"/>
        <v>0</v>
      </c>
      <c r="M515">
        <f t="shared" si="25"/>
        <v>0</v>
      </c>
    </row>
    <row r="516" spans="1:13" x14ac:dyDescent="0.3">
      <c r="A516">
        <v>0</v>
      </c>
      <c r="B516">
        <v>1375</v>
      </c>
      <c r="C516">
        <v>28</v>
      </c>
      <c r="D516">
        <v>2</v>
      </c>
      <c r="E516">
        <v>2</v>
      </c>
      <c r="G516">
        <v>0</v>
      </c>
      <c r="H516">
        <v>1375</v>
      </c>
      <c r="I516">
        <v>28</v>
      </c>
      <c r="J516">
        <v>2</v>
      </c>
      <c r="K516">
        <f t="shared" si="25"/>
        <v>0</v>
      </c>
      <c r="L516">
        <f t="shared" si="25"/>
        <v>1</v>
      </c>
      <c r="M516">
        <f t="shared" si="25"/>
        <v>0</v>
      </c>
    </row>
    <row r="517" spans="1:13" x14ac:dyDescent="0.3">
      <c r="A517">
        <v>50</v>
      </c>
      <c r="B517">
        <v>125</v>
      </c>
      <c r="C517">
        <v>3</v>
      </c>
      <c r="D517">
        <v>0</v>
      </c>
      <c r="E517">
        <v>1</v>
      </c>
      <c r="G517">
        <v>50</v>
      </c>
      <c r="H517">
        <v>125</v>
      </c>
      <c r="I517">
        <v>3</v>
      </c>
      <c r="J517">
        <v>0</v>
      </c>
      <c r="K517">
        <f t="shared" si="25"/>
        <v>1</v>
      </c>
      <c r="L517">
        <f t="shared" si="25"/>
        <v>0</v>
      </c>
      <c r="M517">
        <f t="shared" si="25"/>
        <v>0</v>
      </c>
    </row>
    <row r="518" spans="1:13" x14ac:dyDescent="0.3">
      <c r="A518">
        <v>3750</v>
      </c>
      <c r="B518">
        <v>1375</v>
      </c>
      <c r="C518">
        <v>23</v>
      </c>
      <c r="D518">
        <v>2</v>
      </c>
      <c r="E518">
        <v>2</v>
      </c>
      <c r="G518">
        <v>3750</v>
      </c>
      <c r="H518">
        <v>1375</v>
      </c>
      <c r="I518">
        <v>23</v>
      </c>
      <c r="J518">
        <v>2</v>
      </c>
      <c r="K518">
        <f t="shared" si="25"/>
        <v>0</v>
      </c>
      <c r="L518">
        <f t="shared" si="25"/>
        <v>1</v>
      </c>
      <c r="M518">
        <f t="shared" si="25"/>
        <v>0</v>
      </c>
    </row>
    <row r="519" spans="1:13" x14ac:dyDescent="0.3">
      <c r="A519">
        <v>3750</v>
      </c>
      <c r="B519">
        <v>1125</v>
      </c>
      <c r="C519">
        <v>28</v>
      </c>
      <c r="D519">
        <v>1</v>
      </c>
      <c r="E519">
        <v>3</v>
      </c>
      <c r="G519">
        <v>3750</v>
      </c>
      <c r="H519">
        <v>1125</v>
      </c>
      <c r="I519">
        <v>28</v>
      </c>
      <c r="J519">
        <v>1</v>
      </c>
      <c r="K519">
        <f t="shared" si="25"/>
        <v>0</v>
      </c>
      <c r="L519">
        <f t="shared" si="25"/>
        <v>0</v>
      </c>
      <c r="M519">
        <f t="shared" si="25"/>
        <v>1</v>
      </c>
    </row>
    <row r="520" spans="1:13" x14ac:dyDescent="0.3">
      <c r="A520">
        <v>3750</v>
      </c>
      <c r="B520">
        <v>1125</v>
      </c>
      <c r="C520">
        <v>23</v>
      </c>
      <c r="D520">
        <v>1</v>
      </c>
      <c r="E520">
        <v>3</v>
      </c>
      <c r="G520">
        <v>3750</v>
      </c>
      <c r="H520">
        <v>1125</v>
      </c>
      <c r="I520">
        <v>23</v>
      </c>
      <c r="J520">
        <v>1</v>
      </c>
      <c r="K520">
        <f t="shared" si="25"/>
        <v>0</v>
      </c>
      <c r="L520">
        <f t="shared" si="25"/>
        <v>0</v>
      </c>
      <c r="M520">
        <f t="shared" si="25"/>
        <v>1</v>
      </c>
    </row>
    <row r="521" spans="1:13" x14ac:dyDescent="0.3">
      <c r="A521">
        <v>750</v>
      </c>
      <c r="B521">
        <v>1875</v>
      </c>
      <c r="C521">
        <v>3</v>
      </c>
      <c r="D521">
        <v>0</v>
      </c>
      <c r="E521">
        <v>3</v>
      </c>
      <c r="G521">
        <v>750</v>
      </c>
      <c r="H521">
        <v>1875</v>
      </c>
      <c r="I521">
        <v>3</v>
      </c>
      <c r="J521">
        <v>0</v>
      </c>
      <c r="K521">
        <f t="shared" si="25"/>
        <v>0</v>
      </c>
      <c r="L521">
        <f t="shared" si="25"/>
        <v>0</v>
      </c>
      <c r="M521">
        <f t="shared" si="25"/>
        <v>1</v>
      </c>
    </row>
    <row r="522" spans="1:13" x14ac:dyDescent="0.3">
      <c r="A522">
        <v>0</v>
      </c>
      <c r="B522">
        <v>1375</v>
      </c>
      <c r="C522">
        <v>0</v>
      </c>
      <c r="D522">
        <v>0</v>
      </c>
      <c r="E522">
        <v>1</v>
      </c>
      <c r="G522">
        <v>0</v>
      </c>
      <c r="H522">
        <v>1375</v>
      </c>
      <c r="I522">
        <v>0</v>
      </c>
      <c r="J522">
        <v>0</v>
      </c>
      <c r="K522">
        <f t="shared" si="25"/>
        <v>1</v>
      </c>
      <c r="L522">
        <f t="shared" si="25"/>
        <v>0</v>
      </c>
      <c r="M522">
        <f t="shared" si="25"/>
        <v>0</v>
      </c>
    </row>
    <row r="523" spans="1:13" x14ac:dyDescent="0.3">
      <c r="A523">
        <v>3750</v>
      </c>
      <c r="B523">
        <v>1375</v>
      </c>
      <c r="C523">
        <v>8</v>
      </c>
      <c r="D523">
        <v>1</v>
      </c>
      <c r="E523">
        <v>3</v>
      </c>
      <c r="G523">
        <v>3750</v>
      </c>
      <c r="H523">
        <v>1375</v>
      </c>
      <c r="I523">
        <v>8</v>
      </c>
      <c r="J523">
        <v>1</v>
      </c>
      <c r="K523">
        <f t="shared" si="25"/>
        <v>0</v>
      </c>
      <c r="L523">
        <f t="shared" si="25"/>
        <v>0</v>
      </c>
      <c r="M523">
        <f t="shared" si="25"/>
        <v>1</v>
      </c>
    </row>
    <row r="524" spans="1:13" x14ac:dyDescent="0.3">
      <c r="A524">
        <v>3750</v>
      </c>
      <c r="B524">
        <v>2375</v>
      </c>
      <c r="C524">
        <v>28</v>
      </c>
      <c r="D524">
        <v>0</v>
      </c>
      <c r="E524">
        <v>3</v>
      </c>
      <c r="G524">
        <v>3750</v>
      </c>
      <c r="H524">
        <v>2375</v>
      </c>
      <c r="I524">
        <v>28</v>
      </c>
      <c r="J524">
        <v>0</v>
      </c>
      <c r="K524">
        <f t="shared" si="25"/>
        <v>0</v>
      </c>
      <c r="L524">
        <f t="shared" si="25"/>
        <v>0</v>
      </c>
      <c r="M524">
        <f t="shared" si="25"/>
        <v>1</v>
      </c>
    </row>
    <row r="525" spans="1:13" x14ac:dyDescent="0.3">
      <c r="A525">
        <v>750</v>
      </c>
      <c r="B525">
        <v>1375</v>
      </c>
      <c r="C525">
        <v>0</v>
      </c>
      <c r="D525">
        <v>0</v>
      </c>
      <c r="E525">
        <v>1</v>
      </c>
      <c r="G525">
        <v>750</v>
      </c>
      <c r="H525">
        <v>1375</v>
      </c>
      <c r="I525">
        <v>0</v>
      </c>
      <c r="J525">
        <v>0</v>
      </c>
      <c r="K525">
        <f t="shared" si="25"/>
        <v>1</v>
      </c>
      <c r="L525">
        <f t="shared" si="25"/>
        <v>0</v>
      </c>
      <c r="M525">
        <f t="shared" si="25"/>
        <v>0</v>
      </c>
    </row>
    <row r="526" spans="1:13" x14ac:dyDescent="0.3">
      <c r="A526">
        <v>750</v>
      </c>
      <c r="B526">
        <v>375</v>
      </c>
      <c r="C526">
        <v>0</v>
      </c>
      <c r="D526">
        <v>0</v>
      </c>
      <c r="E526">
        <v>1</v>
      </c>
      <c r="G526">
        <v>750</v>
      </c>
      <c r="H526">
        <v>375</v>
      </c>
      <c r="I526">
        <v>0</v>
      </c>
      <c r="J526">
        <v>0</v>
      </c>
      <c r="K526">
        <f t="shared" si="25"/>
        <v>1</v>
      </c>
      <c r="L526">
        <f t="shared" si="25"/>
        <v>0</v>
      </c>
      <c r="M526">
        <f t="shared" si="25"/>
        <v>0</v>
      </c>
    </row>
    <row r="527" spans="1:13" x14ac:dyDescent="0.3">
      <c r="A527">
        <v>750</v>
      </c>
      <c r="B527">
        <v>625</v>
      </c>
      <c r="C527">
        <v>8</v>
      </c>
      <c r="D527">
        <v>0</v>
      </c>
      <c r="E527">
        <v>1</v>
      </c>
      <c r="G527">
        <v>750</v>
      </c>
      <c r="H527">
        <v>625</v>
      </c>
      <c r="I527">
        <v>8</v>
      </c>
      <c r="J527">
        <v>0</v>
      </c>
      <c r="K527">
        <f t="shared" ref="K527:M546" si="26">IF($E527=K$5,1,0)</f>
        <v>1</v>
      </c>
      <c r="L527">
        <f t="shared" si="26"/>
        <v>0</v>
      </c>
      <c r="M527">
        <f t="shared" si="26"/>
        <v>0</v>
      </c>
    </row>
    <row r="528" spans="1:13" x14ac:dyDescent="0.3">
      <c r="A528">
        <v>0</v>
      </c>
      <c r="B528">
        <v>875</v>
      </c>
      <c r="C528">
        <v>0</v>
      </c>
      <c r="D528">
        <v>0</v>
      </c>
      <c r="E528">
        <v>0</v>
      </c>
      <c r="G528">
        <v>0</v>
      </c>
      <c r="H528">
        <v>875</v>
      </c>
      <c r="I528">
        <v>0</v>
      </c>
      <c r="J528">
        <v>0</v>
      </c>
      <c r="K528">
        <f t="shared" si="26"/>
        <v>0</v>
      </c>
      <c r="L528">
        <f t="shared" si="26"/>
        <v>0</v>
      </c>
      <c r="M528">
        <f t="shared" si="26"/>
        <v>0</v>
      </c>
    </row>
    <row r="529" spans="1:13" x14ac:dyDescent="0.3">
      <c r="A529">
        <v>50</v>
      </c>
      <c r="B529">
        <v>875</v>
      </c>
      <c r="C529">
        <v>3</v>
      </c>
      <c r="D529">
        <v>1</v>
      </c>
      <c r="E529">
        <v>3</v>
      </c>
      <c r="G529">
        <v>50</v>
      </c>
      <c r="H529">
        <v>875</v>
      </c>
      <c r="I529">
        <v>3</v>
      </c>
      <c r="J529">
        <v>1</v>
      </c>
      <c r="K529">
        <f t="shared" si="26"/>
        <v>0</v>
      </c>
      <c r="L529">
        <f t="shared" si="26"/>
        <v>0</v>
      </c>
      <c r="M529">
        <f t="shared" si="26"/>
        <v>1</v>
      </c>
    </row>
    <row r="530" spans="1:13" x14ac:dyDescent="0.3">
      <c r="A530">
        <v>0</v>
      </c>
      <c r="B530">
        <v>375</v>
      </c>
      <c r="C530">
        <v>0</v>
      </c>
      <c r="D530">
        <v>0</v>
      </c>
      <c r="E530">
        <v>1</v>
      </c>
      <c r="G530">
        <v>0</v>
      </c>
      <c r="H530">
        <v>375</v>
      </c>
      <c r="I530">
        <v>0</v>
      </c>
      <c r="J530">
        <v>0</v>
      </c>
      <c r="K530">
        <f t="shared" si="26"/>
        <v>1</v>
      </c>
      <c r="L530">
        <f t="shared" si="26"/>
        <v>0</v>
      </c>
      <c r="M530">
        <f t="shared" si="26"/>
        <v>0</v>
      </c>
    </row>
    <row r="531" spans="1:13" x14ac:dyDescent="0.3">
      <c r="A531">
        <v>750</v>
      </c>
      <c r="B531">
        <v>625</v>
      </c>
      <c r="C531">
        <v>28</v>
      </c>
      <c r="D531">
        <v>0</v>
      </c>
      <c r="E531">
        <v>3</v>
      </c>
      <c r="G531">
        <v>750</v>
      </c>
      <c r="H531">
        <v>625</v>
      </c>
      <c r="I531">
        <v>28</v>
      </c>
      <c r="J531">
        <v>0</v>
      </c>
      <c r="K531">
        <f t="shared" si="26"/>
        <v>0</v>
      </c>
      <c r="L531">
        <f t="shared" si="26"/>
        <v>0</v>
      </c>
      <c r="M531">
        <f t="shared" si="26"/>
        <v>1</v>
      </c>
    </row>
    <row r="532" spans="1:13" x14ac:dyDescent="0.3">
      <c r="A532">
        <v>300</v>
      </c>
      <c r="B532">
        <v>375</v>
      </c>
      <c r="C532">
        <v>13</v>
      </c>
      <c r="D532">
        <v>0</v>
      </c>
      <c r="E532">
        <v>0</v>
      </c>
      <c r="G532">
        <v>300</v>
      </c>
      <c r="H532">
        <v>375</v>
      </c>
      <c r="I532">
        <v>13</v>
      </c>
      <c r="J532">
        <v>0</v>
      </c>
      <c r="K532">
        <f t="shared" si="26"/>
        <v>0</v>
      </c>
      <c r="L532">
        <f t="shared" si="26"/>
        <v>0</v>
      </c>
      <c r="M532">
        <f t="shared" si="26"/>
        <v>0</v>
      </c>
    </row>
    <row r="533" spans="1:13" x14ac:dyDescent="0.3">
      <c r="A533">
        <v>300</v>
      </c>
      <c r="B533">
        <v>1375</v>
      </c>
      <c r="C533">
        <v>0</v>
      </c>
      <c r="D533">
        <v>0</v>
      </c>
      <c r="E533">
        <v>1</v>
      </c>
      <c r="G533">
        <v>300</v>
      </c>
      <c r="H533">
        <v>1375</v>
      </c>
      <c r="I533">
        <v>0</v>
      </c>
      <c r="J533">
        <v>0</v>
      </c>
      <c r="K533">
        <f t="shared" si="26"/>
        <v>1</v>
      </c>
      <c r="L533">
        <f t="shared" si="26"/>
        <v>0</v>
      </c>
      <c r="M533">
        <f t="shared" si="26"/>
        <v>0</v>
      </c>
    </row>
    <row r="534" spans="1:13" x14ac:dyDescent="0.3">
      <c r="A534">
        <v>0</v>
      </c>
      <c r="B534">
        <v>1125</v>
      </c>
      <c r="C534">
        <v>0</v>
      </c>
      <c r="D534">
        <v>1</v>
      </c>
      <c r="E534">
        <v>1</v>
      </c>
      <c r="G534">
        <v>0</v>
      </c>
      <c r="H534">
        <v>1125</v>
      </c>
      <c r="I534">
        <v>0</v>
      </c>
      <c r="J534">
        <v>1</v>
      </c>
      <c r="K534">
        <f t="shared" si="26"/>
        <v>1</v>
      </c>
      <c r="L534">
        <f t="shared" si="26"/>
        <v>0</v>
      </c>
      <c r="M534">
        <f t="shared" si="26"/>
        <v>0</v>
      </c>
    </row>
    <row r="535" spans="1:13" x14ac:dyDescent="0.3">
      <c r="A535">
        <v>3750</v>
      </c>
      <c r="B535">
        <v>1875</v>
      </c>
      <c r="C535">
        <v>18</v>
      </c>
      <c r="D535">
        <v>0</v>
      </c>
      <c r="E535">
        <v>2</v>
      </c>
      <c r="G535">
        <v>3750</v>
      </c>
      <c r="H535">
        <v>1875</v>
      </c>
      <c r="I535">
        <v>18</v>
      </c>
      <c r="J535">
        <v>0</v>
      </c>
      <c r="K535">
        <f t="shared" si="26"/>
        <v>0</v>
      </c>
      <c r="L535">
        <f t="shared" si="26"/>
        <v>1</v>
      </c>
      <c r="M535">
        <f t="shared" si="26"/>
        <v>0</v>
      </c>
    </row>
    <row r="536" spans="1:13" x14ac:dyDescent="0.3">
      <c r="A536">
        <v>300</v>
      </c>
      <c r="B536">
        <v>625</v>
      </c>
      <c r="C536">
        <v>8</v>
      </c>
      <c r="D536">
        <v>0</v>
      </c>
      <c r="E536">
        <v>2</v>
      </c>
      <c r="G536">
        <v>300</v>
      </c>
      <c r="H536">
        <v>625</v>
      </c>
      <c r="I536">
        <v>8</v>
      </c>
      <c r="J536">
        <v>0</v>
      </c>
      <c r="K536">
        <f t="shared" si="26"/>
        <v>0</v>
      </c>
      <c r="L536">
        <f t="shared" si="26"/>
        <v>1</v>
      </c>
      <c r="M536">
        <f t="shared" si="26"/>
        <v>0</v>
      </c>
    </row>
    <row r="537" spans="1:13" x14ac:dyDescent="0.3">
      <c r="A537">
        <v>0</v>
      </c>
      <c r="B537">
        <v>375</v>
      </c>
      <c r="C537">
        <v>0</v>
      </c>
      <c r="D537">
        <v>1</v>
      </c>
      <c r="E537">
        <v>1</v>
      </c>
      <c r="G537">
        <v>0</v>
      </c>
      <c r="H537">
        <v>375</v>
      </c>
      <c r="I537">
        <v>0</v>
      </c>
      <c r="J537">
        <v>1</v>
      </c>
      <c r="K537">
        <f t="shared" si="26"/>
        <v>1</v>
      </c>
      <c r="L537">
        <f t="shared" si="26"/>
        <v>0</v>
      </c>
      <c r="M537">
        <f t="shared" si="26"/>
        <v>0</v>
      </c>
    </row>
    <row r="538" spans="1:13" x14ac:dyDescent="0.3">
      <c r="A538">
        <v>3750</v>
      </c>
      <c r="B538">
        <v>875</v>
      </c>
      <c r="C538">
        <v>3</v>
      </c>
      <c r="D538">
        <v>0</v>
      </c>
      <c r="E538">
        <v>3</v>
      </c>
      <c r="G538">
        <v>3750</v>
      </c>
      <c r="H538">
        <v>875</v>
      </c>
      <c r="I538">
        <v>3</v>
      </c>
      <c r="J538">
        <v>0</v>
      </c>
      <c r="K538">
        <f t="shared" si="26"/>
        <v>0</v>
      </c>
      <c r="L538">
        <f t="shared" si="26"/>
        <v>0</v>
      </c>
      <c r="M538">
        <f t="shared" si="26"/>
        <v>1</v>
      </c>
    </row>
    <row r="539" spans="1:13" x14ac:dyDescent="0.3">
      <c r="A539">
        <v>3750</v>
      </c>
      <c r="B539">
        <v>2375</v>
      </c>
      <c r="C539">
        <v>28</v>
      </c>
      <c r="D539">
        <v>2</v>
      </c>
      <c r="E539">
        <v>3</v>
      </c>
      <c r="G539">
        <v>3750</v>
      </c>
      <c r="H539">
        <v>2375</v>
      </c>
      <c r="I539">
        <v>28</v>
      </c>
      <c r="J539">
        <v>2</v>
      </c>
      <c r="K539">
        <f t="shared" si="26"/>
        <v>0</v>
      </c>
      <c r="L539">
        <f t="shared" si="26"/>
        <v>0</v>
      </c>
      <c r="M539">
        <f t="shared" si="26"/>
        <v>1</v>
      </c>
    </row>
    <row r="540" spans="1:13" x14ac:dyDescent="0.3">
      <c r="A540">
        <v>3250</v>
      </c>
      <c r="B540">
        <v>1625</v>
      </c>
      <c r="C540">
        <v>8</v>
      </c>
      <c r="D540">
        <v>2</v>
      </c>
      <c r="E540">
        <v>3</v>
      </c>
      <c r="G540">
        <v>3250</v>
      </c>
      <c r="H540">
        <v>1625</v>
      </c>
      <c r="I540">
        <v>8</v>
      </c>
      <c r="J540">
        <v>2</v>
      </c>
      <c r="K540">
        <f t="shared" si="26"/>
        <v>0</v>
      </c>
      <c r="L540">
        <f t="shared" si="26"/>
        <v>0</v>
      </c>
      <c r="M540">
        <f t="shared" si="26"/>
        <v>1</v>
      </c>
    </row>
    <row r="541" spans="1:13" x14ac:dyDescent="0.3">
      <c r="A541">
        <v>1250</v>
      </c>
      <c r="B541">
        <v>1125</v>
      </c>
      <c r="C541">
        <v>8</v>
      </c>
      <c r="D541">
        <v>2</v>
      </c>
      <c r="E541">
        <v>3</v>
      </c>
      <c r="G541">
        <v>1250</v>
      </c>
      <c r="H541">
        <v>1125</v>
      </c>
      <c r="I541">
        <v>8</v>
      </c>
      <c r="J541">
        <v>2</v>
      </c>
      <c r="K541">
        <f t="shared" si="26"/>
        <v>0</v>
      </c>
      <c r="L541">
        <f t="shared" si="26"/>
        <v>0</v>
      </c>
      <c r="M541">
        <f t="shared" si="26"/>
        <v>1</v>
      </c>
    </row>
    <row r="542" spans="1:13" x14ac:dyDescent="0.3">
      <c r="A542">
        <v>50</v>
      </c>
      <c r="B542">
        <v>875</v>
      </c>
      <c r="C542">
        <v>8</v>
      </c>
      <c r="D542">
        <v>0</v>
      </c>
      <c r="E542">
        <v>1</v>
      </c>
      <c r="G542">
        <v>50</v>
      </c>
      <c r="H542">
        <v>875</v>
      </c>
      <c r="I542">
        <v>8</v>
      </c>
      <c r="J542">
        <v>0</v>
      </c>
      <c r="K542">
        <f t="shared" si="26"/>
        <v>1</v>
      </c>
      <c r="L542">
        <f t="shared" si="26"/>
        <v>0</v>
      </c>
      <c r="M542">
        <f t="shared" si="26"/>
        <v>0</v>
      </c>
    </row>
    <row r="543" spans="1:13" x14ac:dyDescent="0.3">
      <c r="A543">
        <v>750</v>
      </c>
      <c r="B543">
        <v>125</v>
      </c>
      <c r="C543">
        <v>13</v>
      </c>
      <c r="D543">
        <v>0</v>
      </c>
      <c r="E543">
        <v>0</v>
      </c>
      <c r="G543">
        <v>750</v>
      </c>
      <c r="H543">
        <v>125</v>
      </c>
      <c r="I543">
        <v>13</v>
      </c>
      <c r="J543">
        <v>0</v>
      </c>
      <c r="K543">
        <f t="shared" si="26"/>
        <v>0</v>
      </c>
      <c r="L543">
        <f t="shared" si="26"/>
        <v>0</v>
      </c>
      <c r="M543">
        <f t="shared" si="26"/>
        <v>0</v>
      </c>
    </row>
    <row r="544" spans="1:13" x14ac:dyDescent="0.3">
      <c r="A544">
        <v>3750</v>
      </c>
      <c r="B544">
        <v>2375</v>
      </c>
      <c r="C544">
        <v>28</v>
      </c>
      <c r="D544">
        <v>0</v>
      </c>
      <c r="E544">
        <v>3</v>
      </c>
      <c r="G544">
        <v>3750</v>
      </c>
      <c r="H544">
        <v>2375</v>
      </c>
      <c r="I544">
        <v>28</v>
      </c>
      <c r="J544">
        <v>0</v>
      </c>
      <c r="K544">
        <f t="shared" si="26"/>
        <v>0</v>
      </c>
      <c r="L544">
        <f t="shared" si="26"/>
        <v>0</v>
      </c>
      <c r="M544">
        <f t="shared" si="26"/>
        <v>1</v>
      </c>
    </row>
    <row r="545" spans="1:13" x14ac:dyDescent="0.3">
      <c r="A545">
        <v>3750</v>
      </c>
      <c r="B545">
        <v>625</v>
      </c>
      <c r="C545">
        <v>13</v>
      </c>
      <c r="D545">
        <v>0</v>
      </c>
      <c r="E545">
        <v>3</v>
      </c>
      <c r="G545">
        <v>3750</v>
      </c>
      <c r="H545">
        <v>625</v>
      </c>
      <c r="I545">
        <v>13</v>
      </c>
      <c r="J545">
        <v>0</v>
      </c>
      <c r="K545">
        <f t="shared" si="26"/>
        <v>0</v>
      </c>
      <c r="L545">
        <f t="shared" si="26"/>
        <v>0</v>
      </c>
      <c r="M545">
        <f t="shared" si="26"/>
        <v>1</v>
      </c>
    </row>
    <row r="546" spans="1:13" x14ac:dyDescent="0.3">
      <c r="A546">
        <v>1250</v>
      </c>
      <c r="B546">
        <v>875</v>
      </c>
      <c r="C546">
        <v>13</v>
      </c>
      <c r="D546">
        <v>0</v>
      </c>
      <c r="E546">
        <v>3</v>
      </c>
      <c r="G546">
        <v>1250</v>
      </c>
      <c r="H546">
        <v>875</v>
      </c>
      <c r="I546">
        <v>13</v>
      </c>
      <c r="J546">
        <v>0</v>
      </c>
      <c r="K546">
        <f t="shared" si="26"/>
        <v>0</v>
      </c>
      <c r="L546">
        <f t="shared" si="26"/>
        <v>0</v>
      </c>
      <c r="M546">
        <f t="shared" si="26"/>
        <v>1</v>
      </c>
    </row>
    <row r="547" spans="1:13" x14ac:dyDescent="0.3">
      <c r="A547">
        <v>0</v>
      </c>
      <c r="B547">
        <v>375</v>
      </c>
      <c r="C547">
        <v>0</v>
      </c>
      <c r="D547">
        <v>0</v>
      </c>
      <c r="E547">
        <v>3</v>
      </c>
      <c r="G547">
        <v>0</v>
      </c>
      <c r="H547">
        <v>375</v>
      </c>
      <c r="I547">
        <v>0</v>
      </c>
      <c r="J547">
        <v>0</v>
      </c>
      <c r="K547">
        <f t="shared" ref="K547:M566" si="27">IF($E547=K$5,1,0)</f>
        <v>0</v>
      </c>
      <c r="L547">
        <f t="shared" si="27"/>
        <v>0</v>
      </c>
      <c r="M547">
        <f t="shared" si="27"/>
        <v>1</v>
      </c>
    </row>
    <row r="548" spans="1:13" x14ac:dyDescent="0.3">
      <c r="A548">
        <v>750</v>
      </c>
      <c r="B548">
        <v>1375</v>
      </c>
      <c r="C548">
        <v>3</v>
      </c>
      <c r="D548">
        <v>0</v>
      </c>
      <c r="E548">
        <v>1</v>
      </c>
      <c r="G548">
        <v>750</v>
      </c>
      <c r="H548">
        <v>1375</v>
      </c>
      <c r="I548">
        <v>3</v>
      </c>
      <c r="J548">
        <v>0</v>
      </c>
      <c r="K548">
        <f t="shared" si="27"/>
        <v>1</v>
      </c>
      <c r="L548">
        <f t="shared" si="27"/>
        <v>0</v>
      </c>
      <c r="M548">
        <f t="shared" si="27"/>
        <v>0</v>
      </c>
    </row>
    <row r="549" spans="1:13" x14ac:dyDescent="0.3">
      <c r="A549">
        <v>750</v>
      </c>
      <c r="B549">
        <v>875</v>
      </c>
      <c r="C549">
        <v>8</v>
      </c>
      <c r="D549">
        <v>0</v>
      </c>
      <c r="E549">
        <v>1</v>
      </c>
      <c r="G549">
        <v>750</v>
      </c>
      <c r="H549">
        <v>875</v>
      </c>
      <c r="I549">
        <v>8</v>
      </c>
      <c r="J549">
        <v>0</v>
      </c>
      <c r="K549">
        <f t="shared" si="27"/>
        <v>1</v>
      </c>
      <c r="L549">
        <f t="shared" si="27"/>
        <v>0</v>
      </c>
      <c r="M549">
        <f t="shared" si="27"/>
        <v>0</v>
      </c>
    </row>
    <row r="550" spans="1:13" x14ac:dyDescent="0.3">
      <c r="A550">
        <v>300</v>
      </c>
      <c r="B550">
        <v>125</v>
      </c>
      <c r="C550">
        <v>18</v>
      </c>
      <c r="D550">
        <v>0</v>
      </c>
      <c r="E550">
        <v>3</v>
      </c>
      <c r="G550">
        <v>300</v>
      </c>
      <c r="H550">
        <v>125</v>
      </c>
      <c r="I550">
        <v>18</v>
      </c>
      <c r="J550">
        <v>0</v>
      </c>
      <c r="K550">
        <f t="shared" si="27"/>
        <v>0</v>
      </c>
      <c r="L550">
        <f t="shared" si="27"/>
        <v>0</v>
      </c>
      <c r="M550">
        <f t="shared" si="27"/>
        <v>1</v>
      </c>
    </row>
    <row r="551" spans="1:13" x14ac:dyDescent="0.3">
      <c r="A551">
        <v>3750</v>
      </c>
      <c r="B551">
        <v>1875</v>
      </c>
      <c r="C551">
        <v>28</v>
      </c>
      <c r="D551">
        <v>0</v>
      </c>
      <c r="E551">
        <v>3</v>
      </c>
      <c r="G551">
        <v>3750</v>
      </c>
      <c r="H551">
        <v>1875</v>
      </c>
      <c r="I551">
        <v>28</v>
      </c>
      <c r="J551">
        <v>0</v>
      </c>
      <c r="K551">
        <f t="shared" si="27"/>
        <v>0</v>
      </c>
      <c r="L551">
        <f t="shared" si="27"/>
        <v>0</v>
      </c>
      <c r="M551">
        <f t="shared" si="27"/>
        <v>1</v>
      </c>
    </row>
    <row r="552" spans="1:13" x14ac:dyDescent="0.3">
      <c r="A552">
        <v>3750</v>
      </c>
      <c r="B552">
        <v>1375</v>
      </c>
      <c r="C552">
        <v>28</v>
      </c>
      <c r="D552">
        <v>0</v>
      </c>
      <c r="E552">
        <v>3</v>
      </c>
      <c r="G552">
        <v>3750</v>
      </c>
      <c r="H552">
        <v>1375</v>
      </c>
      <c r="I552">
        <v>28</v>
      </c>
      <c r="J552">
        <v>0</v>
      </c>
      <c r="K552">
        <f t="shared" si="27"/>
        <v>0</v>
      </c>
      <c r="L552">
        <f t="shared" si="27"/>
        <v>0</v>
      </c>
      <c r="M552">
        <f t="shared" si="27"/>
        <v>1</v>
      </c>
    </row>
    <row r="553" spans="1:13" x14ac:dyDescent="0.3">
      <c r="A553">
        <v>300</v>
      </c>
      <c r="B553">
        <v>375</v>
      </c>
      <c r="C553">
        <v>13</v>
      </c>
      <c r="D553">
        <v>0</v>
      </c>
      <c r="E553">
        <v>1</v>
      </c>
      <c r="G553">
        <v>300</v>
      </c>
      <c r="H553">
        <v>375</v>
      </c>
      <c r="I553">
        <v>13</v>
      </c>
      <c r="J553">
        <v>0</v>
      </c>
      <c r="K553">
        <f t="shared" si="27"/>
        <v>1</v>
      </c>
      <c r="L553">
        <f t="shared" si="27"/>
        <v>0</v>
      </c>
      <c r="M553">
        <f t="shared" si="27"/>
        <v>0</v>
      </c>
    </row>
    <row r="554" spans="1:13" x14ac:dyDescent="0.3">
      <c r="A554">
        <v>3750</v>
      </c>
      <c r="B554">
        <v>2375</v>
      </c>
      <c r="C554">
        <v>28</v>
      </c>
      <c r="D554">
        <v>0</v>
      </c>
      <c r="E554">
        <v>3</v>
      </c>
      <c r="G554">
        <v>3750</v>
      </c>
      <c r="H554">
        <v>2375</v>
      </c>
      <c r="I554">
        <v>28</v>
      </c>
      <c r="J554">
        <v>0</v>
      </c>
      <c r="K554">
        <f t="shared" si="27"/>
        <v>0</v>
      </c>
      <c r="L554">
        <f t="shared" si="27"/>
        <v>0</v>
      </c>
      <c r="M554">
        <f t="shared" si="27"/>
        <v>1</v>
      </c>
    </row>
    <row r="555" spans="1:13" x14ac:dyDescent="0.3">
      <c r="A555">
        <v>2250</v>
      </c>
      <c r="B555">
        <v>2375</v>
      </c>
      <c r="C555">
        <v>8</v>
      </c>
      <c r="D555">
        <v>3</v>
      </c>
      <c r="E555">
        <v>1</v>
      </c>
      <c r="G555">
        <v>2250</v>
      </c>
      <c r="H555">
        <v>2375</v>
      </c>
      <c r="I555">
        <v>8</v>
      </c>
      <c r="J555">
        <v>3</v>
      </c>
      <c r="K555">
        <f t="shared" si="27"/>
        <v>1</v>
      </c>
      <c r="L555">
        <f t="shared" si="27"/>
        <v>0</v>
      </c>
      <c r="M555">
        <f t="shared" si="27"/>
        <v>0</v>
      </c>
    </row>
    <row r="556" spans="1:13" x14ac:dyDescent="0.3">
      <c r="A556">
        <v>300</v>
      </c>
      <c r="B556">
        <v>125</v>
      </c>
      <c r="C556">
        <v>0</v>
      </c>
      <c r="D556">
        <v>1</v>
      </c>
      <c r="E556">
        <v>3</v>
      </c>
      <c r="G556">
        <v>300</v>
      </c>
      <c r="H556">
        <v>125</v>
      </c>
      <c r="I556">
        <v>0</v>
      </c>
      <c r="J556">
        <v>1</v>
      </c>
      <c r="K556">
        <f t="shared" si="27"/>
        <v>0</v>
      </c>
      <c r="L556">
        <f t="shared" si="27"/>
        <v>0</v>
      </c>
      <c r="M556">
        <f t="shared" si="27"/>
        <v>1</v>
      </c>
    </row>
    <row r="557" spans="1:13" x14ac:dyDescent="0.3">
      <c r="A557">
        <v>3750</v>
      </c>
      <c r="B557">
        <v>1625</v>
      </c>
      <c r="C557">
        <v>0</v>
      </c>
      <c r="D557">
        <v>3</v>
      </c>
      <c r="E557">
        <v>3</v>
      </c>
      <c r="G557">
        <v>3750</v>
      </c>
      <c r="H557">
        <v>1625</v>
      </c>
      <c r="I557">
        <v>0</v>
      </c>
      <c r="J557">
        <v>3</v>
      </c>
      <c r="K557">
        <f t="shared" si="27"/>
        <v>0</v>
      </c>
      <c r="L557">
        <f t="shared" si="27"/>
        <v>0</v>
      </c>
      <c r="M557">
        <f t="shared" si="27"/>
        <v>1</v>
      </c>
    </row>
    <row r="558" spans="1:13" x14ac:dyDescent="0.3">
      <c r="A558">
        <v>3750</v>
      </c>
      <c r="B558">
        <v>1125</v>
      </c>
      <c r="C558">
        <v>28</v>
      </c>
      <c r="D558">
        <v>0</v>
      </c>
      <c r="E558">
        <v>1</v>
      </c>
      <c r="G558">
        <v>3750</v>
      </c>
      <c r="H558">
        <v>1125</v>
      </c>
      <c r="I558">
        <v>28</v>
      </c>
      <c r="J558">
        <v>0</v>
      </c>
      <c r="K558">
        <f t="shared" si="27"/>
        <v>1</v>
      </c>
      <c r="L558">
        <f t="shared" si="27"/>
        <v>0</v>
      </c>
      <c r="M558">
        <f t="shared" si="27"/>
        <v>0</v>
      </c>
    </row>
    <row r="559" spans="1:13" x14ac:dyDescent="0.3">
      <c r="A559">
        <v>50</v>
      </c>
      <c r="B559">
        <v>625</v>
      </c>
      <c r="C559">
        <v>0</v>
      </c>
      <c r="D559">
        <v>0</v>
      </c>
      <c r="E559">
        <v>1</v>
      </c>
      <c r="G559">
        <v>50</v>
      </c>
      <c r="H559">
        <v>625</v>
      </c>
      <c r="I559">
        <v>0</v>
      </c>
      <c r="J559">
        <v>0</v>
      </c>
      <c r="K559">
        <f t="shared" si="27"/>
        <v>1</v>
      </c>
      <c r="L559">
        <f t="shared" si="27"/>
        <v>0</v>
      </c>
      <c r="M559">
        <f t="shared" si="27"/>
        <v>0</v>
      </c>
    </row>
    <row r="560" spans="1:13" x14ac:dyDescent="0.3">
      <c r="A560">
        <v>300</v>
      </c>
      <c r="B560">
        <v>625</v>
      </c>
      <c r="C560">
        <v>0</v>
      </c>
      <c r="D560">
        <v>1</v>
      </c>
      <c r="E560">
        <v>1</v>
      </c>
      <c r="G560">
        <v>300</v>
      </c>
      <c r="H560">
        <v>625</v>
      </c>
      <c r="I560">
        <v>0</v>
      </c>
      <c r="J560">
        <v>1</v>
      </c>
      <c r="K560">
        <f t="shared" si="27"/>
        <v>1</v>
      </c>
      <c r="L560">
        <f t="shared" si="27"/>
        <v>0</v>
      </c>
      <c r="M560">
        <f t="shared" si="27"/>
        <v>0</v>
      </c>
    </row>
    <row r="561" spans="1:13" x14ac:dyDescent="0.3">
      <c r="A561">
        <v>750</v>
      </c>
      <c r="B561">
        <v>875</v>
      </c>
      <c r="C561">
        <v>28</v>
      </c>
      <c r="D561">
        <v>0</v>
      </c>
      <c r="E561">
        <v>2</v>
      </c>
      <c r="G561">
        <v>750</v>
      </c>
      <c r="H561">
        <v>875</v>
      </c>
      <c r="I561">
        <v>28</v>
      </c>
      <c r="J561">
        <v>0</v>
      </c>
      <c r="K561">
        <f t="shared" si="27"/>
        <v>0</v>
      </c>
      <c r="L561">
        <f t="shared" si="27"/>
        <v>1</v>
      </c>
      <c r="M561">
        <f t="shared" si="27"/>
        <v>0</v>
      </c>
    </row>
    <row r="562" spans="1:13" x14ac:dyDescent="0.3">
      <c r="A562">
        <v>750</v>
      </c>
      <c r="B562">
        <v>1625</v>
      </c>
      <c r="C562">
        <v>0</v>
      </c>
      <c r="D562">
        <v>0</v>
      </c>
      <c r="E562">
        <v>3</v>
      </c>
      <c r="G562">
        <v>750</v>
      </c>
      <c r="H562">
        <v>1625</v>
      </c>
      <c r="I562">
        <v>0</v>
      </c>
      <c r="J562">
        <v>0</v>
      </c>
      <c r="K562">
        <f t="shared" si="27"/>
        <v>0</v>
      </c>
      <c r="L562">
        <f t="shared" si="27"/>
        <v>0</v>
      </c>
      <c r="M562">
        <f t="shared" si="27"/>
        <v>1</v>
      </c>
    </row>
    <row r="563" spans="1:13" x14ac:dyDescent="0.3">
      <c r="A563">
        <v>1250</v>
      </c>
      <c r="B563">
        <v>1125</v>
      </c>
      <c r="C563">
        <v>28</v>
      </c>
      <c r="D563">
        <v>0</v>
      </c>
      <c r="E563">
        <v>3</v>
      </c>
      <c r="G563">
        <v>1250</v>
      </c>
      <c r="H563">
        <v>1125</v>
      </c>
      <c r="I563">
        <v>28</v>
      </c>
      <c r="J563">
        <v>0</v>
      </c>
      <c r="K563">
        <f t="shared" si="27"/>
        <v>0</v>
      </c>
      <c r="L563">
        <f t="shared" si="27"/>
        <v>0</v>
      </c>
      <c r="M563">
        <f t="shared" si="27"/>
        <v>1</v>
      </c>
    </row>
    <row r="564" spans="1:13" x14ac:dyDescent="0.3">
      <c r="A564">
        <v>300</v>
      </c>
      <c r="B564">
        <v>875</v>
      </c>
      <c r="C564">
        <v>13</v>
      </c>
      <c r="D564">
        <v>0</v>
      </c>
      <c r="E564">
        <v>1</v>
      </c>
      <c r="G564">
        <v>300</v>
      </c>
      <c r="H564">
        <v>875</v>
      </c>
      <c r="I564">
        <v>13</v>
      </c>
      <c r="J564">
        <v>0</v>
      </c>
      <c r="K564">
        <f t="shared" si="27"/>
        <v>1</v>
      </c>
      <c r="L564">
        <f t="shared" si="27"/>
        <v>0</v>
      </c>
      <c r="M564">
        <f t="shared" si="27"/>
        <v>0</v>
      </c>
    </row>
    <row r="565" spans="1:13" x14ac:dyDescent="0.3">
      <c r="A565">
        <v>1250</v>
      </c>
      <c r="B565">
        <v>875</v>
      </c>
      <c r="C565">
        <v>8</v>
      </c>
      <c r="D565">
        <v>0</v>
      </c>
      <c r="E565">
        <v>3</v>
      </c>
      <c r="G565">
        <v>1250</v>
      </c>
      <c r="H565">
        <v>875</v>
      </c>
      <c r="I565">
        <v>8</v>
      </c>
      <c r="J565">
        <v>0</v>
      </c>
      <c r="K565">
        <f t="shared" si="27"/>
        <v>0</v>
      </c>
      <c r="L565">
        <f t="shared" si="27"/>
        <v>0</v>
      </c>
      <c r="M565">
        <f t="shared" si="27"/>
        <v>1</v>
      </c>
    </row>
    <row r="566" spans="1:13" x14ac:dyDescent="0.3">
      <c r="A566">
        <v>50</v>
      </c>
      <c r="B566">
        <v>625</v>
      </c>
      <c r="C566">
        <v>0</v>
      </c>
      <c r="D566">
        <v>0</v>
      </c>
      <c r="E566">
        <v>3</v>
      </c>
      <c r="G566">
        <v>50</v>
      </c>
      <c r="H566">
        <v>625</v>
      </c>
      <c r="I566">
        <v>0</v>
      </c>
      <c r="J566">
        <v>0</v>
      </c>
      <c r="K566">
        <f t="shared" si="27"/>
        <v>0</v>
      </c>
      <c r="L566">
        <f t="shared" si="27"/>
        <v>0</v>
      </c>
      <c r="M566">
        <f t="shared" si="27"/>
        <v>1</v>
      </c>
    </row>
    <row r="567" spans="1:13" x14ac:dyDescent="0.3">
      <c r="A567">
        <v>300</v>
      </c>
      <c r="B567">
        <v>125</v>
      </c>
      <c r="C567">
        <v>28</v>
      </c>
      <c r="D567">
        <v>0</v>
      </c>
      <c r="E567">
        <v>2</v>
      </c>
      <c r="G567">
        <v>300</v>
      </c>
      <c r="H567">
        <v>125</v>
      </c>
      <c r="I567">
        <v>28</v>
      </c>
      <c r="J567">
        <v>0</v>
      </c>
      <c r="K567">
        <f t="shared" ref="K567:M586" si="28">IF($E567=K$5,1,0)</f>
        <v>0</v>
      </c>
      <c r="L567">
        <f t="shared" si="28"/>
        <v>1</v>
      </c>
      <c r="M567">
        <f t="shared" si="28"/>
        <v>0</v>
      </c>
    </row>
    <row r="568" spans="1:13" x14ac:dyDescent="0.3">
      <c r="A568">
        <v>1750</v>
      </c>
      <c r="B568">
        <v>1375</v>
      </c>
      <c r="C568">
        <v>23</v>
      </c>
      <c r="D568">
        <v>0</v>
      </c>
      <c r="E568">
        <v>3</v>
      </c>
      <c r="G568">
        <v>1750</v>
      </c>
      <c r="H568">
        <v>1375</v>
      </c>
      <c r="I568">
        <v>23</v>
      </c>
      <c r="J568">
        <v>0</v>
      </c>
      <c r="K568">
        <f t="shared" si="28"/>
        <v>0</v>
      </c>
      <c r="L568">
        <f t="shared" si="28"/>
        <v>0</v>
      </c>
      <c r="M568">
        <f t="shared" si="28"/>
        <v>1</v>
      </c>
    </row>
    <row r="569" spans="1:13" x14ac:dyDescent="0.3">
      <c r="A569">
        <v>1250</v>
      </c>
      <c r="B569">
        <v>1625</v>
      </c>
      <c r="C569">
        <v>23</v>
      </c>
      <c r="D569">
        <v>2</v>
      </c>
      <c r="E569">
        <v>3</v>
      </c>
      <c r="G569">
        <v>1250</v>
      </c>
      <c r="H569">
        <v>1625</v>
      </c>
      <c r="I569">
        <v>23</v>
      </c>
      <c r="J569">
        <v>2</v>
      </c>
      <c r="K569">
        <f t="shared" si="28"/>
        <v>0</v>
      </c>
      <c r="L569">
        <f t="shared" si="28"/>
        <v>0</v>
      </c>
      <c r="M569">
        <f t="shared" si="28"/>
        <v>1</v>
      </c>
    </row>
    <row r="570" spans="1:13" x14ac:dyDescent="0.3">
      <c r="A570">
        <v>0</v>
      </c>
      <c r="B570">
        <v>375</v>
      </c>
      <c r="C570">
        <v>0</v>
      </c>
      <c r="D570">
        <v>0</v>
      </c>
      <c r="E570">
        <v>2</v>
      </c>
      <c r="G570">
        <v>0</v>
      </c>
      <c r="H570">
        <v>375</v>
      </c>
      <c r="I570">
        <v>0</v>
      </c>
      <c r="J570">
        <v>0</v>
      </c>
      <c r="K570">
        <f t="shared" si="28"/>
        <v>0</v>
      </c>
      <c r="L570">
        <f t="shared" si="28"/>
        <v>1</v>
      </c>
      <c r="M570">
        <f t="shared" si="28"/>
        <v>0</v>
      </c>
    </row>
    <row r="571" spans="1:13" x14ac:dyDescent="0.3">
      <c r="A571">
        <v>0</v>
      </c>
      <c r="B571">
        <v>1125</v>
      </c>
      <c r="C571">
        <v>8</v>
      </c>
      <c r="D571">
        <v>2</v>
      </c>
      <c r="E571">
        <v>3</v>
      </c>
      <c r="G571">
        <v>0</v>
      </c>
      <c r="H571">
        <v>1125</v>
      </c>
      <c r="I571">
        <v>8</v>
      </c>
      <c r="J571">
        <v>2</v>
      </c>
      <c r="K571">
        <f t="shared" si="28"/>
        <v>0</v>
      </c>
      <c r="L571">
        <f t="shared" si="28"/>
        <v>0</v>
      </c>
      <c r="M571">
        <f t="shared" si="28"/>
        <v>1</v>
      </c>
    </row>
    <row r="572" spans="1:13" x14ac:dyDescent="0.3">
      <c r="A572">
        <v>300</v>
      </c>
      <c r="B572">
        <v>2125</v>
      </c>
      <c r="C572">
        <v>3</v>
      </c>
      <c r="D572">
        <v>2</v>
      </c>
      <c r="E572">
        <v>3</v>
      </c>
      <c r="G572">
        <v>300</v>
      </c>
      <c r="H572">
        <v>2125</v>
      </c>
      <c r="I572">
        <v>3</v>
      </c>
      <c r="J572">
        <v>2</v>
      </c>
      <c r="K572">
        <f t="shared" si="28"/>
        <v>0</v>
      </c>
      <c r="L572">
        <f t="shared" si="28"/>
        <v>0</v>
      </c>
      <c r="M572">
        <f t="shared" si="28"/>
        <v>1</v>
      </c>
    </row>
    <row r="573" spans="1:13" x14ac:dyDescent="0.3">
      <c r="A573">
        <v>50</v>
      </c>
      <c r="B573">
        <v>875</v>
      </c>
      <c r="C573">
        <v>3</v>
      </c>
      <c r="D573">
        <v>2</v>
      </c>
      <c r="E573">
        <v>0</v>
      </c>
      <c r="G573">
        <v>50</v>
      </c>
      <c r="H573">
        <v>875</v>
      </c>
      <c r="I573">
        <v>3</v>
      </c>
      <c r="J573">
        <v>2</v>
      </c>
      <c r="K573">
        <f t="shared" si="28"/>
        <v>0</v>
      </c>
      <c r="L573">
        <f t="shared" si="28"/>
        <v>0</v>
      </c>
      <c r="M573">
        <f t="shared" si="28"/>
        <v>0</v>
      </c>
    </row>
    <row r="574" spans="1:13" x14ac:dyDescent="0.3">
      <c r="A574">
        <v>0</v>
      </c>
      <c r="B574">
        <v>875</v>
      </c>
      <c r="C574">
        <v>0</v>
      </c>
      <c r="D574">
        <v>0</v>
      </c>
      <c r="E574">
        <v>1</v>
      </c>
      <c r="G574">
        <v>0</v>
      </c>
      <c r="H574">
        <v>875</v>
      </c>
      <c r="I574">
        <v>0</v>
      </c>
      <c r="J574">
        <v>0</v>
      </c>
      <c r="K574">
        <f t="shared" si="28"/>
        <v>1</v>
      </c>
      <c r="L574">
        <f t="shared" si="28"/>
        <v>0</v>
      </c>
      <c r="M574">
        <f t="shared" si="28"/>
        <v>0</v>
      </c>
    </row>
    <row r="575" spans="1:13" x14ac:dyDescent="0.3">
      <c r="A575">
        <v>0</v>
      </c>
      <c r="B575">
        <v>375</v>
      </c>
      <c r="C575">
        <v>28</v>
      </c>
      <c r="D575">
        <v>0</v>
      </c>
      <c r="E575">
        <v>1</v>
      </c>
      <c r="G575">
        <v>0</v>
      </c>
      <c r="H575">
        <v>375</v>
      </c>
      <c r="I575">
        <v>28</v>
      </c>
      <c r="J575">
        <v>0</v>
      </c>
      <c r="K575">
        <f t="shared" si="28"/>
        <v>1</v>
      </c>
      <c r="L575">
        <f t="shared" si="28"/>
        <v>0</v>
      </c>
      <c r="M575">
        <f t="shared" si="28"/>
        <v>0</v>
      </c>
    </row>
    <row r="576" spans="1:13" x14ac:dyDescent="0.3">
      <c r="A576">
        <v>750</v>
      </c>
      <c r="B576">
        <v>125</v>
      </c>
      <c r="C576">
        <v>0</v>
      </c>
      <c r="D576">
        <v>0</v>
      </c>
      <c r="E576">
        <v>1</v>
      </c>
      <c r="G576">
        <v>750</v>
      </c>
      <c r="H576">
        <v>125</v>
      </c>
      <c r="I576">
        <v>0</v>
      </c>
      <c r="J576">
        <v>0</v>
      </c>
      <c r="K576">
        <f t="shared" si="28"/>
        <v>1</v>
      </c>
      <c r="L576">
        <f t="shared" si="28"/>
        <v>0</v>
      </c>
      <c r="M576">
        <f t="shared" si="28"/>
        <v>0</v>
      </c>
    </row>
    <row r="577" spans="1:13" x14ac:dyDescent="0.3">
      <c r="A577">
        <v>750</v>
      </c>
      <c r="B577">
        <v>1125</v>
      </c>
      <c r="C577">
        <v>3</v>
      </c>
      <c r="D577">
        <v>1</v>
      </c>
      <c r="E577">
        <v>3</v>
      </c>
      <c r="G577">
        <v>750</v>
      </c>
      <c r="H577">
        <v>1125</v>
      </c>
      <c r="I577">
        <v>3</v>
      </c>
      <c r="J577">
        <v>1</v>
      </c>
      <c r="K577">
        <f t="shared" si="28"/>
        <v>0</v>
      </c>
      <c r="L577">
        <f t="shared" si="28"/>
        <v>0</v>
      </c>
      <c r="M577">
        <f t="shared" si="28"/>
        <v>1</v>
      </c>
    </row>
    <row r="578" spans="1:13" x14ac:dyDescent="0.3">
      <c r="A578">
        <v>3750</v>
      </c>
      <c r="B578">
        <v>2375</v>
      </c>
      <c r="C578">
        <v>28</v>
      </c>
      <c r="D578">
        <v>1</v>
      </c>
      <c r="E578">
        <v>3</v>
      </c>
      <c r="G578">
        <v>3750</v>
      </c>
      <c r="H578">
        <v>2375</v>
      </c>
      <c r="I578">
        <v>28</v>
      </c>
      <c r="J578">
        <v>1</v>
      </c>
      <c r="K578">
        <f t="shared" si="28"/>
        <v>0</v>
      </c>
      <c r="L578">
        <f t="shared" si="28"/>
        <v>0</v>
      </c>
      <c r="M578">
        <f t="shared" si="28"/>
        <v>1</v>
      </c>
    </row>
    <row r="579" spans="1:13" x14ac:dyDescent="0.3">
      <c r="A579">
        <v>1250</v>
      </c>
      <c r="B579">
        <v>1125</v>
      </c>
      <c r="C579">
        <v>8</v>
      </c>
      <c r="D579">
        <v>0</v>
      </c>
      <c r="E579">
        <v>1</v>
      </c>
      <c r="G579">
        <v>1250</v>
      </c>
      <c r="H579">
        <v>1125</v>
      </c>
      <c r="I579">
        <v>8</v>
      </c>
      <c r="J579">
        <v>0</v>
      </c>
      <c r="K579">
        <f t="shared" si="28"/>
        <v>1</v>
      </c>
      <c r="L579">
        <f t="shared" si="28"/>
        <v>0</v>
      </c>
      <c r="M579">
        <f t="shared" si="28"/>
        <v>0</v>
      </c>
    </row>
    <row r="580" spans="1:13" x14ac:dyDescent="0.3">
      <c r="A580">
        <v>0</v>
      </c>
      <c r="B580">
        <v>625</v>
      </c>
      <c r="C580">
        <v>0</v>
      </c>
      <c r="D580">
        <v>0</v>
      </c>
      <c r="E580">
        <v>1</v>
      </c>
      <c r="G580">
        <v>0</v>
      </c>
      <c r="H580">
        <v>625</v>
      </c>
      <c r="I580">
        <v>0</v>
      </c>
      <c r="J580">
        <v>0</v>
      </c>
      <c r="K580">
        <f t="shared" si="28"/>
        <v>1</v>
      </c>
      <c r="L580">
        <f t="shared" si="28"/>
        <v>0</v>
      </c>
      <c r="M580">
        <f t="shared" si="28"/>
        <v>0</v>
      </c>
    </row>
    <row r="581" spans="1:13" x14ac:dyDescent="0.3">
      <c r="A581">
        <v>0</v>
      </c>
      <c r="B581">
        <v>625</v>
      </c>
      <c r="C581">
        <v>0</v>
      </c>
      <c r="D581">
        <v>0</v>
      </c>
      <c r="E581">
        <v>3</v>
      </c>
      <c r="G581">
        <v>0</v>
      </c>
      <c r="H581">
        <v>625</v>
      </c>
      <c r="I581">
        <v>0</v>
      </c>
      <c r="J581">
        <v>0</v>
      </c>
      <c r="K581">
        <f t="shared" si="28"/>
        <v>0</v>
      </c>
      <c r="L581">
        <f t="shared" si="28"/>
        <v>0</v>
      </c>
      <c r="M581">
        <f t="shared" si="28"/>
        <v>1</v>
      </c>
    </row>
    <row r="582" spans="1:13" x14ac:dyDescent="0.3">
      <c r="A582">
        <v>0</v>
      </c>
      <c r="B582">
        <v>375</v>
      </c>
      <c r="C582">
        <v>0</v>
      </c>
      <c r="D582">
        <v>0</v>
      </c>
      <c r="E582">
        <v>1</v>
      </c>
      <c r="G582">
        <v>0</v>
      </c>
      <c r="H582">
        <v>375</v>
      </c>
      <c r="I582">
        <v>0</v>
      </c>
      <c r="J582">
        <v>0</v>
      </c>
      <c r="K582">
        <f t="shared" si="28"/>
        <v>1</v>
      </c>
      <c r="L582">
        <f t="shared" si="28"/>
        <v>0</v>
      </c>
      <c r="M582">
        <f t="shared" si="28"/>
        <v>0</v>
      </c>
    </row>
    <row r="583" spans="1:13" x14ac:dyDescent="0.3">
      <c r="A583">
        <v>1250</v>
      </c>
      <c r="B583">
        <v>875</v>
      </c>
      <c r="C583">
        <v>13</v>
      </c>
      <c r="D583">
        <v>0</v>
      </c>
      <c r="E583">
        <v>3</v>
      </c>
      <c r="G583">
        <v>1250</v>
      </c>
      <c r="H583">
        <v>875</v>
      </c>
      <c r="I583">
        <v>13</v>
      </c>
      <c r="J583">
        <v>0</v>
      </c>
      <c r="K583">
        <f t="shared" si="28"/>
        <v>0</v>
      </c>
      <c r="L583">
        <f t="shared" si="28"/>
        <v>0</v>
      </c>
      <c r="M583">
        <f t="shared" si="28"/>
        <v>1</v>
      </c>
    </row>
    <row r="584" spans="1:13" x14ac:dyDescent="0.3">
      <c r="A584">
        <v>0</v>
      </c>
      <c r="B584">
        <v>375</v>
      </c>
      <c r="C584">
        <v>0</v>
      </c>
      <c r="D584">
        <v>0</v>
      </c>
      <c r="E584">
        <v>1</v>
      </c>
      <c r="G584">
        <v>0</v>
      </c>
      <c r="H584">
        <v>375</v>
      </c>
      <c r="I584">
        <v>0</v>
      </c>
      <c r="J584">
        <v>0</v>
      </c>
      <c r="K584">
        <f t="shared" si="28"/>
        <v>1</v>
      </c>
      <c r="L584">
        <f t="shared" si="28"/>
        <v>0</v>
      </c>
      <c r="M584">
        <f t="shared" si="28"/>
        <v>0</v>
      </c>
    </row>
    <row r="585" spans="1:13" x14ac:dyDescent="0.3">
      <c r="A585">
        <v>300</v>
      </c>
      <c r="B585">
        <v>875</v>
      </c>
      <c r="C585">
        <v>0</v>
      </c>
      <c r="D585">
        <v>0</v>
      </c>
      <c r="E585">
        <v>3</v>
      </c>
      <c r="G585">
        <v>300</v>
      </c>
      <c r="H585">
        <v>875</v>
      </c>
      <c r="I585">
        <v>0</v>
      </c>
      <c r="J585">
        <v>0</v>
      </c>
      <c r="K585">
        <f t="shared" si="28"/>
        <v>0</v>
      </c>
      <c r="L585">
        <f t="shared" si="28"/>
        <v>0</v>
      </c>
      <c r="M585">
        <f t="shared" si="28"/>
        <v>1</v>
      </c>
    </row>
    <row r="586" spans="1:13" x14ac:dyDescent="0.3">
      <c r="A586">
        <v>300</v>
      </c>
      <c r="B586">
        <v>625</v>
      </c>
      <c r="C586">
        <v>3</v>
      </c>
      <c r="D586">
        <v>0</v>
      </c>
      <c r="E586">
        <v>1</v>
      </c>
      <c r="G586">
        <v>300</v>
      </c>
      <c r="H586">
        <v>625</v>
      </c>
      <c r="I586">
        <v>3</v>
      </c>
      <c r="J586">
        <v>0</v>
      </c>
      <c r="K586">
        <f t="shared" si="28"/>
        <v>1</v>
      </c>
      <c r="L586">
        <f t="shared" si="28"/>
        <v>0</v>
      </c>
      <c r="M586">
        <f t="shared" si="28"/>
        <v>0</v>
      </c>
    </row>
    <row r="587" spans="1:13" x14ac:dyDescent="0.3">
      <c r="A587">
        <v>2250</v>
      </c>
      <c r="B587">
        <v>1375</v>
      </c>
      <c r="C587">
        <v>28</v>
      </c>
      <c r="D587">
        <v>0</v>
      </c>
      <c r="E587">
        <v>1</v>
      </c>
      <c r="G587">
        <v>2250</v>
      </c>
      <c r="H587">
        <v>1375</v>
      </c>
      <c r="I587">
        <v>28</v>
      </c>
      <c r="J587">
        <v>0</v>
      </c>
      <c r="K587">
        <f t="shared" ref="K587:M606" si="29">IF($E587=K$5,1,0)</f>
        <v>1</v>
      </c>
      <c r="L587">
        <f t="shared" si="29"/>
        <v>0</v>
      </c>
      <c r="M587">
        <f t="shared" si="29"/>
        <v>0</v>
      </c>
    </row>
    <row r="588" spans="1:13" x14ac:dyDescent="0.3">
      <c r="A588">
        <v>300</v>
      </c>
      <c r="B588">
        <v>375</v>
      </c>
      <c r="C588">
        <v>28</v>
      </c>
      <c r="D588">
        <v>0</v>
      </c>
      <c r="E588">
        <v>3</v>
      </c>
      <c r="G588">
        <v>300</v>
      </c>
      <c r="H588">
        <v>375</v>
      </c>
      <c r="I588">
        <v>28</v>
      </c>
      <c r="J588">
        <v>0</v>
      </c>
      <c r="K588">
        <f t="shared" si="29"/>
        <v>0</v>
      </c>
      <c r="L588">
        <f t="shared" si="29"/>
        <v>0</v>
      </c>
      <c r="M588">
        <f t="shared" si="29"/>
        <v>1</v>
      </c>
    </row>
    <row r="589" spans="1:13" x14ac:dyDescent="0.3">
      <c r="A589">
        <v>50</v>
      </c>
      <c r="B589">
        <v>1625</v>
      </c>
      <c r="C589">
        <v>0</v>
      </c>
      <c r="D589">
        <v>1</v>
      </c>
      <c r="E589">
        <v>2</v>
      </c>
      <c r="G589">
        <v>50</v>
      </c>
      <c r="H589">
        <v>1625</v>
      </c>
      <c r="I589">
        <v>0</v>
      </c>
      <c r="J589">
        <v>1</v>
      </c>
      <c r="K589">
        <f t="shared" si="29"/>
        <v>0</v>
      </c>
      <c r="L589">
        <f t="shared" si="29"/>
        <v>1</v>
      </c>
      <c r="M589">
        <f t="shared" si="29"/>
        <v>0</v>
      </c>
    </row>
    <row r="590" spans="1:13" x14ac:dyDescent="0.3">
      <c r="A590">
        <v>2250</v>
      </c>
      <c r="B590">
        <v>875</v>
      </c>
      <c r="C590">
        <v>0</v>
      </c>
      <c r="D590">
        <v>0</v>
      </c>
      <c r="E590">
        <v>3</v>
      </c>
      <c r="G590">
        <v>2250</v>
      </c>
      <c r="H590">
        <v>875</v>
      </c>
      <c r="I590">
        <v>0</v>
      </c>
      <c r="J590">
        <v>0</v>
      </c>
      <c r="K590">
        <f t="shared" si="29"/>
        <v>0</v>
      </c>
      <c r="L590">
        <f t="shared" si="29"/>
        <v>0</v>
      </c>
      <c r="M590">
        <f t="shared" si="29"/>
        <v>1</v>
      </c>
    </row>
    <row r="591" spans="1:13" x14ac:dyDescent="0.3">
      <c r="A591">
        <v>3750</v>
      </c>
      <c r="B591">
        <v>2375</v>
      </c>
      <c r="C591">
        <v>28</v>
      </c>
      <c r="D591">
        <v>0</v>
      </c>
      <c r="E591">
        <v>3</v>
      </c>
      <c r="G591">
        <v>3750</v>
      </c>
      <c r="H591">
        <v>2375</v>
      </c>
      <c r="I591">
        <v>28</v>
      </c>
      <c r="J591">
        <v>0</v>
      </c>
      <c r="K591">
        <f t="shared" si="29"/>
        <v>0</v>
      </c>
      <c r="L591">
        <f t="shared" si="29"/>
        <v>0</v>
      </c>
      <c r="M591">
        <f t="shared" si="29"/>
        <v>1</v>
      </c>
    </row>
    <row r="592" spans="1:13" x14ac:dyDescent="0.3">
      <c r="A592">
        <v>3750</v>
      </c>
      <c r="B592">
        <v>2375</v>
      </c>
      <c r="C592">
        <v>28</v>
      </c>
      <c r="D592">
        <v>0</v>
      </c>
      <c r="E592">
        <v>3</v>
      </c>
      <c r="G592">
        <v>3750</v>
      </c>
      <c r="H592">
        <v>2375</v>
      </c>
      <c r="I592">
        <v>28</v>
      </c>
      <c r="J592">
        <v>0</v>
      </c>
      <c r="K592">
        <f t="shared" si="29"/>
        <v>0</v>
      </c>
      <c r="L592">
        <f t="shared" si="29"/>
        <v>0</v>
      </c>
      <c r="M592">
        <f t="shared" si="29"/>
        <v>1</v>
      </c>
    </row>
    <row r="593" spans="1:13" x14ac:dyDescent="0.3">
      <c r="A593">
        <v>1250</v>
      </c>
      <c r="B593">
        <v>625</v>
      </c>
      <c r="C593">
        <v>18</v>
      </c>
      <c r="D593">
        <v>0</v>
      </c>
      <c r="E593">
        <v>3</v>
      </c>
      <c r="G593">
        <v>1250</v>
      </c>
      <c r="H593">
        <v>625</v>
      </c>
      <c r="I593">
        <v>18</v>
      </c>
      <c r="J593">
        <v>0</v>
      </c>
      <c r="K593">
        <f t="shared" si="29"/>
        <v>0</v>
      </c>
      <c r="L593">
        <f t="shared" si="29"/>
        <v>0</v>
      </c>
      <c r="M593">
        <f t="shared" si="29"/>
        <v>1</v>
      </c>
    </row>
    <row r="594" spans="1:13" x14ac:dyDescent="0.3">
      <c r="A594">
        <v>750</v>
      </c>
      <c r="B594">
        <v>625</v>
      </c>
      <c r="C594">
        <v>28</v>
      </c>
      <c r="D594">
        <v>0</v>
      </c>
      <c r="E594">
        <v>1</v>
      </c>
      <c r="G594">
        <v>750</v>
      </c>
      <c r="H594">
        <v>625</v>
      </c>
      <c r="I594">
        <v>28</v>
      </c>
      <c r="J594">
        <v>0</v>
      </c>
      <c r="K594">
        <f t="shared" si="29"/>
        <v>1</v>
      </c>
      <c r="L594">
        <f t="shared" si="29"/>
        <v>0</v>
      </c>
      <c r="M594">
        <f t="shared" si="29"/>
        <v>0</v>
      </c>
    </row>
    <row r="595" spans="1:13" x14ac:dyDescent="0.3">
      <c r="A595">
        <v>3750</v>
      </c>
      <c r="B595">
        <v>2375</v>
      </c>
      <c r="C595">
        <v>28</v>
      </c>
      <c r="D595">
        <v>0</v>
      </c>
      <c r="E595">
        <v>3</v>
      </c>
      <c r="G595">
        <v>3750</v>
      </c>
      <c r="H595">
        <v>2375</v>
      </c>
      <c r="I595">
        <v>28</v>
      </c>
      <c r="J595">
        <v>0</v>
      </c>
      <c r="K595">
        <f t="shared" si="29"/>
        <v>0</v>
      </c>
      <c r="L595">
        <f t="shared" si="29"/>
        <v>0</v>
      </c>
      <c r="M595">
        <f t="shared" si="29"/>
        <v>1</v>
      </c>
    </row>
    <row r="596" spans="1:13" x14ac:dyDescent="0.3">
      <c r="A596">
        <v>0</v>
      </c>
      <c r="B596">
        <v>2375</v>
      </c>
      <c r="C596">
        <v>0</v>
      </c>
      <c r="D596">
        <v>0</v>
      </c>
      <c r="E596">
        <v>3</v>
      </c>
      <c r="G596">
        <v>0</v>
      </c>
      <c r="H596">
        <v>2375</v>
      </c>
      <c r="I596">
        <v>0</v>
      </c>
      <c r="J596">
        <v>0</v>
      </c>
      <c r="K596">
        <f t="shared" si="29"/>
        <v>0</v>
      </c>
      <c r="L596">
        <f t="shared" si="29"/>
        <v>0</v>
      </c>
      <c r="M596">
        <f t="shared" si="29"/>
        <v>1</v>
      </c>
    </row>
    <row r="597" spans="1:13" x14ac:dyDescent="0.3">
      <c r="A597">
        <v>1250</v>
      </c>
      <c r="B597">
        <v>1125</v>
      </c>
      <c r="C597">
        <v>13</v>
      </c>
      <c r="D597">
        <v>0</v>
      </c>
      <c r="E597">
        <v>3</v>
      </c>
      <c r="G597">
        <v>1250</v>
      </c>
      <c r="H597">
        <v>1125</v>
      </c>
      <c r="I597">
        <v>13</v>
      </c>
      <c r="J597">
        <v>0</v>
      </c>
      <c r="K597">
        <f t="shared" si="29"/>
        <v>0</v>
      </c>
      <c r="L597">
        <f t="shared" si="29"/>
        <v>0</v>
      </c>
      <c r="M597">
        <f t="shared" si="29"/>
        <v>1</v>
      </c>
    </row>
    <row r="598" spans="1:13" x14ac:dyDescent="0.3">
      <c r="A598">
        <v>300</v>
      </c>
      <c r="B598">
        <v>1125</v>
      </c>
      <c r="C598">
        <v>8</v>
      </c>
      <c r="D598">
        <v>1</v>
      </c>
      <c r="E598">
        <v>2</v>
      </c>
      <c r="G598">
        <v>300</v>
      </c>
      <c r="H598">
        <v>1125</v>
      </c>
      <c r="I598">
        <v>8</v>
      </c>
      <c r="J598">
        <v>1</v>
      </c>
      <c r="K598">
        <f t="shared" si="29"/>
        <v>0</v>
      </c>
      <c r="L598">
        <f t="shared" si="29"/>
        <v>1</v>
      </c>
      <c r="M598">
        <f t="shared" si="29"/>
        <v>0</v>
      </c>
    </row>
    <row r="599" spans="1:13" x14ac:dyDescent="0.3">
      <c r="A599">
        <v>3750</v>
      </c>
      <c r="B599">
        <v>1625</v>
      </c>
      <c r="C599">
        <v>28</v>
      </c>
      <c r="D599">
        <v>0</v>
      </c>
      <c r="E599">
        <v>1</v>
      </c>
      <c r="G599">
        <v>3750</v>
      </c>
      <c r="H599">
        <v>1625</v>
      </c>
      <c r="I599">
        <v>28</v>
      </c>
      <c r="J599">
        <v>0</v>
      </c>
      <c r="K599">
        <f t="shared" si="29"/>
        <v>1</v>
      </c>
      <c r="L599">
        <f t="shared" si="29"/>
        <v>0</v>
      </c>
      <c r="M599">
        <f t="shared" si="29"/>
        <v>0</v>
      </c>
    </row>
    <row r="600" spans="1:13" x14ac:dyDescent="0.3">
      <c r="A600">
        <v>3750</v>
      </c>
      <c r="B600">
        <v>1375</v>
      </c>
      <c r="C600">
        <v>23</v>
      </c>
      <c r="D600">
        <v>1</v>
      </c>
      <c r="E600">
        <v>3</v>
      </c>
      <c r="G600">
        <v>3750</v>
      </c>
      <c r="H600">
        <v>1375</v>
      </c>
      <c r="I600">
        <v>23</v>
      </c>
      <c r="J600">
        <v>1</v>
      </c>
      <c r="K600">
        <f t="shared" si="29"/>
        <v>0</v>
      </c>
      <c r="L600">
        <f t="shared" si="29"/>
        <v>0</v>
      </c>
      <c r="M600">
        <f t="shared" si="29"/>
        <v>1</v>
      </c>
    </row>
    <row r="601" spans="1:13" x14ac:dyDescent="0.3">
      <c r="A601">
        <v>0</v>
      </c>
      <c r="B601">
        <v>125</v>
      </c>
      <c r="C601">
        <v>0</v>
      </c>
      <c r="D601">
        <v>0</v>
      </c>
      <c r="E601">
        <v>0</v>
      </c>
      <c r="G601">
        <v>0</v>
      </c>
      <c r="H601">
        <v>125</v>
      </c>
      <c r="I601">
        <v>0</v>
      </c>
      <c r="J601">
        <v>0</v>
      </c>
      <c r="K601">
        <f t="shared" si="29"/>
        <v>0</v>
      </c>
      <c r="L601">
        <f t="shared" si="29"/>
        <v>0</v>
      </c>
      <c r="M601">
        <f t="shared" si="29"/>
        <v>0</v>
      </c>
    </row>
    <row r="602" spans="1:13" x14ac:dyDescent="0.3">
      <c r="A602">
        <v>1250</v>
      </c>
      <c r="B602">
        <v>625</v>
      </c>
      <c r="C602">
        <v>28</v>
      </c>
      <c r="D602">
        <v>0</v>
      </c>
      <c r="E602">
        <v>1</v>
      </c>
      <c r="G602">
        <v>1250</v>
      </c>
      <c r="H602">
        <v>625</v>
      </c>
      <c r="I602">
        <v>28</v>
      </c>
      <c r="J602">
        <v>0</v>
      </c>
      <c r="K602">
        <f t="shared" si="29"/>
        <v>1</v>
      </c>
      <c r="L602">
        <f t="shared" si="29"/>
        <v>0</v>
      </c>
      <c r="M602">
        <f t="shared" si="29"/>
        <v>0</v>
      </c>
    </row>
    <row r="603" spans="1:13" x14ac:dyDescent="0.3">
      <c r="A603">
        <v>1250</v>
      </c>
      <c r="B603">
        <v>875</v>
      </c>
      <c r="C603">
        <v>23</v>
      </c>
      <c r="D603">
        <v>0</v>
      </c>
      <c r="E603">
        <v>3</v>
      </c>
      <c r="G603">
        <v>1250</v>
      </c>
      <c r="H603">
        <v>875</v>
      </c>
      <c r="I603">
        <v>23</v>
      </c>
      <c r="J603">
        <v>0</v>
      </c>
      <c r="K603">
        <f t="shared" si="29"/>
        <v>0</v>
      </c>
      <c r="L603">
        <f t="shared" si="29"/>
        <v>0</v>
      </c>
      <c r="M603">
        <f t="shared" si="29"/>
        <v>1</v>
      </c>
    </row>
    <row r="604" spans="1:13" x14ac:dyDescent="0.3">
      <c r="A604">
        <v>0</v>
      </c>
      <c r="B604">
        <v>125</v>
      </c>
      <c r="C604">
        <v>0</v>
      </c>
      <c r="D604">
        <v>0</v>
      </c>
      <c r="E604">
        <v>3</v>
      </c>
      <c r="G604">
        <v>0</v>
      </c>
      <c r="H604">
        <v>125</v>
      </c>
      <c r="I604">
        <v>0</v>
      </c>
      <c r="J604">
        <v>0</v>
      </c>
      <c r="K604">
        <f t="shared" si="29"/>
        <v>0</v>
      </c>
      <c r="L604">
        <f t="shared" si="29"/>
        <v>0</v>
      </c>
      <c r="M604">
        <f t="shared" si="29"/>
        <v>1</v>
      </c>
    </row>
    <row r="605" spans="1:13" x14ac:dyDescent="0.3">
      <c r="A605">
        <v>1750</v>
      </c>
      <c r="B605">
        <v>1375</v>
      </c>
      <c r="C605">
        <v>23</v>
      </c>
      <c r="D605">
        <v>0</v>
      </c>
      <c r="E605">
        <v>2</v>
      </c>
      <c r="G605">
        <v>1750</v>
      </c>
      <c r="H605">
        <v>1375</v>
      </c>
      <c r="I605">
        <v>23</v>
      </c>
      <c r="J605">
        <v>0</v>
      </c>
      <c r="K605">
        <f t="shared" si="29"/>
        <v>0</v>
      </c>
      <c r="L605">
        <f t="shared" si="29"/>
        <v>1</v>
      </c>
      <c r="M605">
        <f t="shared" si="29"/>
        <v>0</v>
      </c>
    </row>
    <row r="606" spans="1:13" x14ac:dyDescent="0.3">
      <c r="A606">
        <v>0</v>
      </c>
      <c r="B606">
        <v>125</v>
      </c>
      <c r="C606">
        <v>0</v>
      </c>
      <c r="D606">
        <v>0</v>
      </c>
      <c r="E606">
        <v>3</v>
      </c>
      <c r="G606">
        <v>0</v>
      </c>
      <c r="H606">
        <v>125</v>
      </c>
      <c r="I606">
        <v>0</v>
      </c>
      <c r="J606">
        <v>0</v>
      </c>
      <c r="K606">
        <f t="shared" si="29"/>
        <v>0</v>
      </c>
      <c r="L606">
        <f t="shared" si="29"/>
        <v>0</v>
      </c>
      <c r="M606">
        <f t="shared" si="29"/>
        <v>1</v>
      </c>
    </row>
    <row r="607" spans="1:13" x14ac:dyDescent="0.3">
      <c r="A607">
        <v>300</v>
      </c>
      <c r="B607">
        <v>1125</v>
      </c>
      <c r="C607">
        <v>8</v>
      </c>
      <c r="D607">
        <v>1</v>
      </c>
      <c r="E607">
        <v>3</v>
      </c>
      <c r="G607">
        <v>300</v>
      </c>
      <c r="H607">
        <v>1125</v>
      </c>
      <c r="I607">
        <v>8</v>
      </c>
      <c r="J607">
        <v>1</v>
      </c>
      <c r="K607">
        <f t="shared" ref="K607:M626" si="30">IF($E607=K$5,1,0)</f>
        <v>0</v>
      </c>
      <c r="L607">
        <f t="shared" si="30"/>
        <v>0</v>
      </c>
      <c r="M607">
        <f t="shared" si="30"/>
        <v>1</v>
      </c>
    </row>
    <row r="608" spans="1:13" x14ac:dyDescent="0.3">
      <c r="A608">
        <v>2250</v>
      </c>
      <c r="B608">
        <v>1625</v>
      </c>
      <c r="C608">
        <v>28</v>
      </c>
      <c r="D608">
        <v>0</v>
      </c>
      <c r="E608">
        <v>3</v>
      </c>
      <c r="G608">
        <v>2250</v>
      </c>
      <c r="H608">
        <v>1625</v>
      </c>
      <c r="I608">
        <v>28</v>
      </c>
      <c r="J608">
        <v>0</v>
      </c>
      <c r="K608">
        <f t="shared" si="30"/>
        <v>0</v>
      </c>
      <c r="L608">
        <f t="shared" si="30"/>
        <v>0</v>
      </c>
      <c r="M608">
        <f t="shared" si="30"/>
        <v>1</v>
      </c>
    </row>
    <row r="609" spans="1:13" x14ac:dyDescent="0.3">
      <c r="A609">
        <v>1250</v>
      </c>
      <c r="B609">
        <v>625</v>
      </c>
      <c r="C609">
        <v>28</v>
      </c>
      <c r="D609">
        <v>0</v>
      </c>
      <c r="E609">
        <v>3</v>
      </c>
      <c r="G609">
        <v>1250</v>
      </c>
      <c r="H609">
        <v>625</v>
      </c>
      <c r="I609">
        <v>28</v>
      </c>
      <c r="J609">
        <v>0</v>
      </c>
      <c r="K609">
        <f t="shared" si="30"/>
        <v>0</v>
      </c>
      <c r="L609">
        <f t="shared" si="30"/>
        <v>0</v>
      </c>
      <c r="M609">
        <f t="shared" si="30"/>
        <v>1</v>
      </c>
    </row>
    <row r="610" spans="1:13" x14ac:dyDescent="0.3">
      <c r="A610">
        <v>3750</v>
      </c>
      <c r="B610">
        <v>2125</v>
      </c>
      <c r="C610">
        <v>23</v>
      </c>
      <c r="D610">
        <v>0</v>
      </c>
      <c r="E610">
        <v>3</v>
      </c>
      <c r="G610">
        <v>3750</v>
      </c>
      <c r="H610">
        <v>2125</v>
      </c>
      <c r="I610">
        <v>23</v>
      </c>
      <c r="J610">
        <v>0</v>
      </c>
      <c r="K610">
        <f t="shared" si="30"/>
        <v>0</v>
      </c>
      <c r="L610">
        <f t="shared" si="30"/>
        <v>0</v>
      </c>
      <c r="M610">
        <f t="shared" si="30"/>
        <v>1</v>
      </c>
    </row>
    <row r="611" spans="1:13" x14ac:dyDescent="0.3">
      <c r="A611">
        <v>50</v>
      </c>
      <c r="B611">
        <v>625</v>
      </c>
      <c r="C611">
        <v>13</v>
      </c>
      <c r="D611">
        <v>0</v>
      </c>
      <c r="E611">
        <v>1</v>
      </c>
      <c r="G611">
        <v>50</v>
      </c>
      <c r="H611">
        <v>625</v>
      </c>
      <c r="I611">
        <v>13</v>
      </c>
      <c r="J611">
        <v>0</v>
      </c>
      <c r="K611">
        <f t="shared" si="30"/>
        <v>1</v>
      </c>
      <c r="L611">
        <f t="shared" si="30"/>
        <v>0</v>
      </c>
      <c r="M611">
        <f t="shared" si="30"/>
        <v>0</v>
      </c>
    </row>
    <row r="612" spans="1:13" x14ac:dyDescent="0.3">
      <c r="A612">
        <v>3750</v>
      </c>
      <c r="B612">
        <v>2375</v>
      </c>
      <c r="C612">
        <v>28</v>
      </c>
      <c r="D612">
        <v>0</v>
      </c>
      <c r="E612">
        <v>3</v>
      </c>
      <c r="G612">
        <v>3750</v>
      </c>
      <c r="H612">
        <v>2375</v>
      </c>
      <c r="I612">
        <v>28</v>
      </c>
      <c r="J612">
        <v>0</v>
      </c>
      <c r="K612">
        <f t="shared" si="30"/>
        <v>0</v>
      </c>
      <c r="L612">
        <f t="shared" si="30"/>
        <v>0</v>
      </c>
      <c r="M612">
        <f t="shared" si="30"/>
        <v>1</v>
      </c>
    </row>
    <row r="613" spans="1:13" x14ac:dyDescent="0.3">
      <c r="A613">
        <v>1250</v>
      </c>
      <c r="B613">
        <v>1125</v>
      </c>
      <c r="C613">
        <v>28</v>
      </c>
      <c r="D613">
        <v>0</v>
      </c>
      <c r="E613">
        <v>3</v>
      </c>
      <c r="G613">
        <v>1250</v>
      </c>
      <c r="H613">
        <v>1125</v>
      </c>
      <c r="I613">
        <v>28</v>
      </c>
      <c r="J613">
        <v>0</v>
      </c>
      <c r="K613">
        <f t="shared" si="30"/>
        <v>0</v>
      </c>
      <c r="L613">
        <f t="shared" si="30"/>
        <v>0</v>
      </c>
      <c r="M613">
        <f t="shared" si="30"/>
        <v>1</v>
      </c>
    </row>
    <row r="614" spans="1:13" x14ac:dyDescent="0.3">
      <c r="A614">
        <v>3750</v>
      </c>
      <c r="B614">
        <v>2375</v>
      </c>
      <c r="C614">
        <v>28</v>
      </c>
      <c r="D614">
        <v>0</v>
      </c>
      <c r="E614">
        <v>3</v>
      </c>
      <c r="G614">
        <v>3750</v>
      </c>
      <c r="H614">
        <v>2375</v>
      </c>
      <c r="I614">
        <v>28</v>
      </c>
      <c r="J614">
        <v>0</v>
      </c>
      <c r="K614">
        <f t="shared" si="30"/>
        <v>0</v>
      </c>
      <c r="L614">
        <f t="shared" si="30"/>
        <v>0</v>
      </c>
      <c r="M614">
        <f t="shared" si="30"/>
        <v>1</v>
      </c>
    </row>
    <row r="615" spans="1:13" x14ac:dyDescent="0.3">
      <c r="A615">
        <v>1250</v>
      </c>
      <c r="B615">
        <v>2375</v>
      </c>
      <c r="C615">
        <v>3</v>
      </c>
      <c r="D615">
        <v>2</v>
      </c>
      <c r="E615">
        <v>1</v>
      </c>
      <c r="G615">
        <v>1250</v>
      </c>
      <c r="H615">
        <v>2375</v>
      </c>
      <c r="I615">
        <v>3</v>
      </c>
      <c r="J615">
        <v>2</v>
      </c>
      <c r="K615">
        <f t="shared" si="30"/>
        <v>1</v>
      </c>
      <c r="L615">
        <f t="shared" si="30"/>
        <v>0</v>
      </c>
      <c r="M615">
        <f t="shared" si="30"/>
        <v>0</v>
      </c>
    </row>
    <row r="616" spans="1:13" x14ac:dyDescent="0.3">
      <c r="A616">
        <v>300</v>
      </c>
      <c r="B616">
        <v>1375</v>
      </c>
      <c r="C616">
        <v>3</v>
      </c>
      <c r="D616">
        <v>0</v>
      </c>
      <c r="E616">
        <v>2</v>
      </c>
      <c r="G616">
        <v>300</v>
      </c>
      <c r="H616">
        <v>1375</v>
      </c>
      <c r="I616">
        <v>3</v>
      </c>
      <c r="J616">
        <v>0</v>
      </c>
      <c r="K616">
        <f t="shared" si="30"/>
        <v>0</v>
      </c>
      <c r="L616">
        <f t="shared" si="30"/>
        <v>1</v>
      </c>
      <c r="M616">
        <f t="shared" si="30"/>
        <v>0</v>
      </c>
    </row>
    <row r="617" spans="1:13" x14ac:dyDescent="0.3">
      <c r="A617">
        <v>2250</v>
      </c>
      <c r="B617">
        <v>875</v>
      </c>
      <c r="C617">
        <v>0</v>
      </c>
      <c r="D617">
        <v>0</v>
      </c>
      <c r="E617">
        <v>1</v>
      </c>
      <c r="G617">
        <v>2250</v>
      </c>
      <c r="H617">
        <v>875</v>
      </c>
      <c r="I617">
        <v>0</v>
      </c>
      <c r="J617">
        <v>0</v>
      </c>
      <c r="K617">
        <f t="shared" si="30"/>
        <v>1</v>
      </c>
      <c r="L617">
        <f t="shared" si="30"/>
        <v>0</v>
      </c>
      <c r="M617">
        <f t="shared" si="30"/>
        <v>0</v>
      </c>
    </row>
    <row r="618" spans="1:13" x14ac:dyDescent="0.3">
      <c r="A618">
        <v>3750</v>
      </c>
      <c r="B618">
        <v>2375</v>
      </c>
      <c r="C618">
        <v>18</v>
      </c>
      <c r="D618">
        <v>2</v>
      </c>
      <c r="E618">
        <v>3</v>
      </c>
      <c r="G618">
        <v>3750</v>
      </c>
      <c r="H618">
        <v>2375</v>
      </c>
      <c r="I618">
        <v>18</v>
      </c>
      <c r="J618">
        <v>2</v>
      </c>
      <c r="K618">
        <f t="shared" si="30"/>
        <v>0</v>
      </c>
      <c r="L618">
        <f t="shared" si="30"/>
        <v>0</v>
      </c>
      <c r="M618">
        <f t="shared" si="30"/>
        <v>1</v>
      </c>
    </row>
    <row r="619" spans="1:13" x14ac:dyDescent="0.3">
      <c r="A619">
        <v>50</v>
      </c>
      <c r="B619">
        <v>1125</v>
      </c>
      <c r="C619">
        <v>0</v>
      </c>
      <c r="D619">
        <v>0</v>
      </c>
      <c r="E619">
        <v>3</v>
      </c>
      <c r="G619">
        <v>50</v>
      </c>
      <c r="H619">
        <v>1125</v>
      </c>
      <c r="I619">
        <v>0</v>
      </c>
      <c r="J619">
        <v>0</v>
      </c>
      <c r="K619">
        <f t="shared" si="30"/>
        <v>0</v>
      </c>
      <c r="L619">
        <f t="shared" si="30"/>
        <v>0</v>
      </c>
      <c r="M619">
        <f t="shared" si="30"/>
        <v>1</v>
      </c>
    </row>
    <row r="620" spans="1:13" x14ac:dyDescent="0.3">
      <c r="A620">
        <v>0</v>
      </c>
      <c r="B620">
        <v>1375</v>
      </c>
      <c r="C620">
        <v>0</v>
      </c>
      <c r="D620">
        <v>0</v>
      </c>
      <c r="E620">
        <v>1</v>
      </c>
      <c r="G620">
        <v>0</v>
      </c>
      <c r="H620">
        <v>1375</v>
      </c>
      <c r="I620">
        <v>0</v>
      </c>
      <c r="J620">
        <v>0</v>
      </c>
      <c r="K620">
        <f t="shared" si="30"/>
        <v>1</v>
      </c>
      <c r="L620">
        <f t="shared" si="30"/>
        <v>0</v>
      </c>
      <c r="M620">
        <f t="shared" si="30"/>
        <v>0</v>
      </c>
    </row>
    <row r="621" spans="1:13" x14ac:dyDescent="0.3">
      <c r="A621">
        <v>3750</v>
      </c>
      <c r="B621">
        <v>2375</v>
      </c>
      <c r="C621">
        <v>28</v>
      </c>
      <c r="D621">
        <v>1</v>
      </c>
      <c r="E621">
        <v>3</v>
      </c>
      <c r="G621">
        <v>3750</v>
      </c>
      <c r="H621">
        <v>2375</v>
      </c>
      <c r="I621">
        <v>28</v>
      </c>
      <c r="J621">
        <v>1</v>
      </c>
      <c r="K621">
        <f t="shared" si="30"/>
        <v>0</v>
      </c>
      <c r="L621">
        <f t="shared" si="30"/>
        <v>0</v>
      </c>
      <c r="M621">
        <f t="shared" si="30"/>
        <v>1</v>
      </c>
    </row>
    <row r="622" spans="1:13" x14ac:dyDescent="0.3">
      <c r="A622">
        <v>3750</v>
      </c>
      <c r="B622">
        <v>375</v>
      </c>
      <c r="C622">
        <v>0</v>
      </c>
      <c r="D622">
        <v>0</v>
      </c>
      <c r="E622">
        <v>1</v>
      </c>
      <c r="G622">
        <v>3750</v>
      </c>
      <c r="H622">
        <v>375</v>
      </c>
      <c r="I622">
        <v>0</v>
      </c>
      <c r="J622">
        <v>0</v>
      </c>
      <c r="K622">
        <f t="shared" si="30"/>
        <v>1</v>
      </c>
      <c r="L622">
        <f t="shared" si="30"/>
        <v>0</v>
      </c>
      <c r="M622">
        <f t="shared" si="30"/>
        <v>0</v>
      </c>
    </row>
    <row r="623" spans="1:13" x14ac:dyDescent="0.3">
      <c r="A623">
        <v>750</v>
      </c>
      <c r="B623">
        <v>875</v>
      </c>
      <c r="C623">
        <v>3</v>
      </c>
      <c r="D623">
        <v>0</v>
      </c>
      <c r="E623">
        <v>0</v>
      </c>
      <c r="G623">
        <v>750</v>
      </c>
      <c r="H623">
        <v>875</v>
      </c>
      <c r="I623">
        <v>3</v>
      </c>
      <c r="J623">
        <v>0</v>
      </c>
      <c r="K623">
        <f t="shared" si="30"/>
        <v>0</v>
      </c>
      <c r="L623">
        <f t="shared" si="30"/>
        <v>0</v>
      </c>
      <c r="M623">
        <f t="shared" si="30"/>
        <v>0</v>
      </c>
    </row>
    <row r="624" spans="1:13" x14ac:dyDescent="0.3">
      <c r="A624">
        <v>0</v>
      </c>
      <c r="B624">
        <v>375</v>
      </c>
      <c r="C624">
        <v>0</v>
      </c>
      <c r="D624">
        <v>0</v>
      </c>
      <c r="E624">
        <v>1</v>
      </c>
      <c r="G624">
        <v>0</v>
      </c>
      <c r="H624">
        <v>375</v>
      </c>
      <c r="I624">
        <v>0</v>
      </c>
      <c r="J624">
        <v>0</v>
      </c>
      <c r="K624">
        <f t="shared" si="30"/>
        <v>1</v>
      </c>
      <c r="L624">
        <f t="shared" si="30"/>
        <v>0</v>
      </c>
      <c r="M624">
        <f t="shared" si="30"/>
        <v>0</v>
      </c>
    </row>
    <row r="625" spans="1:13" x14ac:dyDescent="0.3">
      <c r="A625">
        <v>750</v>
      </c>
      <c r="B625">
        <v>875</v>
      </c>
      <c r="C625">
        <v>0</v>
      </c>
      <c r="D625">
        <v>0</v>
      </c>
      <c r="E625">
        <v>2</v>
      </c>
      <c r="G625">
        <v>750</v>
      </c>
      <c r="H625">
        <v>875</v>
      </c>
      <c r="I625">
        <v>0</v>
      </c>
      <c r="J625">
        <v>0</v>
      </c>
      <c r="K625">
        <f t="shared" si="30"/>
        <v>0</v>
      </c>
      <c r="L625">
        <f t="shared" si="30"/>
        <v>1</v>
      </c>
      <c r="M625">
        <f t="shared" si="30"/>
        <v>0</v>
      </c>
    </row>
    <row r="626" spans="1:13" x14ac:dyDescent="0.3">
      <c r="A626">
        <v>0</v>
      </c>
      <c r="B626">
        <v>125</v>
      </c>
      <c r="C626">
        <v>0</v>
      </c>
      <c r="D626">
        <v>1</v>
      </c>
      <c r="E626">
        <v>1</v>
      </c>
      <c r="G626">
        <v>0</v>
      </c>
      <c r="H626">
        <v>125</v>
      </c>
      <c r="I626">
        <v>0</v>
      </c>
      <c r="J626">
        <v>1</v>
      </c>
      <c r="K626">
        <f t="shared" si="30"/>
        <v>1</v>
      </c>
      <c r="L626">
        <f t="shared" si="30"/>
        <v>0</v>
      </c>
      <c r="M626">
        <f t="shared" si="30"/>
        <v>0</v>
      </c>
    </row>
    <row r="627" spans="1:13" x14ac:dyDescent="0.3">
      <c r="A627">
        <v>0</v>
      </c>
      <c r="B627">
        <v>625</v>
      </c>
      <c r="C627">
        <v>0</v>
      </c>
      <c r="D627">
        <v>1</v>
      </c>
      <c r="E627">
        <v>1</v>
      </c>
      <c r="G627">
        <v>0</v>
      </c>
      <c r="H627">
        <v>625</v>
      </c>
      <c r="I627">
        <v>0</v>
      </c>
      <c r="J627">
        <v>1</v>
      </c>
      <c r="K627">
        <f t="shared" ref="K627:M646" si="31">IF($E627=K$5,1,0)</f>
        <v>1</v>
      </c>
      <c r="L627">
        <f t="shared" si="31"/>
        <v>0</v>
      </c>
      <c r="M627">
        <f t="shared" si="31"/>
        <v>0</v>
      </c>
    </row>
    <row r="628" spans="1:13" x14ac:dyDescent="0.3">
      <c r="A628">
        <v>0</v>
      </c>
      <c r="B628">
        <v>375</v>
      </c>
      <c r="C628">
        <v>0</v>
      </c>
      <c r="D628">
        <v>1</v>
      </c>
      <c r="E628">
        <v>2</v>
      </c>
      <c r="G628">
        <v>0</v>
      </c>
      <c r="H628">
        <v>375</v>
      </c>
      <c r="I628">
        <v>0</v>
      </c>
      <c r="J628">
        <v>1</v>
      </c>
      <c r="K628">
        <f t="shared" si="31"/>
        <v>0</v>
      </c>
      <c r="L628">
        <f t="shared" si="31"/>
        <v>1</v>
      </c>
      <c r="M628">
        <f t="shared" si="31"/>
        <v>0</v>
      </c>
    </row>
    <row r="629" spans="1:13" x14ac:dyDescent="0.3">
      <c r="A629">
        <v>750</v>
      </c>
      <c r="B629">
        <v>2125</v>
      </c>
      <c r="C629">
        <v>18</v>
      </c>
      <c r="D629">
        <v>0</v>
      </c>
      <c r="E629">
        <v>3</v>
      </c>
      <c r="G629">
        <v>750</v>
      </c>
      <c r="H629">
        <v>2125</v>
      </c>
      <c r="I629">
        <v>18</v>
      </c>
      <c r="J629">
        <v>0</v>
      </c>
      <c r="K629">
        <f t="shared" si="31"/>
        <v>0</v>
      </c>
      <c r="L629">
        <f t="shared" si="31"/>
        <v>0</v>
      </c>
      <c r="M629">
        <f t="shared" si="31"/>
        <v>1</v>
      </c>
    </row>
    <row r="630" spans="1:13" x14ac:dyDescent="0.3">
      <c r="A630">
        <v>0</v>
      </c>
      <c r="B630">
        <v>625</v>
      </c>
      <c r="C630">
        <v>0</v>
      </c>
      <c r="D630">
        <v>0</v>
      </c>
      <c r="E630">
        <v>1</v>
      </c>
      <c r="G630">
        <v>0</v>
      </c>
      <c r="H630">
        <v>625</v>
      </c>
      <c r="I630">
        <v>0</v>
      </c>
      <c r="J630">
        <v>0</v>
      </c>
      <c r="K630">
        <f t="shared" si="31"/>
        <v>1</v>
      </c>
      <c r="L630">
        <f t="shared" si="31"/>
        <v>0</v>
      </c>
      <c r="M630">
        <f t="shared" si="31"/>
        <v>0</v>
      </c>
    </row>
    <row r="631" spans="1:13" x14ac:dyDescent="0.3">
      <c r="A631">
        <v>750</v>
      </c>
      <c r="B631">
        <v>1375</v>
      </c>
      <c r="C631">
        <v>0</v>
      </c>
      <c r="D631">
        <v>1</v>
      </c>
      <c r="E631">
        <v>3</v>
      </c>
      <c r="G631">
        <v>750</v>
      </c>
      <c r="H631">
        <v>1375</v>
      </c>
      <c r="I631">
        <v>0</v>
      </c>
      <c r="J631">
        <v>1</v>
      </c>
      <c r="K631">
        <f t="shared" si="31"/>
        <v>0</v>
      </c>
      <c r="L631">
        <f t="shared" si="31"/>
        <v>0</v>
      </c>
      <c r="M631">
        <f t="shared" si="31"/>
        <v>1</v>
      </c>
    </row>
    <row r="632" spans="1:13" x14ac:dyDescent="0.3">
      <c r="A632">
        <v>50</v>
      </c>
      <c r="B632">
        <v>875</v>
      </c>
      <c r="C632">
        <v>0</v>
      </c>
      <c r="D632">
        <v>0</v>
      </c>
      <c r="E632">
        <v>3</v>
      </c>
      <c r="G632">
        <v>50</v>
      </c>
      <c r="H632">
        <v>875</v>
      </c>
      <c r="I632">
        <v>0</v>
      </c>
      <c r="J632">
        <v>0</v>
      </c>
      <c r="K632">
        <f t="shared" si="31"/>
        <v>0</v>
      </c>
      <c r="L632">
        <f t="shared" si="31"/>
        <v>0</v>
      </c>
      <c r="M632">
        <f t="shared" si="31"/>
        <v>1</v>
      </c>
    </row>
    <row r="633" spans="1:13" x14ac:dyDescent="0.3">
      <c r="A633">
        <v>300</v>
      </c>
      <c r="B633">
        <v>1125</v>
      </c>
      <c r="C633">
        <v>8</v>
      </c>
      <c r="D633">
        <v>0</v>
      </c>
      <c r="E633">
        <v>3</v>
      </c>
      <c r="G633">
        <v>300</v>
      </c>
      <c r="H633">
        <v>1125</v>
      </c>
      <c r="I633">
        <v>8</v>
      </c>
      <c r="J633">
        <v>0</v>
      </c>
      <c r="K633">
        <f t="shared" si="31"/>
        <v>0</v>
      </c>
      <c r="L633">
        <f t="shared" si="31"/>
        <v>0</v>
      </c>
      <c r="M633">
        <f t="shared" si="31"/>
        <v>1</v>
      </c>
    </row>
    <row r="634" spans="1:13" x14ac:dyDescent="0.3">
      <c r="A634">
        <v>300</v>
      </c>
      <c r="B634">
        <v>875</v>
      </c>
      <c r="C634">
        <v>3</v>
      </c>
      <c r="D634">
        <v>0</v>
      </c>
      <c r="E634">
        <v>3</v>
      </c>
      <c r="G634">
        <v>300</v>
      </c>
      <c r="H634">
        <v>875</v>
      </c>
      <c r="I634">
        <v>3</v>
      </c>
      <c r="J634">
        <v>0</v>
      </c>
      <c r="K634">
        <f t="shared" si="31"/>
        <v>0</v>
      </c>
      <c r="L634">
        <f t="shared" si="31"/>
        <v>0</v>
      </c>
      <c r="M634">
        <f t="shared" si="31"/>
        <v>1</v>
      </c>
    </row>
    <row r="635" spans="1:13" x14ac:dyDescent="0.3">
      <c r="A635">
        <v>50</v>
      </c>
      <c r="B635">
        <v>125</v>
      </c>
      <c r="C635">
        <v>3</v>
      </c>
      <c r="D635">
        <v>0</v>
      </c>
      <c r="E635">
        <v>1</v>
      </c>
      <c r="G635">
        <v>50</v>
      </c>
      <c r="H635">
        <v>125</v>
      </c>
      <c r="I635">
        <v>3</v>
      </c>
      <c r="J635">
        <v>0</v>
      </c>
      <c r="K635">
        <f t="shared" si="31"/>
        <v>1</v>
      </c>
      <c r="L635">
        <f t="shared" si="31"/>
        <v>0</v>
      </c>
      <c r="M635">
        <f t="shared" si="31"/>
        <v>0</v>
      </c>
    </row>
    <row r="636" spans="1:13" x14ac:dyDescent="0.3">
      <c r="A636">
        <v>0</v>
      </c>
      <c r="B636">
        <v>625</v>
      </c>
      <c r="C636">
        <v>0</v>
      </c>
      <c r="D636">
        <v>0</v>
      </c>
      <c r="E636">
        <v>1</v>
      </c>
      <c r="G636">
        <v>0</v>
      </c>
      <c r="H636">
        <v>625</v>
      </c>
      <c r="I636">
        <v>0</v>
      </c>
      <c r="J636">
        <v>0</v>
      </c>
      <c r="K636">
        <f t="shared" si="31"/>
        <v>1</v>
      </c>
      <c r="L636">
        <f t="shared" si="31"/>
        <v>0</v>
      </c>
      <c r="M636">
        <f t="shared" si="31"/>
        <v>0</v>
      </c>
    </row>
    <row r="637" spans="1:13" x14ac:dyDescent="0.3">
      <c r="A637">
        <v>750</v>
      </c>
      <c r="B637">
        <v>1125</v>
      </c>
      <c r="C637">
        <v>13</v>
      </c>
      <c r="D637">
        <v>0</v>
      </c>
      <c r="E637">
        <v>3</v>
      </c>
      <c r="G637">
        <v>750</v>
      </c>
      <c r="H637">
        <v>1125</v>
      </c>
      <c r="I637">
        <v>13</v>
      </c>
      <c r="J637">
        <v>0</v>
      </c>
      <c r="K637">
        <f t="shared" si="31"/>
        <v>0</v>
      </c>
      <c r="L637">
        <f t="shared" si="31"/>
        <v>0</v>
      </c>
      <c r="M637">
        <f t="shared" si="31"/>
        <v>1</v>
      </c>
    </row>
    <row r="638" spans="1:13" x14ac:dyDescent="0.3">
      <c r="A638">
        <v>300</v>
      </c>
      <c r="B638">
        <v>625</v>
      </c>
      <c r="C638">
        <v>3</v>
      </c>
      <c r="D638">
        <v>1</v>
      </c>
      <c r="E638">
        <v>3</v>
      </c>
      <c r="G638">
        <v>300</v>
      </c>
      <c r="H638">
        <v>625</v>
      </c>
      <c r="I638">
        <v>3</v>
      </c>
      <c r="J638">
        <v>1</v>
      </c>
      <c r="K638">
        <f t="shared" si="31"/>
        <v>0</v>
      </c>
      <c r="L638">
        <f t="shared" si="31"/>
        <v>0</v>
      </c>
      <c r="M638">
        <f t="shared" si="31"/>
        <v>1</v>
      </c>
    </row>
    <row r="639" spans="1:13" x14ac:dyDescent="0.3">
      <c r="A639">
        <v>750</v>
      </c>
      <c r="B639">
        <v>2375</v>
      </c>
      <c r="C639">
        <v>0</v>
      </c>
      <c r="D639">
        <v>0</v>
      </c>
      <c r="E639">
        <v>3</v>
      </c>
      <c r="G639">
        <v>750</v>
      </c>
      <c r="H639">
        <v>2375</v>
      </c>
      <c r="I639">
        <v>0</v>
      </c>
      <c r="J639">
        <v>0</v>
      </c>
      <c r="K639">
        <f t="shared" si="31"/>
        <v>0</v>
      </c>
      <c r="L639">
        <f t="shared" si="31"/>
        <v>0</v>
      </c>
      <c r="M639">
        <f t="shared" si="31"/>
        <v>1</v>
      </c>
    </row>
    <row r="640" spans="1:13" x14ac:dyDescent="0.3">
      <c r="A640">
        <v>1750</v>
      </c>
      <c r="B640">
        <v>875</v>
      </c>
      <c r="C640">
        <v>18</v>
      </c>
      <c r="D640">
        <v>0</v>
      </c>
      <c r="E640">
        <v>1</v>
      </c>
      <c r="G640">
        <v>1750</v>
      </c>
      <c r="H640">
        <v>875</v>
      </c>
      <c r="I640">
        <v>18</v>
      </c>
      <c r="J640">
        <v>0</v>
      </c>
      <c r="K640">
        <f t="shared" si="31"/>
        <v>1</v>
      </c>
      <c r="L640">
        <f t="shared" si="31"/>
        <v>0</v>
      </c>
      <c r="M640">
        <f t="shared" si="31"/>
        <v>0</v>
      </c>
    </row>
    <row r="641" spans="1:13" x14ac:dyDescent="0.3">
      <c r="A641">
        <v>2250</v>
      </c>
      <c r="B641">
        <v>875</v>
      </c>
      <c r="C641">
        <v>13</v>
      </c>
      <c r="D641">
        <v>0</v>
      </c>
      <c r="E641">
        <v>3</v>
      </c>
      <c r="G641">
        <v>2250</v>
      </c>
      <c r="H641">
        <v>875</v>
      </c>
      <c r="I641">
        <v>13</v>
      </c>
      <c r="J641">
        <v>0</v>
      </c>
      <c r="K641">
        <f t="shared" si="31"/>
        <v>0</v>
      </c>
      <c r="L641">
        <f t="shared" si="31"/>
        <v>0</v>
      </c>
      <c r="M641">
        <f t="shared" si="31"/>
        <v>1</v>
      </c>
    </row>
    <row r="642" spans="1:13" x14ac:dyDescent="0.3">
      <c r="A642">
        <v>300</v>
      </c>
      <c r="B642">
        <v>625</v>
      </c>
      <c r="C642">
        <v>0</v>
      </c>
      <c r="D642">
        <v>2</v>
      </c>
      <c r="E642">
        <v>3</v>
      </c>
      <c r="G642">
        <v>300</v>
      </c>
      <c r="H642">
        <v>625</v>
      </c>
      <c r="I642">
        <v>0</v>
      </c>
      <c r="J642">
        <v>2</v>
      </c>
      <c r="K642">
        <f t="shared" si="31"/>
        <v>0</v>
      </c>
      <c r="L642">
        <f t="shared" si="31"/>
        <v>0</v>
      </c>
      <c r="M642">
        <f t="shared" si="31"/>
        <v>1</v>
      </c>
    </row>
    <row r="643" spans="1:13" x14ac:dyDescent="0.3">
      <c r="A643">
        <v>0</v>
      </c>
      <c r="B643">
        <v>125</v>
      </c>
      <c r="C643">
        <v>0</v>
      </c>
      <c r="D643">
        <v>2</v>
      </c>
      <c r="E643">
        <v>2</v>
      </c>
      <c r="G643">
        <v>0</v>
      </c>
      <c r="H643">
        <v>125</v>
      </c>
      <c r="I643">
        <v>0</v>
      </c>
      <c r="J643">
        <v>2</v>
      </c>
      <c r="K643">
        <f t="shared" si="31"/>
        <v>0</v>
      </c>
      <c r="L643">
        <f t="shared" si="31"/>
        <v>1</v>
      </c>
      <c r="M643">
        <f t="shared" si="31"/>
        <v>0</v>
      </c>
    </row>
    <row r="644" spans="1:13" x14ac:dyDescent="0.3">
      <c r="A644">
        <v>300</v>
      </c>
      <c r="B644">
        <v>625</v>
      </c>
      <c r="C644">
        <v>28</v>
      </c>
      <c r="D644">
        <v>0</v>
      </c>
      <c r="E644">
        <v>1</v>
      </c>
      <c r="G644">
        <v>300</v>
      </c>
      <c r="H644">
        <v>625</v>
      </c>
      <c r="I644">
        <v>28</v>
      </c>
      <c r="J644">
        <v>0</v>
      </c>
      <c r="K644">
        <f t="shared" si="31"/>
        <v>1</v>
      </c>
      <c r="L644">
        <f t="shared" si="31"/>
        <v>0</v>
      </c>
      <c r="M644">
        <f t="shared" si="31"/>
        <v>0</v>
      </c>
    </row>
    <row r="645" spans="1:13" x14ac:dyDescent="0.3">
      <c r="A645">
        <v>1250</v>
      </c>
      <c r="B645">
        <v>125</v>
      </c>
      <c r="C645">
        <v>0</v>
      </c>
      <c r="D645">
        <v>0</v>
      </c>
      <c r="E645">
        <v>3</v>
      </c>
      <c r="G645">
        <v>1250</v>
      </c>
      <c r="H645">
        <v>125</v>
      </c>
      <c r="I645">
        <v>0</v>
      </c>
      <c r="J645">
        <v>0</v>
      </c>
      <c r="K645">
        <f t="shared" si="31"/>
        <v>0</v>
      </c>
      <c r="L645">
        <f t="shared" si="31"/>
        <v>0</v>
      </c>
      <c r="M645">
        <f t="shared" si="31"/>
        <v>1</v>
      </c>
    </row>
    <row r="646" spans="1:13" x14ac:dyDescent="0.3">
      <c r="A646">
        <v>750</v>
      </c>
      <c r="B646">
        <v>1125</v>
      </c>
      <c r="C646">
        <v>28</v>
      </c>
      <c r="D646">
        <v>0</v>
      </c>
      <c r="E646">
        <v>1</v>
      </c>
      <c r="G646">
        <v>750</v>
      </c>
      <c r="H646">
        <v>1125</v>
      </c>
      <c r="I646">
        <v>28</v>
      </c>
      <c r="J646">
        <v>0</v>
      </c>
      <c r="K646">
        <f t="shared" si="31"/>
        <v>1</v>
      </c>
      <c r="L646">
        <f t="shared" si="31"/>
        <v>0</v>
      </c>
      <c r="M646">
        <f t="shared" si="31"/>
        <v>0</v>
      </c>
    </row>
    <row r="647" spans="1:13" x14ac:dyDescent="0.3">
      <c r="A647">
        <v>1750</v>
      </c>
      <c r="B647">
        <v>625</v>
      </c>
      <c r="C647">
        <v>18</v>
      </c>
      <c r="D647">
        <v>0</v>
      </c>
      <c r="E647">
        <v>3</v>
      </c>
      <c r="G647">
        <v>1750</v>
      </c>
      <c r="H647">
        <v>625</v>
      </c>
      <c r="I647">
        <v>18</v>
      </c>
      <c r="J647">
        <v>0</v>
      </c>
      <c r="K647">
        <f t="shared" ref="K647:M666" si="32">IF($E647=K$5,1,0)</f>
        <v>0</v>
      </c>
      <c r="L647">
        <f t="shared" si="32"/>
        <v>0</v>
      </c>
      <c r="M647">
        <f t="shared" si="32"/>
        <v>1</v>
      </c>
    </row>
    <row r="648" spans="1:13" x14ac:dyDescent="0.3">
      <c r="A648">
        <v>1250</v>
      </c>
      <c r="B648">
        <v>2375</v>
      </c>
      <c r="C648">
        <v>18</v>
      </c>
      <c r="D648">
        <v>0</v>
      </c>
      <c r="E648">
        <v>2</v>
      </c>
      <c r="G648">
        <v>1250</v>
      </c>
      <c r="H648">
        <v>2375</v>
      </c>
      <c r="I648">
        <v>18</v>
      </c>
      <c r="J648">
        <v>0</v>
      </c>
      <c r="K648">
        <f t="shared" si="32"/>
        <v>0</v>
      </c>
      <c r="L648">
        <f t="shared" si="32"/>
        <v>1</v>
      </c>
      <c r="M648">
        <f t="shared" si="32"/>
        <v>0</v>
      </c>
    </row>
    <row r="649" spans="1:13" x14ac:dyDescent="0.3">
      <c r="A649">
        <v>3750</v>
      </c>
      <c r="B649">
        <v>2375</v>
      </c>
      <c r="C649">
        <v>0</v>
      </c>
      <c r="D649">
        <v>0</v>
      </c>
      <c r="E649">
        <v>3</v>
      </c>
      <c r="G649">
        <v>3750</v>
      </c>
      <c r="H649">
        <v>2375</v>
      </c>
      <c r="I649">
        <v>0</v>
      </c>
      <c r="J649">
        <v>0</v>
      </c>
      <c r="K649">
        <f t="shared" si="32"/>
        <v>0</v>
      </c>
      <c r="L649">
        <f t="shared" si="32"/>
        <v>0</v>
      </c>
      <c r="M649">
        <f t="shared" si="32"/>
        <v>1</v>
      </c>
    </row>
    <row r="650" spans="1:13" x14ac:dyDescent="0.3">
      <c r="A650">
        <v>300</v>
      </c>
      <c r="B650">
        <v>125</v>
      </c>
      <c r="C650">
        <v>28</v>
      </c>
      <c r="D650">
        <v>0</v>
      </c>
      <c r="E650">
        <v>2</v>
      </c>
      <c r="G650">
        <v>300</v>
      </c>
      <c r="H650">
        <v>125</v>
      </c>
      <c r="I650">
        <v>28</v>
      </c>
      <c r="J650">
        <v>0</v>
      </c>
      <c r="K650">
        <f t="shared" si="32"/>
        <v>0</v>
      </c>
      <c r="L650">
        <f t="shared" si="32"/>
        <v>1</v>
      </c>
      <c r="M650">
        <f t="shared" si="32"/>
        <v>0</v>
      </c>
    </row>
    <row r="651" spans="1:13" x14ac:dyDescent="0.3">
      <c r="A651">
        <v>1250</v>
      </c>
      <c r="B651">
        <v>2375</v>
      </c>
      <c r="C651">
        <v>8</v>
      </c>
      <c r="D651">
        <v>1</v>
      </c>
      <c r="E651">
        <v>2</v>
      </c>
      <c r="G651">
        <v>1250</v>
      </c>
      <c r="H651">
        <v>2375</v>
      </c>
      <c r="I651">
        <v>8</v>
      </c>
      <c r="J651">
        <v>1</v>
      </c>
      <c r="K651">
        <f t="shared" si="32"/>
        <v>0</v>
      </c>
      <c r="L651">
        <f t="shared" si="32"/>
        <v>1</v>
      </c>
      <c r="M651">
        <f t="shared" si="32"/>
        <v>0</v>
      </c>
    </row>
    <row r="652" spans="1:13" x14ac:dyDescent="0.3">
      <c r="A652">
        <v>50</v>
      </c>
      <c r="B652">
        <v>125</v>
      </c>
      <c r="C652">
        <v>3</v>
      </c>
      <c r="D652">
        <v>0</v>
      </c>
      <c r="E652">
        <v>0</v>
      </c>
      <c r="G652">
        <v>50</v>
      </c>
      <c r="H652">
        <v>125</v>
      </c>
      <c r="I652">
        <v>3</v>
      </c>
      <c r="J652">
        <v>0</v>
      </c>
      <c r="K652">
        <f t="shared" si="32"/>
        <v>0</v>
      </c>
      <c r="L652">
        <f t="shared" si="32"/>
        <v>0</v>
      </c>
      <c r="M652">
        <f t="shared" si="32"/>
        <v>0</v>
      </c>
    </row>
    <row r="653" spans="1:13" x14ac:dyDescent="0.3">
      <c r="A653">
        <v>3250</v>
      </c>
      <c r="B653">
        <v>625</v>
      </c>
      <c r="C653">
        <v>28</v>
      </c>
      <c r="D653">
        <v>0</v>
      </c>
      <c r="E653">
        <v>2</v>
      </c>
      <c r="G653">
        <v>3250</v>
      </c>
      <c r="H653">
        <v>625</v>
      </c>
      <c r="I653">
        <v>28</v>
      </c>
      <c r="J653">
        <v>0</v>
      </c>
      <c r="K653">
        <f t="shared" si="32"/>
        <v>0</v>
      </c>
      <c r="L653">
        <f t="shared" si="32"/>
        <v>1</v>
      </c>
      <c r="M653">
        <f t="shared" si="32"/>
        <v>0</v>
      </c>
    </row>
    <row r="654" spans="1:13" x14ac:dyDescent="0.3">
      <c r="A654">
        <v>300</v>
      </c>
      <c r="B654">
        <v>375</v>
      </c>
      <c r="C654">
        <v>13</v>
      </c>
      <c r="D654">
        <v>2</v>
      </c>
      <c r="E654">
        <v>0</v>
      </c>
      <c r="G654">
        <v>300</v>
      </c>
      <c r="H654">
        <v>375</v>
      </c>
      <c r="I654">
        <v>13</v>
      </c>
      <c r="J654">
        <v>2</v>
      </c>
      <c r="K654">
        <f t="shared" si="32"/>
        <v>0</v>
      </c>
      <c r="L654">
        <f t="shared" si="32"/>
        <v>0</v>
      </c>
      <c r="M654">
        <f t="shared" si="32"/>
        <v>0</v>
      </c>
    </row>
    <row r="655" spans="1:13" x14ac:dyDescent="0.3">
      <c r="A655">
        <v>50</v>
      </c>
      <c r="B655">
        <v>625</v>
      </c>
      <c r="C655">
        <v>8</v>
      </c>
      <c r="D655">
        <v>0</v>
      </c>
      <c r="E655">
        <v>3</v>
      </c>
      <c r="G655">
        <v>50</v>
      </c>
      <c r="H655">
        <v>625</v>
      </c>
      <c r="I655">
        <v>8</v>
      </c>
      <c r="J655">
        <v>0</v>
      </c>
      <c r="K655">
        <f t="shared" si="32"/>
        <v>0</v>
      </c>
      <c r="L655">
        <f t="shared" si="32"/>
        <v>0</v>
      </c>
      <c r="M655">
        <f t="shared" si="32"/>
        <v>1</v>
      </c>
    </row>
    <row r="656" spans="1:13" x14ac:dyDescent="0.3">
      <c r="A656">
        <v>300</v>
      </c>
      <c r="B656">
        <v>375</v>
      </c>
      <c r="C656">
        <v>8</v>
      </c>
      <c r="D656">
        <v>1</v>
      </c>
      <c r="E656">
        <v>3</v>
      </c>
      <c r="G656">
        <v>300</v>
      </c>
      <c r="H656">
        <v>375</v>
      </c>
      <c r="I656">
        <v>8</v>
      </c>
      <c r="J656">
        <v>1</v>
      </c>
      <c r="K656">
        <f t="shared" si="32"/>
        <v>0</v>
      </c>
      <c r="L656">
        <f t="shared" si="32"/>
        <v>0</v>
      </c>
      <c r="M656">
        <f t="shared" si="32"/>
        <v>1</v>
      </c>
    </row>
    <row r="657" spans="1:13" x14ac:dyDescent="0.3">
      <c r="A657">
        <v>2750</v>
      </c>
      <c r="B657">
        <v>625</v>
      </c>
      <c r="C657">
        <v>23</v>
      </c>
      <c r="D657">
        <v>0</v>
      </c>
      <c r="E657">
        <v>1</v>
      </c>
      <c r="G657">
        <v>2750</v>
      </c>
      <c r="H657">
        <v>625</v>
      </c>
      <c r="I657">
        <v>23</v>
      </c>
      <c r="J657">
        <v>0</v>
      </c>
      <c r="K657">
        <f t="shared" si="32"/>
        <v>1</v>
      </c>
      <c r="L657">
        <f t="shared" si="32"/>
        <v>0</v>
      </c>
      <c r="M657">
        <f t="shared" si="32"/>
        <v>0</v>
      </c>
    </row>
    <row r="658" spans="1:13" x14ac:dyDescent="0.3">
      <c r="A658">
        <v>0</v>
      </c>
      <c r="B658">
        <v>375</v>
      </c>
      <c r="C658">
        <v>0</v>
      </c>
      <c r="D658">
        <v>0</v>
      </c>
      <c r="E658">
        <v>3</v>
      </c>
      <c r="G658">
        <v>0</v>
      </c>
      <c r="H658">
        <v>375</v>
      </c>
      <c r="I658">
        <v>0</v>
      </c>
      <c r="J658">
        <v>0</v>
      </c>
      <c r="K658">
        <f t="shared" si="32"/>
        <v>0</v>
      </c>
      <c r="L658">
        <f t="shared" si="32"/>
        <v>0</v>
      </c>
      <c r="M658">
        <f t="shared" si="32"/>
        <v>1</v>
      </c>
    </row>
    <row r="659" spans="1:13" x14ac:dyDescent="0.3">
      <c r="A659">
        <v>750</v>
      </c>
      <c r="B659">
        <v>125</v>
      </c>
      <c r="C659">
        <v>3</v>
      </c>
      <c r="D659">
        <v>0</v>
      </c>
      <c r="E659">
        <v>3</v>
      </c>
      <c r="G659">
        <v>750</v>
      </c>
      <c r="H659">
        <v>125</v>
      </c>
      <c r="I659">
        <v>3</v>
      </c>
      <c r="J659">
        <v>0</v>
      </c>
      <c r="K659">
        <f t="shared" si="32"/>
        <v>0</v>
      </c>
      <c r="L659">
        <f t="shared" si="32"/>
        <v>0</v>
      </c>
      <c r="M659">
        <f t="shared" si="32"/>
        <v>1</v>
      </c>
    </row>
    <row r="660" spans="1:13" x14ac:dyDescent="0.3">
      <c r="A660">
        <v>0</v>
      </c>
      <c r="B660">
        <v>625</v>
      </c>
      <c r="C660">
        <v>0</v>
      </c>
      <c r="D660">
        <v>1</v>
      </c>
      <c r="E660">
        <v>2</v>
      </c>
      <c r="G660">
        <v>0</v>
      </c>
      <c r="H660">
        <v>625</v>
      </c>
      <c r="I660">
        <v>0</v>
      </c>
      <c r="J660">
        <v>1</v>
      </c>
      <c r="K660">
        <f t="shared" si="32"/>
        <v>0</v>
      </c>
      <c r="L660">
        <f t="shared" si="32"/>
        <v>1</v>
      </c>
      <c r="M660">
        <f t="shared" si="32"/>
        <v>0</v>
      </c>
    </row>
    <row r="661" spans="1:13" x14ac:dyDescent="0.3">
      <c r="A661">
        <v>300</v>
      </c>
      <c r="B661">
        <v>625</v>
      </c>
      <c r="C661">
        <v>8</v>
      </c>
      <c r="D661">
        <v>0</v>
      </c>
      <c r="E661">
        <v>2</v>
      </c>
      <c r="G661">
        <v>300</v>
      </c>
      <c r="H661">
        <v>625</v>
      </c>
      <c r="I661">
        <v>8</v>
      </c>
      <c r="J661">
        <v>0</v>
      </c>
      <c r="K661">
        <f t="shared" si="32"/>
        <v>0</v>
      </c>
      <c r="L661">
        <f t="shared" si="32"/>
        <v>1</v>
      </c>
      <c r="M661">
        <f t="shared" si="32"/>
        <v>0</v>
      </c>
    </row>
    <row r="662" spans="1:13" x14ac:dyDescent="0.3">
      <c r="A662">
        <v>3250</v>
      </c>
      <c r="B662">
        <v>125</v>
      </c>
      <c r="C662">
        <v>0</v>
      </c>
      <c r="D662">
        <v>0</v>
      </c>
      <c r="E662">
        <v>1</v>
      </c>
      <c r="G662">
        <v>3250</v>
      </c>
      <c r="H662">
        <v>125</v>
      </c>
      <c r="I662">
        <v>0</v>
      </c>
      <c r="J662">
        <v>0</v>
      </c>
      <c r="K662">
        <f t="shared" si="32"/>
        <v>1</v>
      </c>
      <c r="L662">
        <f t="shared" si="32"/>
        <v>0</v>
      </c>
      <c r="M662">
        <f t="shared" si="32"/>
        <v>0</v>
      </c>
    </row>
    <row r="663" spans="1:13" x14ac:dyDescent="0.3">
      <c r="A663">
        <v>750</v>
      </c>
      <c r="B663">
        <v>625</v>
      </c>
      <c r="C663">
        <v>8</v>
      </c>
      <c r="D663">
        <v>0</v>
      </c>
      <c r="E663">
        <v>3</v>
      </c>
      <c r="G663">
        <v>750</v>
      </c>
      <c r="H663">
        <v>625</v>
      </c>
      <c r="I663">
        <v>8</v>
      </c>
      <c r="J663">
        <v>0</v>
      </c>
      <c r="K663">
        <f t="shared" si="32"/>
        <v>0</v>
      </c>
      <c r="L663">
        <f t="shared" si="32"/>
        <v>0</v>
      </c>
      <c r="M663">
        <f t="shared" si="32"/>
        <v>1</v>
      </c>
    </row>
    <row r="664" spans="1:13" x14ac:dyDescent="0.3">
      <c r="A664">
        <v>1250</v>
      </c>
      <c r="B664">
        <v>125</v>
      </c>
      <c r="C664">
        <v>28</v>
      </c>
      <c r="D664">
        <v>0</v>
      </c>
      <c r="E664">
        <v>1</v>
      </c>
      <c r="G664">
        <v>1250</v>
      </c>
      <c r="H664">
        <v>125</v>
      </c>
      <c r="I664">
        <v>28</v>
      </c>
      <c r="J664">
        <v>0</v>
      </c>
      <c r="K664">
        <f t="shared" si="32"/>
        <v>1</v>
      </c>
      <c r="L664">
        <f t="shared" si="32"/>
        <v>0</v>
      </c>
      <c r="M664">
        <f t="shared" si="32"/>
        <v>0</v>
      </c>
    </row>
    <row r="665" spans="1:13" x14ac:dyDescent="0.3">
      <c r="A665">
        <v>0</v>
      </c>
      <c r="B665">
        <v>625</v>
      </c>
      <c r="C665">
        <v>0</v>
      </c>
      <c r="D665">
        <v>1</v>
      </c>
      <c r="E665">
        <v>3</v>
      </c>
      <c r="G665">
        <v>0</v>
      </c>
      <c r="H665">
        <v>625</v>
      </c>
      <c r="I665">
        <v>0</v>
      </c>
      <c r="J665">
        <v>1</v>
      </c>
      <c r="K665">
        <f t="shared" si="32"/>
        <v>0</v>
      </c>
      <c r="L665">
        <f t="shared" si="32"/>
        <v>0</v>
      </c>
      <c r="M665">
        <f t="shared" si="32"/>
        <v>1</v>
      </c>
    </row>
    <row r="666" spans="1:13" x14ac:dyDescent="0.3">
      <c r="A666">
        <v>2250</v>
      </c>
      <c r="B666">
        <v>1125</v>
      </c>
      <c r="C666">
        <v>8</v>
      </c>
      <c r="D666">
        <v>1</v>
      </c>
      <c r="E666">
        <v>3</v>
      </c>
      <c r="G666">
        <v>2250</v>
      </c>
      <c r="H666">
        <v>1125</v>
      </c>
      <c r="I666">
        <v>8</v>
      </c>
      <c r="J666">
        <v>1</v>
      </c>
      <c r="K666">
        <f t="shared" si="32"/>
        <v>0</v>
      </c>
      <c r="L666">
        <f t="shared" si="32"/>
        <v>0</v>
      </c>
      <c r="M666">
        <f t="shared" si="32"/>
        <v>1</v>
      </c>
    </row>
    <row r="667" spans="1:13" x14ac:dyDescent="0.3">
      <c r="A667">
        <v>50</v>
      </c>
      <c r="B667">
        <v>125</v>
      </c>
      <c r="C667">
        <v>3</v>
      </c>
      <c r="D667">
        <v>0</v>
      </c>
      <c r="E667">
        <v>1</v>
      </c>
      <c r="G667">
        <v>50</v>
      </c>
      <c r="H667">
        <v>125</v>
      </c>
      <c r="I667">
        <v>3</v>
      </c>
      <c r="J667">
        <v>0</v>
      </c>
      <c r="K667">
        <f t="shared" ref="K667:M686" si="33">IF($E667=K$5,1,0)</f>
        <v>1</v>
      </c>
      <c r="L667">
        <f t="shared" si="33"/>
        <v>0</v>
      </c>
      <c r="M667">
        <f t="shared" si="33"/>
        <v>0</v>
      </c>
    </row>
    <row r="668" spans="1:13" x14ac:dyDescent="0.3">
      <c r="A668">
        <v>300</v>
      </c>
      <c r="B668">
        <v>2125</v>
      </c>
      <c r="C668">
        <v>18</v>
      </c>
      <c r="D668">
        <v>0</v>
      </c>
      <c r="E668">
        <v>0</v>
      </c>
      <c r="G668">
        <v>300</v>
      </c>
      <c r="H668">
        <v>2125</v>
      </c>
      <c r="I668">
        <v>18</v>
      </c>
      <c r="J668">
        <v>0</v>
      </c>
      <c r="K668">
        <f t="shared" si="33"/>
        <v>0</v>
      </c>
      <c r="L668">
        <f t="shared" si="33"/>
        <v>0</v>
      </c>
      <c r="M668">
        <f t="shared" si="33"/>
        <v>0</v>
      </c>
    </row>
    <row r="669" spans="1:13" x14ac:dyDescent="0.3">
      <c r="A669">
        <v>0</v>
      </c>
      <c r="B669">
        <v>125</v>
      </c>
      <c r="C669">
        <v>0</v>
      </c>
      <c r="D669">
        <v>0</v>
      </c>
      <c r="E669">
        <v>0</v>
      </c>
      <c r="G669">
        <v>0</v>
      </c>
      <c r="H669">
        <v>125</v>
      </c>
      <c r="I669">
        <v>0</v>
      </c>
      <c r="J669">
        <v>0</v>
      </c>
      <c r="K669">
        <f t="shared" si="33"/>
        <v>0</v>
      </c>
      <c r="L669">
        <f t="shared" si="33"/>
        <v>0</v>
      </c>
      <c r="M669">
        <f t="shared" si="33"/>
        <v>0</v>
      </c>
    </row>
    <row r="670" spans="1:13" x14ac:dyDescent="0.3">
      <c r="A670">
        <v>50</v>
      </c>
      <c r="B670">
        <v>375</v>
      </c>
      <c r="C670">
        <v>0</v>
      </c>
      <c r="D670">
        <v>0</v>
      </c>
      <c r="E670">
        <v>1</v>
      </c>
      <c r="G670">
        <v>50</v>
      </c>
      <c r="H670">
        <v>375</v>
      </c>
      <c r="I670">
        <v>0</v>
      </c>
      <c r="J670">
        <v>0</v>
      </c>
      <c r="K670">
        <f t="shared" si="33"/>
        <v>1</v>
      </c>
      <c r="L670">
        <f t="shared" si="33"/>
        <v>0</v>
      </c>
      <c r="M670">
        <f t="shared" si="33"/>
        <v>0</v>
      </c>
    </row>
    <row r="671" spans="1:13" x14ac:dyDescent="0.3">
      <c r="A671">
        <v>1250</v>
      </c>
      <c r="B671">
        <v>875</v>
      </c>
      <c r="C671">
        <v>28</v>
      </c>
      <c r="D671">
        <v>0</v>
      </c>
      <c r="E671">
        <v>1</v>
      </c>
      <c r="G671">
        <v>1250</v>
      </c>
      <c r="H671">
        <v>875</v>
      </c>
      <c r="I671">
        <v>28</v>
      </c>
      <c r="J671">
        <v>0</v>
      </c>
      <c r="K671">
        <f t="shared" si="33"/>
        <v>1</v>
      </c>
      <c r="L671">
        <f t="shared" si="33"/>
        <v>0</v>
      </c>
      <c r="M671">
        <f t="shared" si="33"/>
        <v>0</v>
      </c>
    </row>
    <row r="672" spans="1:13" x14ac:dyDescent="0.3">
      <c r="A672">
        <v>300</v>
      </c>
      <c r="B672">
        <v>875</v>
      </c>
      <c r="C672">
        <v>28</v>
      </c>
      <c r="D672">
        <v>0</v>
      </c>
      <c r="E672">
        <v>0</v>
      </c>
      <c r="G672">
        <v>300</v>
      </c>
      <c r="H672">
        <v>875</v>
      </c>
      <c r="I672">
        <v>28</v>
      </c>
      <c r="J672">
        <v>0</v>
      </c>
      <c r="K672">
        <f t="shared" si="33"/>
        <v>0</v>
      </c>
      <c r="L672">
        <f t="shared" si="33"/>
        <v>0</v>
      </c>
      <c r="M672">
        <f t="shared" si="33"/>
        <v>0</v>
      </c>
    </row>
    <row r="673" spans="1:13" x14ac:dyDescent="0.3">
      <c r="A673">
        <v>750</v>
      </c>
      <c r="B673">
        <v>875</v>
      </c>
      <c r="C673">
        <v>8</v>
      </c>
      <c r="D673">
        <v>0</v>
      </c>
      <c r="E673">
        <v>2</v>
      </c>
      <c r="G673">
        <v>750</v>
      </c>
      <c r="H673">
        <v>875</v>
      </c>
      <c r="I673">
        <v>8</v>
      </c>
      <c r="J673">
        <v>0</v>
      </c>
      <c r="K673">
        <f t="shared" si="33"/>
        <v>0</v>
      </c>
      <c r="L673">
        <f t="shared" si="33"/>
        <v>1</v>
      </c>
      <c r="M673">
        <f t="shared" si="33"/>
        <v>0</v>
      </c>
    </row>
    <row r="674" spans="1:13" x14ac:dyDescent="0.3">
      <c r="A674">
        <v>0</v>
      </c>
      <c r="B674">
        <v>1875</v>
      </c>
      <c r="C674">
        <v>0</v>
      </c>
      <c r="D674">
        <v>0</v>
      </c>
      <c r="E674">
        <v>1</v>
      </c>
      <c r="G674">
        <v>0</v>
      </c>
      <c r="H674">
        <v>1875</v>
      </c>
      <c r="I674">
        <v>0</v>
      </c>
      <c r="J674">
        <v>0</v>
      </c>
      <c r="K674">
        <f t="shared" si="33"/>
        <v>1</v>
      </c>
      <c r="L674">
        <f t="shared" si="33"/>
        <v>0</v>
      </c>
      <c r="M674">
        <f t="shared" si="33"/>
        <v>0</v>
      </c>
    </row>
    <row r="675" spans="1:13" x14ac:dyDescent="0.3">
      <c r="A675">
        <v>50</v>
      </c>
      <c r="B675">
        <v>625</v>
      </c>
      <c r="C675">
        <v>3</v>
      </c>
      <c r="D675">
        <v>2</v>
      </c>
      <c r="E675">
        <v>1</v>
      </c>
      <c r="G675">
        <v>50</v>
      </c>
      <c r="H675">
        <v>625</v>
      </c>
      <c r="I675">
        <v>3</v>
      </c>
      <c r="J675">
        <v>2</v>
      </c>
      <c r="K675">
        <f t="shared" si="33"/>
        <v>1</v>
      </c>
      <c r="L675">
        <f t="shared" si="33"/>
        <v>0</v>
      </c>
      <c r="M675">
        <f t="shared" si="33"/>
        <v>0</v>
      </c>
    </row>
    <row r="676" spans="1:13" x14ac:dyDescent="0.3">
      <c r="A676">
        <v>1250</v>
      </c>
      <c r="B676">
        <v>125</v>
      </c>
      <c r="C676">
        <v>28</v>
      </c>
      <c r="D676">
        <v>0</v>
      </c>
      <c r="E676">
        <v>3</v>
      </c>
      <c r="G676">
        <v>1250</v>
      </c>
      <c r="H676">
        <v>125</v>
      </c>
      <c r="I676">
        <v>28</v>
      </c>
      <c r="J676">
        <v>0</v>
      </c>
      <c r="K676">
        <f t="shared" si="33"/>
        <v>0</v>
      </c>
      <c r="L676">
        <f t="shared" si="33"/>
        <v>0</v>
      </c>
      <c r="M676">
        <f t="shared" si="33"/>
        <v>1</v>
      </c>
    </row>
    <row r="677" spans="1:13" x14ac:dyDescent="0.3">
      <c r="A677">
        <v>1250</v>
      </c>
      <c r="B677">
        <v>875</v>
      </c>
      <c r="C677">
        <v>3</v>
      </c>
      <c r="D677">
        <v>0</v>
      </c>
      <c r="E677">
        <v>3</v>
      </c>
      <c r="G677">
        <v>1250</v>
      </c>
      <c r="H677">
        <v>875</v>
      </c>
      <c r="I677">
        <v>3</v>
      </c>
      <c r="J677">
        <v>0</v>
      </c>
      <c r="K677">
        <f t="shared" si="33"/>
        <v>0</v>
      </c>
      <c r="L677">
        <f t="shared" si="33"/>
        <v>0</v>
      </c>
      <c r="M677">
        <f t="shared" si="33"/>
        <v>1</v>
      </c>
    </row>
    <row r="678" spans="1:13" x14ac:dyDescent="0.3">
      <c r="A678">
        <v>50</v>
      </c>
      <c r="B678">
        <v>375</v>
      </c>
      <c r="C678">
        <v>0</v>
      </c>
      <c r="D678">
        <v>0</v>
      </c>
      <c r="E678">
        <v>1</v>
      </c>
      <c r="G678">
        <v>50</v>
      </c>
      <c r="H678">
        <v>375</v>
      </c>
      <c r="I678">
        <v>0</v>
      </c>
      <c r="J678">
        <v>0</v>
      </c>
      <c r="K678">
        <f t="shared" si="33"/>
        <v>1</v>
      </c>
      <c r="L678">
        <f t="shared" si="33"/>
        <v>0</v>
      </c>
      <c r="M678">
        <f t="shared" si="33"/>
        <v>0</v>
      </c>
    </row>
    <row r="679" spans="1:13" x14ac:dyDescent="0.3">
      <c r="A679">
        <v>3750</v>
      </c>
      <c r="B679">
        <v>1375</v>
      </c>
      <c r="C679">
        <v>13</v>
      </c>
      <c r="D679">
        <v>0</v>
      </c>
      <c r="E679">
        <v>3</v>
      </c>
      <c r="G679">
        <v>3750</v>
      </c>
      <c r="H679">
        <v>1375</v>
      </c>
      <c r="I679">
        <v>13</v>
      </c>
      <c r="J679">
        <v>0</v>
      </c>
      <c r="K679">
        <f t="shared" si="33"/>
        <v>0</v>
      </c>
      <c r="L679">
        <f t="shared" si="33"/>
        <v>0</v>
      </c>
      <c r="M679">
        <f t="shared" si="33"/>
        <v>1</v>
      </c>
    </row>
    <row r="680" spans="1:13" x14ac:dyDescent="0.3">
      <c r="A680">
        <v>0</v>
      </c>
      <c r="B680">
        <v>2125</v>
      </c>
      <c r="C680">
        <v>0</v>
      </c>
      <c r="D680">
        <v>0</v>
      </c>
      <c r="E680">
        <v>3</v>
      </c>
      <c r="G680">
        <v>0</v>
      </c>
      <c r="H680">
        <v>2125</v>
      </c>
      <c r="I680">
        <v>0</v>
      </c>
      <c r="J680">
        <v>0</v>
      </c>
      <c r="K680">
        <f t="shared" si="33"/>
        <v>0</v>
      </c>
      <c r="L680">
        <f t="shared" si="33"/>
        <v>0</v>
      </c>
      <c r="M680">
        <f t="shared" si="33"/>
        <v>1</v>
      </c>
    </row>
    <row r="681" spans="1:13" x14ac:dyDescent="0.3">
      <c r="A681">
        <v>0</v>
      </c>
      <c r="B681">
        <v>625</v>
      </c>
      <c r="C681">
        <v>0</v>
      </c>
      <c r="D681">
        <v>0</v>
      </c>
      <c r="E681">
        <v>1</v>
      </c>
      <c r="G681">
        <v>0</v>
      </c>
      <c r="H681">
        <v>625</v>
      </c>
      <c r="I681">
        <v>0</v>
      </c>
      <c r="J681">
        <v>0</v>
      </c>
      <c r="K681">
        <f t="shared" si="33"/>
        <v>1</v>
      </c>
      <c r="L681">
        <f t="shared" si="33"/>
        <v>0</v>
      </c>
      <c r="M681">
        <f t="shared" si="33"/>
        <v>0</v>
      </c>
    </row>
    <row r="682" spans="1:13" x14ac:dyDescent="0.3">
      <c r="A682">
        <v>0</v>
      </c>
      <c r="B682">
        <v>2125</v>
      </c>
      <c r="C682">
        <v>0</v>
      </c>
      <c r="D682">
        <v>1</v>
      </c>
      <c r="E682">
        <v>1</v>
      </c>
      <c r="G682">
        <v>0</v>
      </c>
      <c r="H682">
        <v>2125</v>
      </c>
      <c r="I682">
        <v>0</v>
      </c>
      <c r="J682">
        <v>1</v>
      </c>
      <c r="K682">
        <f t="shared" si="33"/>
        <v>1</v>
      </c>
      <c r="L682">
        <f t="shared" si="33"/>
        <v>0</v>
      </c>
      <c r="M682">
        <f t="shared" si="33"/>
        <v>0</v>
      </c>
    </row>
    <row r="683" spans="1:13" x14ac:dyDescent="0.3">
      <c r="A683">
        <v>300</v>
      </c>
      <c r="B683">
        <v>875</v>
      </c>
      <c r="C683">
        <v>3</v>
      </c>
      <c r="D683">
        <v>0</v>
      </c>
      <c r="E683">
        <v>3</v>
      </c>
      <c r="G683">
        <v>300</v>
      </c>
      <c r="H683">
        <v>875</v>
      </c>
      <c r="I683">
        <v>3</v>
      </c>
      <c r="J683">
        <v>0</v>
      </c>
      <c r="K683">
        <f t="shared" si="33"/>
        <v>0</v>
      </c>
      <c r="L683">
        <f t="shared" si="33"/>
        <v>0</v>
      </c>
      <c r="M683">
        <f t="shared" si="33"/>
        <v>1</v>
      </c>
    </row>
    <row r="684" spans="1:13" x14ac:dyDescent="0.3">
      <c r="A684">
        <v>300</v>
      </c>
      <c r="B684">
        <v>2375</v>
      </c>
      <c r="C684">
        <v>0</v>
      </c>
      <c r="D684">
        <v>0</v>
      </c>
      <c r="E684">
        <v>2</v>
      </c>
      <c r="G684">
        <v>300</v>
      </c>
      <c r="H684">
        <v>2375</v>
      </c>
      <c r="I684">
        <v>0</v>
      </c>
      <c r="J684">
        <v>0</v>
      </c>
      <c r="K684">
        <f t="shared" si="33"/>
        <v>0</v>
      </c>
      <c r="L684">
        <f t="shared" si="33"/>
        <v>1</v>
      </c>
      <c r="M684">
        <f t="shared" si="33"/>
        <v>0</v>
      </c>
    </row>
    <row r="685" spans="1:13" x14ac:dyDescent="0.3">
      <c r="A685">
        <v>300</v>
      </c>
      <c r="B685">
        <v>375</v>
      </c>
      <c r="C685">
        <v>28</v>
      </c>
      <c r="D685">
        <v>0</v>
      </c>
      <c r="E685">
        <v>1</v>
      </c>
      <c r="G685">
        <v>300</v>
      </c>
      <c r="H685">
        <v>375</v>
      </c>
      <c r="I685">
        <v>28</v>
      </c>
      <c r="J685">
        <v>0</v>
      </c>
      <c r="K685">
        <f t="shared" si="33"/>
        <v>1</v>
      </c>
      <c r="L685">
        <f t="shared" si="33"/>
        <v>0</v>
      </c>
      <c r="M685">
        <f t="shared" si="33"/>
        <v>0</v>
      </c>
    </row>
    <row r="686" spans="1:13" x14ac:dyDescent="0.3">
      <c r="A686">
        <v>300</v>
      </c>
      <c r="B686">
        <v>625</v>
      </c>
      <c r="C686">
        <v>8</v>
      </c>
      <c r="D686">
        <v>0</v>
      </c>
      <c r="E686">
        <v>1</v>
      </c>
      <c r="G686">
        <v>300</v>
      </c>
      <c r="H686">
        <v>625</v>
      </c>
      <c r="I686">
        <v>8</v>
      </c>
      <c r="J686">
        <v>0</v>
      </c>
      <c r="K686">
        <f t="shared" si="33"/>
        <v>1</v>
      </c>
      <c r="L686">
        <f t="shared" si="33"/>
        <v>0</v>
      </c>
      <c r="M686">
        <f t="shared" si="33"/>
        <v>0</v>
      </c>
    </row>
    <row r="687" spans="1:13" x14ac:dyDescent="0.3">
      <c r="A687">
        <v>300</v>
      </c>
      <c r="B687">
        <v>125</v>
      </c>
      <c r="C687">
        <v>0</v>
      </c>
      <c r="D687">
        <v>0</v>
      </c>
      <c r="E687">
        <v>0</v>
      </c>
      <c r="G687">
        <v>300</v>
      </c>
      <c r="H687">
        <v>125</v>
      </c>
      <c r="I687">
        <v>0</v>
      </c>
      <c r="J687">
        <v>0</v>
      </c>
      <c r="K687">
        <f t="shared" ref="K687:M706" si="34">IF($E687=K$5,1,0)</f>
        <v>0</v>
      </c>
      <c r="L687">
        <f t="shared" si="34"/>
        <v>0</v>
      </c>
      <c r="M687">
        <f t="shared" si="34"/>
        <v>0</v>
      </c>
    </row>
    <row r="688" spans="1:13" x14ac:dyDescent="0.3">
      <c r="A688">
        <v>0</v>
      </c>
      <c r="B688">
        <v>625</v>
      </c>
      <c r="C688">
        <v>0</v>
      </c>
      <c r="D688">
        <v>0</v>
      </c>
      <c r="E688">
        <v>3</v>
      </c>
      <c r="G688">
        <v>0</v>
      </c>
      <c r="H688">
        <v>625</v>
      </c>
      <c r="I688">
        <v>0</v>
      </c>
      <c r="J688">
        <v>0</v>
      </c>
      <c r="K688">
        <f t="shared" si="34"/>
        <v>0</v>
      </c>
      <c r="L688">
        <f t="shared" si="34"/>
        <v>0</v>
      </c>
      <c r="M688">
        <f t="shared" si="34"/>
        <v>1</v>
      </c>
    </row>
    <row r="689" spans="1:13" x14ac:dyDescent="0.3">
      <c r="A689">
        <v>50</v>
      </c>
      <c r="B689">
        <v>125</v>
      </c>
      <c r="C689">
        <v>28</v>
      </c>
      <c r="D689">
        <v>0</v>
      </c>
      <c r="E689">
        <v>0</v>
      </c>
      <c r="G689">
        <v>50</v>
      </c>
      <c r="H689">
        <v>125</v>
      </c>
      <c r="I689">
        <v>28</v>
      </c>
      <c r="J689">
        <v>0</v>
      </c>
      <c r="K689">
        <f t="shared" si="34"/>
        <v>0</v>
      </c>
      <c r="L689">
        <f t="shared" si="34"/>
        <v>0</v>
      </c>
      <c r="M689">
        <f t="shared" si="34"/>
        <v>0</v>
      </c>
    </row>
    <row r="690" spans="1:13" x14ac:dyDescent="0.3">
      <c r="A690">
        <v>0</v>
      </c>
      <c r="B690">
        <v>375</v>
      </c>
      <c r="C690">
        <v>0</v>
      </c>
      <c r="D690">
        <v>0</v>
      </c>
      <c r="E690">
        <v>1</v>
      </c>
      <c r="G690">
        <v>0</v>
      </c>
      <c r="H690">
        <v>375</v>
      </c>
      <c r="I690">
        <v>0</v>
      </c>
      <c r="J690">
        <v>0</v>
      </c>
      <c r="K690">
        <f t="shared" si="34"/>
        <v>1</v>
      </c>
      <c r="L690">
        <f t="shared" si="34"/>
        <v>0</v>
      </c>
      <c r="M690">
        <f t="shared" si="34"/>
        <v>0</v>
      </c>
    </row>
    <row r="691" spans="1:13" x14ac:dyDescent="0.3">
      <c r="A691">
        <v>300</v>
      </c>
      <c r="B691">
        <v>625</v>
      </c>
      <c r="C691">
        <v>8</v>
      </c>
      <c r="D691">
        <v>1</v>
      </c>
      <c r="E691">
        <v>1</v>
      </c>
      <c r="G691">
        <v>300</v>
      </c>
      <c r="H691">
        <v>625</v>
      </c>
      <c r="I691">
        <v>8</v>
      </c>
      <c r="J691">
        <v>1</v>
      </c>
      <c r="K691">
        <f t="shared" si="34"/>
        <v>1</v>
      </c>
      <c r="L691">
        <f t="shared" si="34"/>
        <v>0</v>
      </c>
      <c r="M691">
        <f t="shared" si="34"/>
        <v>0</v>
      </c>
    </row>
    <row r="692" spans="1:13" x14ac:dyDescent="0.3">
      <c r="A692">
        <v>300</v>
      </c>
      <c r="B692">
        <v>375</v>
      </c>
      <c r="C692">
        <v>0</v>
      </c>
      <c r="D692">
        <v>0</v>
      </c>
      <c r="E692">
        <v>1</v>
      </c>
      <c r="G692">
        <v>300</v>
      </c>
      <c r="H692">
        <v>375</v>
      </c>
      <c r="I692">
        <v>0</v>
      </c>
      <c r="J692">
        <v>0</v>
      </c>
      <c r="K692">
        <f t="shared" si="34"/>
        <v>1</v>
      </c>
      <c r="L692">
        <f t="shared" si="34"/>
        <v>0</v>
      </c>
      <c r="M692">
        <f t="shared" si="34"/>
        <v>0</v>
      </c>
    </row>
    <row r="693" spans="1:13" x14ac:dyDescent="0.3">
      <c r="A693">
        <v>300</v>
      </c>
      <c r="B693">
        <v>125</v>
      </c>
      <c r="C693">
        <v>0</v>
      </c>
      <c r="D693">
        <v>0</v>
      </c>
      <c r="E693">
        <v>1</v>
      </c>
      <c r="G693">
        <v>300</v>
      </c>
      <c r="H693">
        <v>125</v>
      </c>
      <c r="I693">
        <v>0</v>
      </c>
      <c r="J693">
        <v>0</v>
      </c>
      <c r="K693">
        <f t="shared" si="34"/>
        <v>1</v>
      </c>
      <c r="L693">
        <f t="shared" si="34"/>
        <v>0</v>
      </c>
      <c r="M693">
        <f t="shared" si="34"/>
        <v>0</v>
      </c>
    </row>
    <row r="694" spans="1:13" x14ac:dyDescent="0.3">
      <c r="A694">
        <v>1250</v>
      </c>
      <c r="B694">
        <v>1375</v>
      </c>
      <c r="C694">
        <v>0</v>
      </c>
      <c r="D694">
        <v>0</v>
      </c>
      <c r="E694">
        <v>3</v>
      </c>
      <c r="G694">
        <v>1250</v>
      </c>
      <c r="H694">
        <v>1375</v>
      </c>
      <c r="I694">
        <v>0</v>
      </c>
      <c r="J694">
        <v>0</v>
      </c>
      <c r="K694">
        <f t="shared" si="34"/>
        <v>0</v>
      </c>
      <c r="L694">
        <f t="shared" si="34"/>
        <v>0</v>
      </c>
      <c r="M694">
        <f t="shared" si="34"/>
        <v>1</v>
      </c>
    </row>
    <row r="695" spans="1:13" x14ac:dyDescent="0.3">
      <c r="A695">
        <v>300</v>
      </c>
      <c r="B695">
        <v>125</v>
      </c>
      <c r="C695">
        <v>23</v>
      </c>
      <c r="D695">
        <v>0</v>
      </c>
      <c r="E695">
        <v>1</v>
      </c>
      <c r="G695">
        <v>300</v>
      </c>
      <c r="H695">
        <v>125</v>
      </c>
      <c r="I695">
        <v>23</v>
      </c>
      <c r="J695">
        <v>0</v>
      </c>
      <c r="K695">
        <f t="shared" si="34"/>
        <v>1</v>
      </c>
      <c r="L695">
        <f t="shared" si="34"/>
        <v>0</v>
      </c>
      <c r="M695">
        <f t="shared" si="34"/>
        <v>0</v>
      </c>
    </row>
    <row r="696" spans="1:13" x14ac:dyDescent="0.3">
      <c r="A696">
        <v>50</v>
      </c>
      <c r="B696">
        <v>375</v>
      </c>
      <c r="C696">
        <v>0</v>
      </c>
      <c r="D696">
        <v>0</v>
      </c>
      <c r="E696">
        <v>1</v>
      </c>
      <c r="G696">
        <v>50</v>
      </c>
      <c r="H696">
        <v>375</v>
      </c>
      <c r="I696">
        <v>0</v>
      </c>
      <c r="J696">
        <v>0</v>
      </c>
      <c r="K696">
        <f t="shared" si="34"/>
        <v>1</v>
      </c>
      <c r="L696">
        <f t="shared" si="34"/>
        <v>0</v>
      </c>
      <c r="M696">
        <f t="shared" si="34"/>
        <v>0</v>
      </c>
    </row>
    <row r="697" spans="1:13" x14ac:dyDescent="0.3">
      <c r="A697">
        <v>50</v>
      </c>
      <c r="B697">
        <v>875</v>
      </c>
      <c r="C697">
        <v>8</v>
      </c>
      <c r="D697">
        <v>0</v>
      </c>
      <c r="E697">
        <v>1</v>
      </c>
      <c r="G697">
        <v>50</v>
      </c>
      <c r="H697">
        <v>875</v>
      </c>
      <c r="I697">
        <v>8</v>
      </c>
      <c r="J697">
        <v>0</v>
      </c>
      <c r="K697">
        <f t="shared" si="34"/>
        <v>1</v>
      </c>
      <c r="L697">
        <f t="shared" si="34"/>
        <v>0</v>
      </c>
      <c r="M697">
        <f t="shared" si="34"/>
        <v>0</v>
      </c>
    </row>
    <row r="698" spans="1:13" x14ac:dyDescent="0.3">
      <c r="A698">
        <v>300</v>
      </c>
      <c r="B698">
        <v>875</v>
      </c>
      <c r="C698">
        <v>28</v>
      </c>
      <c r="D698">
        <v>0</v>
      </c>
      <c r="E698">
        <v>0</v>
      </c>
      <c r="G698">
        <v>300</v>
      </c>
      <c r="H698">
        <v>875</v>
      </c>
      <c r="I698">
        <v>28</v>
      </c>
      <c r="J698">
        <v>0</v>
      </c>
      <c r="K698">
        <f t="shared" si="34"/>
        <v>0</v>
      </c>
      <c r="L698">
        <f t="shared" si="34"/>
        <v>0</v>
      </c>
      <c r="M698">
        <f t="shared" si="34"/>
        <v>0</v>
      </c>
    </row>
    <row r="699" spans="1:13" x14ac:dyDescent="0.3">
      <c r="A699">
        <v>300</v>
      </c>
      <c r="B699">
        <v>625</v>
      </c>
      <c r="C699">
        <v>3</v>
      </c>
      <c r="D699">
        <v>0</v>
      </c>
      <c r="E699">
        <v>1</v>
      </c>
      <c r="G699">
        <v>300</v>
      </c>
      <c r="H699">
        <v>625</v>
      </c>
      <c r="I699">
        <v>3</v>
      </c>
      <c r="J699">
        <v>0</v>
      </c>
      <c r="K699">
        <f t="shared" si="34"/>
        <v>1</v>
      </c>
      <c r="L699">
        <f t="shared" si="34"/>
        <v>0</v>
      </c>
      <c r="M699">
        <f t="shared" si="34"/>
        <v>0</v>
      </c>
    </row>
    <row r="700" spans="1:13" x14ac:dyDescent="0.3">
      <c r="A700">
        <v>2750</v>
      </c>
      <c r="B700">
        <v>1125</v>
      </c>
      <c r="C700">
        <v>13</v>
      </c>
      <c r="D700">
        <v>0</v>
      </c>
      <c r="E700">
        <v>3</v>
      </c>
      <c r="G700">
        <v>2750</v>
      </c>
      <c r="H700">
        <v>1125</v>
      </c>
      <c r="I700">
        <v>13</v>
      </c>
      <c r="J700">
        <v>0</v>
      </c>
      <c r="K700">
        <f t="shared" si="34"/>
        <v>0</v>
      </c>
      <c r="L700">
        <f t="shared" si="34"/>
        <v>0</v>
      </c>
      <c r="M700">
        <f t="shared" si="34"/>
        <v>1</v>
      </c>
    </row>
    <row r="701" spans="1:13" x14ac:dyDescent="0.3">
      <c r="A701">
        <v>750</v>
      </c>
      <c r="B701">
        <v>375</v>
      </c>
      <c r="C701">
        <v>8</v>
      </c>
      <c r="D701">
        <v>0</v>
      </c>
      <c r="E701">
        <v>2</v>
      </c>
      <c r="G701">
        <v>750</v>
      </c>
      <c r="H701">
        <v>375</v>
      </c>
      <c r="I701">
        <v>8</v>
      </c>
      <c r="J701">
        <v>0</v>
      </c>
      <c r="K701">
        <f t="shared" si="34"/>
        <v>0</v>
      </c>
      <c r="L701">
        <f t="shared" si="34"/>
        <v>1</v>
      </c>
      <c r="M701">
        <f t="shared" si="34"/>
        <v>0</v>
      </c>
    </row>
    <row r="702" spans="1:13" x14ac:dyDescent="0.3">
      <c r="A702">
        <v>2250</v>
      </c>
      <c r="B702">
        <v>375</v>
      </c>
      <c r="C702">
        <v>13</v>
      </c>
      <c r="D702">
        <v>0</v>
      </c>
      <c r="E702">
        <v>1</v>
      </c>
      <c r="G702">
        <v>2250</v>
      </c>
      <c r="H702">
        <v>375</v>
      </c>
      <c r="I702">
        <v>13</v>
      </c>
      <c r="J702">
        <v>0</v>
      </c>
      <c r="K702">
        <f t="shared" si="34"/>
        <v>1</v>
      </c>
      <c r="L702">
        <f t="shared" si="34"/>
        <v>0</v>
      </c>
      <c r="M702">
        <f t="shared" si="34"/>
        <v>0</v>
      </c>
    </row>
    <row r="703" spans="1:13" x14ac:dyDescent="0.3">
      <c r="A703">
        <v>750</v>
      </c>
      <c r="B703">
        <v>375</v>
      </c>
      <c r="C703">
        <v>0</v>
      </c>
      <c r="D703">
        <v>0</v>
      </c>
      <c r="E703">
        <v>3</v>
      </c>
      <c r="G703">
        <v>750</v>
      </c>
      <c r="H703">
        <v>375</v>
      </c>
      <c r="I703">
        <v>0</v>
      </c>
      <c r="J703">
        <v>0</v>
      </c>
      <c r="K703">
        <f t="shared" si="34"/>
        <v>0</v>
      </c>
      <c r="L703">
        <f t="shared" si="34"/>
        <v>0</v>
      </c>
      <c r="M703">
        <f t="shared" si="34"/>
        <v>1</v>
      </c>
    </row>
    <row r="704" spans="1:13" x14ac:dyDescent="0.3">
      <c r="A704">
        <v>300</v>
      </c>
      <c r="B704">
        <v>375</v>
      </c>
      <c r="C704">
        <v>8</v>
      </c>
      <c r="D704">
        <v>0</v>
      </c>
      <c r="E704">
        <v>1</v>
      </c>
      <c r="G704">
        <v>300</v>
      </c>
      <c r="H704">
        <v>375</v>
      </c>
      <c r="I704">
        <v>8</v>
      </c>
      <c r="J704">
        <v>0</v>
      </c>
      <c r="K704">
        <f t="shared" si="34"/>
        <v>1</v>
      </c>
      <c r="L704">
        <f t="shared" si="34"/>
        <v>0</v>
      </c>
      <c r="M704">
        <f t="shared" si="34"/>
        <v>0</v>
      </c>
    </row>
    <row r="705" spans="1:13" x14ac:dyDescent="0.3">
      <c r="A705">
        <v>50</v>
      </c>
      <c r="B705">
        <v>875</v>
      </c>
      <c r="C705">
        <v>3</v>
      </c>
      <c r="D705">
        <v>0</v>
      </c>
      <c r="E705">
        <v>3</v>
      </c>
      <c r="G705">
        <v>50</v>
      </c>
      <c r="H705">
        <v>875</v>
      </c>
      <c r="I705">
        <v>3</v>
      </c>
      <c r="J705">
        <v>0</v>
      </c>
      <c r="K705">
        <f t="shared" si="34"/>
        <v>0</v>
      </c>
      <c r="L705">
        <f t="shared" si="34"/>
        <v>0</v>
      </c>
      <c r="M705">
        <f t="shared" si="34"/>
        <v>1</v>
      </c>
    </row>
    <row r="706" spans="1:13" x14ac:dyDescent="0.3">
      <c r="A706">
        <v>3750</v>
      </c>
      <c r="B706">
        <v>2375</v>
      </c>
      <c r="C706">
        <v>28</v>
      </c>
      <c r="D706">
        <v>1</v>
      </c>
      <c r="E706">
        <v>3</v>
      </c>
      <c r="G706">
        <v>3750</v>
      </c>
      <c r="H706">
        <v>2375</v>
      </c>
      <c r="I706">
        <v>28</v>
      </c>
      <c r="J706">
        <v>1</v>
      </c>
      <c r="K706">
        <f t="shared" si="34"/>
        <v>0</v>
      </c>
      <c r="L706">
        <f t="shared" si="34"/>
        <v>0</v>
      </c>
      <c r="M706">
        <f t="shared" si="34"/>
        <v>1</v>
      </c>
    </row>
    <row r="707" spans="1:13" x14ac:dyDescent="0.3">
      <c r="A707">
        <v>0</v>
      </c>
      <c r="B707">
        <v>625</v>
      </c>
      <c r="C707">
        <v>0</v>
      </c>
      <c r="D707">
        <v>1</v>
      </c>
      <c r="E707">
        <v>0</v>
      </c>
      <c r="G707">
        <v>0</v>
      </c>
      <c r="H707">
        <v>625</v>
      </c>
      <c r="I707">
        <v>0</v>
      </c>
      <c r="J707">
        <v>1</v>
      </c>
      <c r="K707">
        <f t="shared" ref="K707:M726" si="35">IF($E707=K$5,1,0)</f>
        <v>0</v>
      </c>
      <c r="L707">
        <f t="shared" si="35"/>
        <v>0</v>
      </c>
      <c r="M707">
        <f t="shared" si="35"/>
        <v>0</v>
      </c>
    </row>
    <row r="708" spans="1:13" x14ac:dyDescent="0.3">
      <c r="A708">
        <v>0</v>
      </c>
      <c r="B708">
        <v>375</v>
      </c>
      <c r="C708">
        <v>0</v>
      </c>
      <c r="D708">
        <v>0</v>
      </c>
      <c r="E708">
        <v>1</v>
      </c>
      <c r="G708">
        <v>0</v>
      </c>
      <c r="H708">
        <v>375</v>
      </c>
      <c r="I708">
        <v>0</v>
      </c>
      <c r="J708">
        <v>0</v>
      </c>
      <c r="K708">
        <f t="shared" si="35"/>
        <v>1</v>
      </c>
      <c r="L708">
        <f t="shared" si="35"/>
        <v>0</v>
      </c>
      <c r="M708">
        <f t="shared" si="35"/>
        <v>0</v>
      </c>
    </row>
    <row r="709" spans="1:13" x14ac:dyDescent="0.3">
      <c r="A709">
        <v>3750</v>
      </c>
      <c r="B709">
        <v>1125</v>
      </c>
      <c r="C709">
        <v>23</v>
      </c>
      <c r="D709">
        <v>0</v>
      </c>
      <c r="E709">
        <v>3</v>
      </c>
      <c r="G709">
        <v>3750</v>
      </c>
      <c r="H709">
        <v>1125</v>
      </c>
      <c r="I709">
        <v>23</v>
      </c>
      <c r="J709">
        <v>0</v>
      </c>
      <c r="K709">
        <f t="shared" si="35"/>
        <v>0</v>
      </c>
      <c r="L709">
        <f t="shared" si="35"/>
        <v>0</v>
      </c>
      <c r="M709">
        <f t="shared" si="35"/>
        <v>1</v>
      </c>
    </row>
    <row r="710" spans="1:13" x14ac:dyDescent="0.3">
      <c r="A710">
        <v>0</v>
      </c>
      <c r="B710">
        <v>125</v>
      </c>
      <c r="C710">
        <v>8</v>
      </c>
      <c r="D710">
        <v>0</v>
      </c>
      <c r="E710">
        <v>1</v>
      </c>
      <c r="G710">
        <v>0</v>
      </c>
      <c r="H710">
        <v>125</v>
      </c>
      <c r="I710">
        <v>8</v>
      </c>
      <c r="J710">
        <v>0</v>
      </c>
      <c r="K710">
        <f t="shared" si="35"/>
        <v>1</v>
      </c>
      <c r="L710">
        <f t="shared" si="35"/>
        <v>0</v>
      </c>
      <c r="M710">
        <f t="shared" si="35"/>
        <v>0</v>
      </c>
    </row>
    <row r="711" spans="1:13" x14ac:dyDescent="0.3">
      <c r="A711">
        <v>0</v>
      </c>
      <c r="B711">
        <v>125</v>
      </c>
      <c r="C711">
        <v>0</v>
      </c>
      <c r="D711">
        <v>0</v>
      </c>
      <c r="E711">
        <v>1</v>
      </c>
      <c r="G711">
        <v>0</v>
      </c>
      <c r="H711">
        <v>125</v>
      </c>
      <c r="I711">
        <v>0</v>
      </c>
      <c r="J711">
        <v>0</v>
      </c>
      <c r="K711">
        <f t="shared" si="35"/>
        <v>1</v>
      </c>
      <c r="L711">
        <f t="shared" si="35"/>
        <v>0</v>
      </c>
      <c r="M711">
        <f t="shared" si="35"/>
        <v>0</v>
      </c>
    </row>
    <row r="712" spans="1:13" x14ac:dyDescent="0.3">
      <c r="A712">
        <v>750</v>
      </c>
      <c r="B712">
        <v>375</v>
      </c>
      <c r="C712">
        <v>23</v>
      </c>
      <c r="D712">
        <v>0</v>
      </c>
      <c r="E712">
        <v>1</v>
      </c>
      <c r="G712">
        <v>750</v>
      </c>
      <c r="H712">
        <v>375</v>
      </c>
      <c r="I712">
        <v>23</v>
      </c>
      <c r="J712">
        <v>0</v>
      </c>
      <c r="K712">
        <f t="shared" si="35"/>
        <v>1</v>
      </c>
      <c r="L712">
        <f t="shared" si="35"/>
        <v>0</v>
      </c>
      <c r="M712">
        <f t="shared" si="35"/>
        <v>0</v>
      </c>
    </row>
    <row r="713" spans="1:13" x14ac:dyDescent="0.3">
      <c r="A713">
        <v>0</v>
      </c>
      <c r="B713">
        <v>375</v>
      </c>
      <c r="C713">
        <v>0</v>
      </c>
      <c r="D713">
        <v>0</v>
      </c>
      <c r="E713">
        <v>1</v>
      </c>
      <c r="G713">
        <v>0</v>
      </c>
      <c r="H713">
        <v>375</v>
      </c>
      <c r="I713">
        <v>0</v>
      </c>
      <c r="J713">
        <v>0</v>
      </c>
      <c r="K713">
        <f t="shared" si="35"/>
        <v>1</v>
      </c>
      <c r="L713">
        <f t="shared" si="35"/>
        <v>0</v>
      </c>
      <c r="M713">
        <f t="shared" si="35"/>
        <v>0</v>
      </c>
    </row>
    <row r="714" spans="1:13" x14ac:dyDescent="0.3">
      <c r="A714">
        <v>750</v>
      </c>
      <c r="B714">
        <v>625</v>
      </c>
      <c r="C714">
        <v>13</v>
      </c>
      <c r="D714">
        <v>1</v>
      </c>
      <c r="E714">
        <v>1</v>
      </c>
      <c r="G714">
        <v>750</v>
      </c>
      <c r="H714">
        <v>625</v>
      </c>
      <c r="I714">
        <v>13</v>
      </c>
      <c r="J714">
        <v>1</v>
      </c>
      <c r="K714">
        <f t="shared" si="35"/>
        <v>1</v>
      </c>
      <c r="L714">
        <f t="shared" si="35"/>
        <v>0</v>
      </c>
      <c r="M714">
        <f t="shared" si="35"/>
        <v>0</v>
      </c>
    </row>
    <row r="715" spans="1:13" x14ac:dyDescent="0.3">
      <c r="A715">
        <v>0</v>
      </c>
      <c r="B715">
        <v>375</v>
      </c>
      <c r="C715">
        <v>0</v>
      </c>
      <c r="D715">
        <v>1</v>
      </c>
      <c r="E715">
        <v>0</v>
      </c>
      <c r="G715">
        <v>0</v>
      </c>
      <c r="H715">
        <v>375</v>
      </c>
      <c r="I715">
        <v>0</v>
      </c>
      <c r="J715">
        <v>1</v>
      </c>
      <c r="K715">
        <f t="shared" si="35"/>
        <v>0</v>
      </c>
      <c r="L715">
        <f t="shared" si="35"/>
        <v>0</v>
      </c>
      <c r="M715">
        <f t="shared" si="35"/>
        <v>0</v>
      </c>
    </row>
    <row r="716" spans="1:13" x14ac:dyDescent="0.3">
      <c r="A716">
        <v>0</v>
      </c>
      <c r="B716">
        <v>375</v>
      </c>
      <c r="C716">
        <v>0</v>
      </c>
      <c r="D716">
        <v>0</v>
      </c>
      <c r="E716">
        <v>1</v>
      </c>
      <c r="G716">
        <v>0</v>
      </c>
      <c r="H716">
        <v>375</v>
      </c>
      <c r="I716">
        <v>0</v>
      </c>
      <c r="J716">
        <v>0</v>
      </c>
      <c r="K716">
        <f t="shared" si="35"/>
        <v>1</v>
      </c>
      <c r="L716">
        <f t="shared" si="35"/>
        <v>0</v>
      </c>
      <c r="M716">
        <f t="shared" si="35"/>
        <v>0</v>
      </c>
    </row>
    <row r="717" spans="1:13" x14ac:dyDescent="0.3">
      <c r="A717">
        <v>0</v>
      </c>
      <c r="B717">
        <v>125</v>
      </c>
      <c r="C717">
        <v>0</v>
      </c>
      <c r="D717">
        <v>0</v>
      </c>
      <c r="E717">
        <v>1</v>
      </c>
      <c r="G717">
        <v>0</v>
      </c>
      <c r="H717">
        <v>125</v>
      </c>
      <c r="I717">
        <v>0</v>
      </c>
      <c r="J717">
        <v>0</v>
      </c>
      <c r="K717">
        <f t="shared" si="35"/>
        <v>1</v>
      </c>
      <c r="L717">
        <f t="shared" si="35"/>
        <v>0</v>
      </c>
      <c r="M717">
        <f t="shared" si="35"/>
        <v>0</v>
      </c>
    </row>
    <row r="718" spans="1:13" x14ac:dyDescent="0.3">
      <c r="A718">
        <v>50</v>
      </c>
      <c r="B718">
        <v>625</v>
      </c>
      <c r="C718">
        <v>3</v>
      </c>
      <c r="D718">
        <v>0</v>
      </c>
      <c r="E718">
        <v>3</v>
      </c>
      <c r="G718">
        <v>50</v>
      </c>
      <c r="H718">
        <v>625</v>
      </c>
      <c r="I718">
        <v>3</v>
      </c>
      <c r="J718">
        <v>0</v>
      </c>
      <c r="K718">
        <f t="shared" si="35"/>
        <v>0</v>
      </c>
      <c r="L718">
        <f t="shared" si="35"/>
        <v>0</v>
      </c>
      <c r="M718">
        <f t="shared" si="35"/>
        <v>1</v>
      </c>
    </row>
    <row r="719" spans="1:13" x14ac:dyDescent="0.3">
      <c r="A719">
        <v>1250</v>
      </c>
      <c r="B719">
        <v>1125</v>
      </c>
      <c r="C719">
        <v>28</v>
      </c>
      <c r="D719">
        <v>0</v>
      </c>
      <c r="E719">
        <v>3</v>
      </c>
      <c r="G719">
        <v>1250</v>
      </c>
      <c r="H719">
        <v>1125</v>
      </c>
      <c r="I719">
        <v>28</v>
      </c>
      <c r="J719">
        <v>0</v>
      </c>
      <c r="K719">
        <f t="shared" si="35"/>
        <v>0</v>
      </c>
      <c r="L719">
        <f t="shared" si="35"/>
        <v>0</v>
      </c>
      <c r="M719">
        <f t="shared" si="35"/>
        <v>1</v>
      </c>
    </row>
    <row r="720" spans="1:13" x14ac:dyDescent="0.3">
      <c r="A720">
        <v>2250</v>
      </c>
      <c r="B720">
        <v>375</v>
      </c>
      <c r="C720">
        <v>28</v>
      </c>
      <c r="D720">
        <v>0</v>
      </c>
      <c r="E720">
        <v>2</v>
      </c>
      <c r="G720">
        <v>2250</v>
      </c>
      <c r="H720">
        <v>375</v>
      </c>
      <c r="I720">
        <v>28</v>
      </c>
      <c r="J720">
        <v>0</v>
      </c>
      <c r="K720">
        <f t="shared" si="35"/>
        <v>0</v>
      </c>
      <c r="L720">
        <f t="shared" si="35"/>
        <v>1</v>
      </c>
      <c r="M720">
        <f t="shared" si="35"/>
        <v>0</v>
      </c>
    </row>
    <row r="721" spans="1:13" x14ac:dyDescent="0.3">
      <c r="A721">
        <v>1750</v>
      </c>
      <c r="B721">
        <v>625</v>
      </c>
      <c r="C721">
        <v>8</v>
      </c>
      <c r="D721">
        <v>0</v>
      </c>
      <c r="E721">
        <v>1</v>
      </c>
      <c r="G721">
        <v>1750</v>
      </c>
      <c r="H721">
        <v>625</v>
      </c>
      <c r="I721">
        <v>8</v>
      </c>
      <c r="J721">
        <v>0</v>
      </c>
      <c r="K721">
        <f t="shared" si="35"/>
        <v>1</v>
      </c>
      <c r="L721">
        <f t="shared" si="35"/>
        <v>0</v>
      </c>
      <c r="M721">
        <f t="shared" si="35"/>
        <v>0</v>
      </c>
    </row>
    <row r="722" spans="1:13" x14ac:dyDescent="0.3">
      <c r="A722">
        <v>0</v>
      </c>
      <c r="B722">
        <v>125</v>
      </c>
      <c r="C722">
        <v>0</v>
      </c>
      <c r="D722">
        <v>0</v>
      </c>
      <c r="E722">
        <v>1</v>
      </c>
      <c r="G722">
        <v>0</v>
      </c>
      <c r="H722">
        <v>125</v>
      </c>
      <c r="I722">
        <v>0</v>
      </c>
      <c r="J722">
        <v>0</v>
      </c>
      <c r="K722">
        <f t="shared" si="35"/>
        <v>1</v>
      </c>
      <c r="L722">
        <f t="shared" si="35"/>
        <v>0</v>
      </c>
      <c r="M722">
        <f t="shared" si="35"/>
        <v>0</v>
      </c>
    </row>
    <row r="723" spans="1:13" x14ac:dyDescent="0.3">
      <c r="A723">
        <v>3750</v>
      </c>
      <c r="B723">
        <v>875</v>
      </c>
      <c r="C723">
        <v>8</v>
      </c>
      <c r="D723">
        <v>0</v>
      </c>
      <c r="E723">
        <v>3</v>
      </c>
      <c r="G723">
        <v>3750</v>
      </c>
      <c r="H723">
        <v>875</v>
      </c>
      <c r="I723">
        <v>8</v>
      </c>
      <c r="J723">
        <v>0</v>
      </c>
      <c r="K723">
        <f t="shared" si="35"/>
        <v>0</v>
      </c>
      <c r="L723">
        <f t="shared" si="35"/>
        <v>0</v>
      </c>
      <c r="M723">
        <f t="shared" si="35"/>
        <v>1</v>
      </c>
    </row>
    <row r="724" spans="1:13" x14ac:dyDescent="0.3">
      <c r="A724">
        <v>0</v>
      </c>
      <c r="B724">
        <v>1125</v>
      </c>
      <c r="C724">
        <v>0</v>
      </c>
      <c r="D724">
        <v>0</v>
      </c>
      <c r="E724">
        <v>2</v>
      </c>
      <c r="G724">
        <v>0</v>
      </c>
      <c r="H724">
        <v>1125</v>
      </c>
      <c r="I724">
        <v>0</v>
      </c>
      <c r="J724">
        <v>0</v>
      </c>
      <c r="K724">
        <f t="shared" si="35"/>
        <v>0</v>
      </c>
      <c r="L724">
        <f t="shared" si="35"/>
        <v>1</v>
      </c>
      <c r="M724">
        <f t="shared" si="35"/>
        <v>0</v>
      </c>
    </row>
    <row r="725" spans="1:13" x14ac:dyDescent="0.3">
      <c r="A725">
        <v>300</v>
      </c>
      <c r="B725">
        <v>1125</v>
      </c>
      <c r="C725">
        <v>13</v>
      </c>
      <c r="D725">
        <v>1</v>
      </c>
      <c r="E725">
        <v>3</v>
      </c>
      <c r="G725">
        <v>300</v>
      </c>
      <c r="H725">
        <v>1125</v>
      </c>
      <c r="I725">
        <v>13</v>
      </c>
      <c r="J725">
        <v>1</v>
      </c>
      <c r="K725">
        <f t="shared" si="35"/>
        <v>0</v>
      </c>
      <c r="L725">
        <f t="shared" si="35"/>
        <v>0</v>
      </c>
      <c r="M725">
        <f t="shared" si="35"/>
        <v>1</v>
      </c>
    </row>
    <row r="726" spans="1:13" x14ac:dyDescent="0.3">
      <c r="A726">
        <v>3750</v>
      </c>
      <c r="B726">
        <v>1125</v>
      </c>
      <c r="C726">
        <v>23</v>
      </c>
      <c r="D726">
        <v>2</v>
      </c>
      <c r="E726">
        <v>3</v>
      </c>
      <c r="G726">
        <v>3750</v>
      </c>
      <c r="H726">
        <v>1125</v>
      </c>
      <c r="I726">
        <v>23</v>
      </c>
      <c r="J726">
        <v>2</v>
      </c>
      <c r="K726">
        <f t="shared" si="35"/>
        <v>0</v>
      </c>
      <c r="L726">
        <f t="shared" si="35"/>
        <v>0</v>
      </c>
      <c r="M726">
        <f t="shared" si="35"/>
        <v>1</v>
      </c>
    </row>
    <row r="727" spans="1:13" x14ac:dyDescent="0.3">
      <c r="A727">
        <v>0</v>
      </c>
      <c r="B727">
        <v>1375</v>
      </c>
      <c r="C727">
        <v>23</v>
      </c>
      <c r="D727">
        <v>0</v>
      </c>
      <c r="E727">
        <v>3</v>
      </c>
      <c r="G727">
        <v>0</v>
      </c>
      <c r="H727">
        <v>1375</v>
      </c>
      <c r="I727">
        <v>23</v>
      </c>
      <c r="J727">
        <v>0</v>
      </c>
      <c r="K727">
        <f t="shared" ref="K727:M746" si="36">IF($E727=K$5,1,0)</f>
        <v>0</v>
      </c>
      <c r="L727">
        <f t="shared" si="36"/>
        <v>0</v>
      </c>
      <c r="M727">
        <f t="shared" si="36"/>
        <v>1</v>
      </c>
    </row>
    <row r="728" spans="1:13" x14ac:dyDescent="0.3">
      <c r="A728">
        <v>300</v>
      </c>
      <c r="B728">
        <v>125</v>
      </c>
      <c r="C728">
        <v>8</v>
      </c>
      <c r="D728">
        <v>0</v>
      </c>
      <c r="E728">
        <v>0</v>
      </c>
      <c r="G728">
        <v>300</v>
      </c>
      <c r="H728">
        <v>125</v>
      </c>
      <c r="I728">
        <v>8</v>
      </c>
      <c r="J728">
        <v>0</v>
      </c>
      <c r="K728">
        <f t="shared" si="36"/>
        <v>0</v>
      </c>
      <c r="L728">
        <f t="shared" si="36"/>
        <v>0</v>
      </c>
      <c r="M728">
        <f t="shared" si="36"/>
        <v>0</v>
      </c>
    </row>
    <row r="729" spans="1:13" x14ac:dyDescent="0.3">
      <c r="A729">
        <v>750</v>
      </c>
      <c r="B729">
        <v>1625</v>
      </c>
      <c r="C729">
        <v>28</v>
      </c>
      <c r="D729">
        <v>0</v>
      </c>
      <c r="E729">
        <v>1</v>
      </c>
      <c r="G729">
        <v>750</v>
      </c>
      <c r="H729">
        <v>1625</v>
      </c>
      <c r="I729">
        <v>28</v>
      </c>
      <c r="J729">
        <v>0</v>
      </c>
      <c r="K729">
        <f t="shared" si="36"/>
        <v>1</v>
      </c>
      <c r="L729">
        <f t="shared" si="36"/>
        <v>0</v>
      </c>
      <c r="M729">
        <f t="shared" si="36"/>
        <v>0</v>
      </c>
    </row>
    <row r="730" spans="1:13" x14ac:dyDescent="0.3">
      <c r="A730">
        <v>3750</v>
      </c>
      <c r="B730">
        <v>1625</v>
      </c>
      <c r="C730">
        <v>28</v>
      </c>
      <c r="D730">
        <v>0</v>
      </c>
      <c r="E730">
        <v>1</v>
      </c>
      <c r="G730">
        <v>3750</v>
      </c>
      <c r="H730">
        <v>1625</v>
      </c>
      <c r="I730">
        <v>28</v>
      </c>
      <c r="J730">
        <v>0</v>
      </c>
      <c r="K730">
        <f t="shared" si="36"/>
        <v>1</v>
      </c>
      <c r="L730">
        <f t="shared" si="36"/>
        <v>0</v>
      </c>
      <c r="M730">
        <f t="shared" si="36"/>
        <v>0</v>
      </c>
    </row>
    <row r="731" spans="1:13" x14ac:dyDescent="0.3">
      <c r="A731">
        <v>2750</v>
      </c>
      <c r="B731">
        <v>875</v>
      </c>
      <c r="C731">
        <v>18</v>
      </c>
      <c r="D731">
        <v>0</v>
      </c>
      <c r="E731">
        <v>3</v>
      </c>
      <c r="G731">
        <v>2750</v>
      </c>
      <c r="H731">
        <v>875</v>
      </c>
      <c r="I731">
        <v>18</v>
      </c>
      <c r="J731">
        <v>0</v>
      </c>
      <c r="K731">
        <f t="shared" si="36"/>
        <v>0</v>
      </c>
      <c r="L731">
        <f t="shared" si="36"/>
        <v>0</v>
      </c>
      <c r="M731">
        <f t="shared" si="36"/>
        <v>1</v>
      </c>
    </row>
    <row r="732" spans="1:13" x14ac:dyDescent="0.3">
      <c r="A732">
        <v>3750</v>
      </c>
      <c r="B732">
        <v>1875</v>
      </c>
      <c r="C732">
        <v>28</v>
      </c>
      <c r="D732">
        <v>0</v>
      </c>
      <c r="E732">
        <v>3</v>
      </c>
      <c r="G732">
        <v>3750</v>
      </c>
      <c r="H732">
        <v>1875</v>
      </c>
      <c r="I732">
        <v>28</v>
      </c>
      <c r="J732">
        <v>0</v>
      </c>
      <c r="K732">
        <f t="shared" si="36"/>
        <v>0</v>
      </c>
      <c r="L732">
        <f t="shared" si="36"/>
        <v>0</v>
      </c>
      <c r="M732">
        <f t="shared" si="36"/>
        <v>1</v>
      </c>
    </row>
    <row r="733" spans="1:13" x14ac:dyDescent="0.3">
      <c r="A733">
        <v>750</v>
      </c>
      <c r="B733">
        <v>625</v>
      </c>
      <c r="C733">
        <v>18</v>
      </c>
      <c r="D733">
        <v>0</v>
      </c>
      <c r="E733">
        <v>1</v>
      </c>
      <c r="G733">
        <v>750</v>
      </c>
      <c r="H733">
        <v>625</v>
      </c>
      <c r="I733">
        <v>18</v>
      </c>
      <c r="J733">
        <v>0</v>
      </c>
      <c r="K733">
        <f t="shared" si="36"/>
        <v>1</v>
      </c>
      <c r="L733">
        <f t="shared" si="36"/>
        <v>0</v>
      </c>
      <c r="M733">
        <f t="shared" si="36"/>
        <v>0</v>
      </c>
    </row>
    <row r="734" spans="1:13" x14ac:dyDescent="0.3">
      <c r="A734">
        <v>300</v>
      </c>
      <c r="B734">
        <v>875</v>
      </c>
      <c r="C734">
        <v>13</v>
      </c>
      <c r="D734">
        <v>1</v>
      </c>
      <c r="E734">
        <v>3</v>
      </c>
      <c r="G734">
        <v>300</v>
      </c>
      <c r="H734">
        <v>875</v>
      </c>
      <c r="I734">
        <v>13</v>
      </c>
      <c r="J734">
        <v>1</v>
      </c>
      <c r="K734">
        <f t="shared" si="36"/>
        <v>0</v>
      </c>
      <c r="L734">
        <f t="shared" si="36"/>
        <v>0</v>
      </c>
      <c r="M734">
        <f t="shared" si="36"/>
        <v>1</v>
      </c>
    </row>
    <row r="735" spans="1:13" x14ac:dyDescent="0.3">
      <c r="A735">
        <v>300</v>
      </c>
      <c r="B735">
        <v>875</v>
      </c>
      <c r="C735">
        <v>3</v>
      </c>
      <c r="D735">
        <v>0</v>
      </c>
      <c r="E735">
        <v>3</v>
      </c>
      <c r="G735">
        <v>300</v>
      </c>
      <c r="H735">
        <v>875</v>
      </c>
      <c r="I735">
        <v>3</v>
      </c>
      <c r="J735">
        <v>0</v>
      </c>
      <c r="K735">
        <f t="shared" si="36"/>
        <v>0</v>
      </c>
      <c r="L735">
        <f t="shared" si="36"/>
        <v>0</v>
      </c>
      <c r="M735">
        <f t="shared" si="36"/>
        <v>1</v>
      </c>
    </row>
    <row r="736" spans="1:13" x14ac:dyDescent="0.3">
      <c r="A736">
        <v>750</v>
      </c>
      <c r="B736">
        <v>625</v>
      </c>
      <c r="C736">
        <v>8</v>
      </c>
      <c r="D736">
        <v>0</v>
      </c>
      <c r="E736">
        <v>3</v>
      </c>
      <c r="G736">
        <v>750</v>
      </c>
      <c r="H736">
        <v>625</v>
      </c>
      <c r="I736">
        <v>8</v>
      </c>
      <c r="J736">
        <v>0</v>
      </c>
      <c r="K736">
        <f t="shared" si="36"/>
        <v>0</v>
      </c>
      <c r="L736">
        <f t="shared" si="36"/>
        <v>0</v>
      </c>
      <c r="M736">
        <f t="shared" si="36"/>
        <v>1</v>
      </c>
    </row>
    <row r="737" spans="1:13" x14ac:dyDescent="0.3">
      <c r="A737">
        <v>300</v>
      </c>
      <c r="B737">
        <v>625</v>
      </c>
      <c r="C737">
        <v>8</v>
      </c>
      <c r="D737">
        <v>1</v>
      </c>
      <c r="E737">
        <v>3</v>
      </c>
      <c r="G737">
        <v>300</v>
      </c>
      <c r="H737">
        <v>625</v>
      </c>
      <c r="I737">
        <v>8</v>
      </c>
      <c r="J737">
        <v>1</v>
      </c>
      <c r="K737">
        <f t="shared" si="36"/>
        <v>0</v>
      </c>
      <c r="L737">
        <f t="shared" si="36"/>
        <v>0</v>
      </c>
      <c r="M737">
        <f t="shared" si="36"/>
        <v>1</v>
      </c>
    </row>
    <row r="738" spans="1:13" x14ac:dyDescent="0.3">
      <c r="A738">
        <v>0</v>
      </c>
      <c r="B738">
        <v>2375</v>
      </c>
      <c r="C738">
        <v>0</v>
      </c>
      <c r="D738">
        <v>3</v>
      </c>
      <c r="E738">
        <v>0</v>
      </c>
      <c r="G738">
        <v>0</v>
      </c>
      <c r="H738">
        <v>2375</v>
      </c>
      <c r="I738">
        <v>0</v>
      </c>
      <c r="J738">
        <v>3</v>
      </c>
      <c r="K738">
        <f t="shared" si="36"/>
        <v>0</v>
      </c>
      <c r="L738">
        <f t="shared" si="36"/>
        <v>0</v>
      </c>
      <c r="M738">
        <f t="shared" si="36"/>
        <v>0</v>
      </c>
    </row>
    <row r="739" spans="1:13" x14ac:dyDescent="0.3">
      <c r="A739">
        <v>750</v>
      </c>
      <c r="B739">
        <v>1125</v>
      </c>
      <c r="C739">
        <v>13</v>
      </c>
      <c r="D739">
        <v>0</v>
      </c>
      <c r="E739">
        <v>3</v>
      </c>
      <c r="G739">
        <v>750</v>
      </c>
      <c r="H739">
        <v>1125</v>
      </c>
      <c r="I739">
        <v>13</v>
      </c>
      <c r="J739">
        <v>0</v>
      </c>
      <c r="K739">
        <f t="shared" si="36"/>
        <v>0</v>
      </c>
      <c r="L739">
        <f t="shared" si="36"/>
        <v>0</v>
      </c>
      <c r="M739">
        <f t="shared" si="36"/>
        <v>1</v>
      </c>
    </row>
    <row r="740" spans="1:13" x14ac:dyDescent="0.3">
      <c r="A740">
        <v>0</v>
      </c>
      <c r="B740">
        <v>625</v>
      </c>
      <c r="C740">
        <v>8</v>
      </c>
      <c r="D740">
        <v>0</v>
      </c>
      <c r="E740">
        <v>1</v>
      </c>
      <c r="G740">
        <v>0</v>
      </c>
      <c r="H740">
        <v>625</v>
      </c>
      <c r="I740">
        <v>8</v>
      </c>
      <c r="J740">
        <v>0</v>
      </c>
      <c r="K740">
        <f t="shared" si="36"/>
        <v>1</v>
      </c>
      <c r="L740">
        <f t="shared" si="36"/>
        <v>0</v>
      </c>
      <c r="M740">
        <f t="shared" si="36"/>
        <v>0</v>
      </c>
    </row>
    <row r="741" spans="1:13" x14ac:dyDescent="0.3">
      <c r="A741">
        <v>300</v>
      </c>
      <c r="B741">
        <v>1125</v>
      </c>
      <c r="C741">
        <v>23</v>
      </c>
      <c r="D741">
        <v>0</v>
      </c>
      <c r="E741">
        <v>1</v>
      </c>
      <c r="G741">
        <v>300</v>
      </c>
      <c r="H741">
        <v>1125</v>
      </c>
      <c r="I741">
        <v>23</v>
      </c>
      <c r="J741">
        <v>0</v>
      </c>
      <c r="K741">
        <f t="shared" si="36"/>
        <v>1</v>
      </c>
      <c r="L741">
        <f t="shared" si="36"/>
        <v>0</v>
      </c>
      <c r="M741">
        <f t="shared" si="36"/>
        <v>0</v>
      </c>
    </row>
    <row r="742" spans="1:13" x14ac:dyDescent="0.3">
      <c r="A742">
        <v>300</v>
      </c>
      <c r="B742">
        <v>875</v>
      </c>
      <c r="C742">
        <v>0</v>
      </c>
      <c r="D742">
        <v>0</v>
      </c>
      <c r="E742">
        <v>3</v>
      </c>
      <c r="G742">
        <v>300</v>
      </c>
      <c r="H742">
        <v>875</v>
      </c>
      <c r="I742">
        <v>0</v>
      </c>
      <c r="J742">
        <v>0</v>
      </c>
      <c r="K742">
        <f t="shared" si="36"/>
        <v>0</v>
      </c>
      <c r="L742">
        <f t="shared" si="36"/>
        <v>0</v>
      </c>
      <c r="M742">
        <f t="shared" si="36"/>
        <v>1</v>
      </c>
    </row>
    <row r="743" spans="1:13" x14ac:dyDescent="0.3">
      <c r="A743">
        <v>1750</v>
      </c>
      <c r="B743">
        <v>1875</v>
      </c>
      <c r="C743">
        <v>13</v>
      </c>
      <c r="D743">
        <v>1</v>
      </c>
      <c r="E743">
        <v>3</v>
      </c>
      <c r="G743">
        <v>1750</v>
      </c>
      <c r="H743">
        <v>1875</v>
      </c>
      <c r="I743">
        <v>13</v>
      </c>
      <c r="J743">
        <v>1</v>
      </c>
      <c r="K743">
        <f t="shared" si="36"/>
        <v>0</v>
      </c>
      <c r="L743">
        <f t="shared" si="36"/>
        <v>0</v>
      </c>
      <c r="M743">
        <f t="shared" si="36"/>
        <v>1</v>
      </c>
    </row>
    <row r="744" spans="1:13" x14ac:dyDescent="0.3">
      <c r="A744">
        <v>0</v>
      </c>
      <c r="B744">
        <v>625</v>
      </c>
      <c r="C744">
        <v>0</v>
      </c>
      <c r="D744">
        <v>0</v>
      </c>
      <c r="E744">
        <v>1</v>
      </c>
      <c r="G744">
        <v>0</v>
      </c>
      <c r="H744">
        <v>625</v>
      </c>
      <c r="I744">
        <v>0</v>
      </c>
      <c r="J744">
        <v>0</v>
      </c>
      <c r="K744">
        <f t="shared" si="36"/>
        <v>1</v>
      </c>
      <c r="L744">
        <f t="shared" si="36"/>
        <v>0</v>
      </c>
      <c r="M744">
        <f t="shared" si="36"/>
        <v>0</v>
      </c>
    </row>
    <row r="745" spans="1:13" x14ac:dyDescent="0.3">
      <c r="A745">
        <v>750</v>
      </c>
      <c r="B745">
        <v>875</v>
      </c>
      <c r="C745">
        <v>8</v>
      </c>
      <c r="D745">
        <v>0</v>
      </c>
      <c r="E745">
        <v>1</v>
      </c>
      <c r="G745">
        <v>750</v>
      </c>
      <c r="H745">
        <v>875</v>
      </c>
      <c r="I745">
        <v>8</v>
      </c>
      <c r="J745">
        <v>0</v>
      </c>
      <c r="K745">
        <f t="shared" si="36"/>
        <v>1</v>
      </c>
      <c r="L745">
        <f t="shared" si="36"/>
        <v>0</v>
      </c>
      <c r="M745">
        <f t="shared" si="36"/>
        <v>0</v>
      </c>
    </row>
    <row r="746" spans="1:13" x14ac:dyDescent="0.3">
      <c r="A746">
        <v>300</v>
      </c>
      <c r="B746">
        <v>1375</v>
      </c>
      <c r="C746">
        <v>8</v>
      </c>
      <c r="D746">
        <v>0</v>
      </c>
      <c r="E746">
        <v>3</v>
      </c>
      <c r="G746">
        <v>300</v>
      </c>
      <c r="H746">
        <v>1375</v>
      </c>
      <c r="I746">
        <v>8</v>
      </c>
      <c r="J746">
        <v>0</v>
      </c>
      <c r="K746">
        <f t="shared" si="36"/>
        <v>0</v>
      </c>
      <c r="L746">
        <f t="shared" si="36"/>
        <v>0</v>
      </c>
      <c r="M746">
        <f t="shared" si="36"/>
        <v>1</v>
      </c>
    </row>
    <row r="747" spans="1:13" x14ac:dyDescent="0.3">
      <c r="A747">
        <v>750</v>
      </c>
      <c r="B747">
        <v>625</v>
      </c>
      <c r="C747">
        <v>0</v>
      </c>
      <c r="D747">
        <v>0</v>
      </c>
      <c r="E747">
        <v>3</v>
      </c>
      <c r="G747">
        <v>750</v>
      </c>
      <c r="H747">
        <v>625</v>
      </c>
      <c r="I747">
        <v>0</v>
      </c>
      <c r="J747">
        <v>0</v>
      </c>
      <c r="K747">
        <f t="shared" ref="K747:M766" si="37">IF($E747=K$5,1,0)</f>
        <v>0</v>
      </c>
      <c r="L747">
        <f t="shared" si="37"/>
        <v>0</v>
      </c>
      <c r="M747">
        <f t="shared" si="37"/>
        <v>1</v>
      </c>
    </row>
    <row r="748" spans="1:13" x14ac:dyDescent="0.3">
      <c r="A748">
        <v>300</v>
      </c>
      <c r="B748">
        <v>1875</v>
      </c>
      <c r="C748">
        <v>0</v>
      </c>
      <c r="D748">
        <v>0</v>
      </c>
      <c r="E748">
        <v>3</v>
      </c>
      <c r="G748">
        <v>300</v>
      </c>
      <c r="H748">
        <v>1875</v>
      </c>
      <c r="I748">
        <v>0</v>
      </c>
      <c r="J748">
        <v>0</v>
      </c>
      <c r="K748">
        <f t="shared" si="37"/>
        <v>0</v>
      </c>
      <c r="L748">
        <f t="shared" si="37"/>
        <v>0</v>
      </c>
      <c r="M748">
        <f t="shared" si="37"/>
        <v>1</v>
      </c>
    </row>
    <row r="749" spans="1:13" x14ac:dyDescent="0.3">
      <c r="A749">
        <v>0</v>
      </c>
      <c r="B749">
        <v>125</v>
      </c>
      <c r="C749">
        <v>0</v>
      </c>
      <c r="D749">
        <v>0</v>
      </c>
      <c r="E749">
        <v>2</v>
      </c>
      <c r="G749">
        <v>0</v>
      </c>
      <c r="H749">
        <v>125</v>
      </c>
      <c r="I749">
        <v>0</v>
      </c>
      <c r="J749">
        <v>0</v>
      </c>
      <c r="K749">
        <f t="shared" si="37"/>
        <v>0</v>
      </c>
      <c r="L749">
        <f t="shared" si="37"/>
        <v>1</v>
      </c>
      <c r="M749">
        <f t="shared" si="37"/>
        <v>0</v>
      </c>
    </row>
    <row r="750" spans="1:13" x14ac:dyDescent="0.3">
      <c r="A750">
        <v>2750</v>
      </c>
      <c r="B750">
        <v>625</v>
      </c>
      <c r="C750">
        <v>13</v>
      </c>
      <c r="D750">
        <v>0</v>
      </c>
      <c r="E750">
        <v>3</v>
      </c>
      <c r="G750">
        <v>2750</v>
      </c>
      <c r="H750">
        <v>625</v>
      </c>
      <c r="I750">
        <v>13</v>
      </c>
      <c r="J750">
        <v>0</v>
      </c>
      <c r="K750">
        <f t="shared" si="37"/>
        <v>0</v>
      </c>
      <c r="L750">
        <f t="shared" si="37"/>
        <v>0</v>
      </c>
      <c r="M750">
        <f t="shared" si="37"/>
        <v>1</v>
      </c>
    </row>
    <row r="751" spans="1:13" x14ac:dyDescent="0.3">
      <c r="A751">
        <v>1250</v>
      </c>
      <c r="B751">
        <v>875</v>
      </c>
      <c r="C751">
        <v>28</v>
      </c>
      <c r="D751">
        <v>0</v>
      </c>
      <c r="E751">
        <v>1</v>
      </c>
      <c r="G751">
        <v>1250</v>
      </c>
      <c r="H751">
        <v>875</v>
      </c>
      <c r="I751">
        <v>28</v>
      </c>
      <c r="J751">
        <v>0</v>
      </c>
      <c r="K751">
        <f t="shared" si="37"/>
        <v>1</v>
      </c>
      <c r="L751">
        <f t="shared" si="37"/>
        <v>0</v>
      </c>
      <c r="M751">
        <f t="shared" si="37"/>
        <v>0</v>
      </c>
    </row>
    <row r="752" spans="1:13" x14ac:dyDescent="0.3">
      <c r="A752">
        <v>1250</v>
      </c>
      <c r="B752">
        <v>2375</v>
      </c>
      <c r="C752">
        <v>8</v>
      </c>
      <c r="D752">
        <v>1</v>
      </c>
      <c r="E752">
        <v>1</v>
      </c>
      <c r="G752">
        <v>1250</v>
      </c>
      <c r="H752">
        <v>2375</v>
      </c>
      <c r="I752">
        <v>8</v>
      </c>
      <c r="J752">
        <v>1</v>
      </c>
      <c r="K752">
        <f t="shared" si="37"/>
        <v>1</v>
      </c>
      <c r="L752">
        <f t="shared" si="37"/>
        <v>0</v>
      </c>
      <c r="M752">
        <f t="shared" si="37"/>
        <v>0</v>
      </c>
    </row>
    <row r="753" spans="1:13" x14ac:dyDescent="0.3">
      <c r="A753">
        <v>1750</v>
      </c>
      <c r="B753">
        <v>1125</v>
      </c>
      <c r="C753">
        <v>23</v>
      </c>
      <c r="D753">
        <v>1</v>
      </c>
      <c r="E753">
        <v>1</v>
      </c>
      <c r="G753">
        <v>1750</v>
      </c>
      <c r="H753">
        <v>1125</v>
      </c>
      <c r="I753">
        <v>23</v>
      </c>
      <c r="J753">
        <v>1</v>
      </c>
      <c r="K753">
        <f t="shared" si="37"/>
        <v>1</v>
      </c>
      <c r="L753">
        <f t="shared" si="37"/>
        <v>0</v>
      </c>
      <c r="M753">
        <f t="shared" si="37"/>
        <v>0</v>
      </c>
    </row>
    <row r="754" spans="1:13" x14ac:dyDescent="0.3">
      <c r="A754">
        <v>0</v>
      </c>
      <c r="B754">
        <v>625</v>
      </c>
      <c r="C754">
        <v>0</v>
      </c>
      <c r="D754">
        <v>0</v>
      </c>
      <c r="E754">
        <v>1</v>
      </c>
      <c r="G754">
        <v>0</v>
      </c>
      <c r="H754">
        <v>625</v>
      </c>
      <c r="I754">
        <v>0</v>
      </c>
      <c r="J754">
        <v>0</v>
      </c>
      <c r="K754">
        <f t="shared" si="37"/>
        <v>1</v>
      </c>
      <c r="L754">
        <f t="shared" si="37"/>
        <v>0</v>
      </c>
      <c r="M754">
        <f t="shared" si="37"/>
        <v>0</v>
      </c>
    </row>
    <row r="755" spans="1:13" x14ac:dyDescent="0.3">
      <c r="A755">
        <v>0</v>
      </c>
      <c r="B755">
        <v>625</v>
      </c>
      <c r="C755">
        <v>0</v>
      </c>
      <c r="D755">
        <v>0</v>
      </c>
      <c r="E755">
        <v>1</v>
      </c>
      <c r="G755">
        <v>0</v>
      </c>
      <c r="H755">
        <v>625</v>
      </c>
      <c r="I755">
        <v>0</v>
      </c>
      <c r="J755">
        <v>0</v>
      </c>
      <c r="K755">
        <f t="shared" si="37"/>
        <v>1</v>
      </c>
      <c r="L755">
        <f t="shared" si="37"/>
        <v>0</v>
      </c>
      <c r="M755">
        <f t="shared" si="37"/>
        <v>0</v>
      </c>
    </row>
    <row r="756" spans="1:13" x14ac:dyDescent="0.3">
      <c r="A756">
        <v>300</v>
      </c>
      <c r="B756">
        <v>125</v>
      </c>
      <c r="C756">
        <v>0</v>
      </c>
      <c r="D756">
        <v>0</v>
      </c>
      <c r="E756">
        <v>3</v>
      </c>
      <c r="G756">
        <v>300</v>
      </c>
      <c r="H756">
        <v>125</v>
      </c>
      <c r="I756">
        <v>0</v>
      </c>
      <c r="J756">
        <v>0</v>
      </c>
      <c r="K756">
        <f t="shared" si="37"/>
        <v>0</v>
      </c>
      <c r="L756">
        <f t="shared" si="37"/>
        <v>0</v>
      </c>
      <c r="M756">
        <f t="shared" si="37"/>
        <v>1</v>
      </c>
    </row>
    <row r="757" spans="1:13" x14ac:dyDescent="0.3">
      <c r="A757">
        <v>3750</v>
      </c>
      <c r="B757">
        <v>375</v>
      </c>
      <c r="C757">
        <v>28</v>
      </c>
      <c r="D757">
        <v>0</v>
      </c>
      <c r="E757">
        <v>3</v>
      </c>
      <c r="G757">
        <v>3750</v>
      </c>
      <c r="H757">
        <v>375</v>
      </c>
      <c r="I757">
        <v>28</v>
      </c>
      <c r="J757">
        <v>0</v>
      </c>
      <c r="K757">
        <f t="shared" si="37"/>
        <v>0</v>
      </c>
      <c r="L757">
        <f t="shared" si="37"/>
        <v>0</v>
      </c>
      <c r="M757">
        <f t="shared" si="37"/>
        <v>1</v>
      </c>
    </row>
    <row r="758" spans="1:13" x14ac:dyDescent="0.3">
      <c r="A758">
        <v>300</v>
      </c>
      <c r="B758">
        <v>1125</v>
      </c>
      <c r="C758">
        <v>18</v>
      </c>
      <c r="D758">
        <v>0</v>
      </c>
      <c r="E758">
        <v>3</v>
      </c>
      <c r="G758">
        <v>300</v>
      </c>
      <c r="H758">
        <v>1125</v>
      </c>
      <c r="I758">
        <v>18</v>
      </c>
      <c r="J758">
        <v>0</v>
      </c>
      <c r="K758">
        <f t="shared" si="37"/>
        <v>0</v>
      </c>
      <c r="L758">
        <f t="shared" si="37"/>
        <v>0</v>
      </c>
      <c r="M758">
        <f t="shared" si="37"/>
        <v>1</v>
      </c>
    </row>
    <row r="759" spans="1:13" x14ac:dyDescent="0.3">
      <c r="A759">
        <v>3750</v>
      </c>
      <c r="B759">
        <v>375</v>
      </c>
      <c r="C759">
        <v>3</v>
      </c>
      <c r="D759">
        <v>0</v>
      </c>
      <c r="E759">
        <v>1</v>
      </c>
      <c r="G759">
        <v>3750</v>
      </c>
      <c r="H759">
        <v>375</v>
      </c>
      <c r="I759">
        <v>3</v>
      </c>
      <c r="J759">
        <v>0</v>
      </c>
      <c r="K759">
        <f t="shared" si="37"/>
        <v>1</v>
      </c>
      <c r="L759">
        <f t="shared" si="37"/>
        <v>0</v>
      </c>
      <c r="M759">
        <f t="shared" si="37"/>
        <v>0</v>
      </c>
    </row>
    <row r="760" spans="1:13" x14ac:dyDescent="0.3">
      <c r="A760">
        <v>750</v>
      </c>
      <c r="B760">
        <v>875</v>
      </c>
      <c r="C760">
        <v>8</v>
      </c>
      <c r="D760">
        <v>0</v>
      </c>
      <c r="E760">
        <v>3</v>
      </c>
      <c r="G760">
        <v>750</v>
      </c>
      <c r="H760">
        <v>875</v>
      </c>
      <c r="I760">
        <v>8</v>
      </c>
      <c r="J760">
        <v>0</v>
      </c>
      <c r="K760">
        <f t="shared" si="37"/>
        <v>0</v>
      </c>
      <c r="L760">
        <f t="shared" si="37"/>
        <v>0</v>
      </c>
      <c r="M760">
        <f t="shared" si="37"/>
        <v>1</v>
      </c>
    </row>
    <row r="761" spans="1:13" x14ac:dyDescent="0.3">
      <c r="A761">
        <v>0</v>
      </c>
      <c r="B761">
        <v>375</v>
      </c>
      <c r="C761">
        <v>0</v>
      </c>
      <c r="D761">
        <v>0</v>
      </c>
      <c r="E761">
        <v>3</v>
      </c>
      <c r="G761">
        <v>0</v>
      </c>
      <c r="H761">
        <v>375</v>
      </c>
      <c r="I761">
        <v>0</v>
      </c>
      <c r="J761">
        <v>0</v>
      </c>
      <c r="K761">
        <f t="shared" si="37"/>
        <v>0</v>
      </c>
      <c r="L761">
        <f t="shared" si="37"/>
        <v>0</v>
      </c>
      <c r="M761">
        <f t="shared" si="37"/>
        <v>1</v>
      </c>
    </row>
    <row r="762" spans="1:13" x14ac:dyDescent="0.3">
      <c r="A762">
        <v>750</v>
      </c>
      <c r="B762">
        <v>1125</v>
      </c>
      <c r="C762">
        <v>3</v>
      </c>
      <c r="D762">
        <v>0</v>
      </c>
      <c r="E762">
        <v>3</v>
      </c>
      <c r="G762">
        <v>750</v>
      </c>
      <c r="H762">
        <v>1125</v>
      </c>
      <c r="I762">
        <v>3</v>
      </c>
      <c r="J762">
        <v>0</v>
      </c>
      <c r="K762">
        <f t="shared" si="37"/>
        <v>0</v>
      </c>
      <c r="L762">
        <f t="shared" si="37"/>
        <v>0</v>
      </c>
      <c r="M762">
        <f t="shared" si="37"/>
        <v>1</v>
      </c>
    </row>
    <row r="763" spans="1:13" x14ac:dyDescent="0.3">
      <c r="A763">
        <v>300</v>
      </c>
      <c r="B763">
        <v>375</v>
      </c>
      <c r="C763">
        <v>3</v>
      </c>
      <c r="D763">
        <v>1</v>
      </c>
      <c r="E763">
        <v>0</v>
      </c>
      <c r="G763">
        <v>300</v>
      </c>
      <c r="H763">
        <v>375</v>
      </c>
      <c r="I763">
        <v>3</v>
      </c>
      <c r="J763">
        <v>1</v>
      </c>
      <c r="K763">
        <f t="shared" si="37"/>
        <v>0</v>
      </c>
      <c r="L763">
        <f t="shared" si="37"/>
        <v>0</v>
      </c>
      <c r="M763">
        <f t="shared" si="37"/>
        <v>0</v>
      </c>
    </row>
    <row r="764" spans="1:13" x14ac:dyDescent="0.3">
      <c r="A764">
        <v>0</v>
      </c>
      <c r="B764">
        <v>125</v>
      </c>
      <c r="C764">
        <v>0</v>
      </c>
      <c r="D764">
        <v>0</v>
      </c>
      <c r="E764">
        <v>2</v>
      </c>
      <c r="G764">
        <v>0</v>
      </c>
      <c r="H764">
        <v>125</v>
      </c>
      <c r="I764">
        <v>0</v>
      </c>
      <c r="J764">
        <v>0</v>
      </c>
      <c r="K764">
        <f t="shared" si="37"/>
        <v>0</v>
      </c>
      <c r="L764">
        <f t="shared" si="37"/>
        <v>1</v>
      </c>
      <c r="M764">
        <f t="shared" si="37"/>
        <v>0</v>
      </c>
    </row>
    <row r="765" spans="1:13" x14ac:dyDescent="0.3">
      <c r="A765">
        <v>50</v>
      </c>
      <c r="B765">
        <v>125</v>
      </c>
      <c r="C765">
        <v>0</v>
      </c>
      <c r="D765">
        <v>1</v>
      </c>
      <c r="E765">
        <v>1</v>
      </c>
      <c r="G765">
        <v>50</v>
      </c>
      <c r="H765">
        <v>125</v>
      </c>
      <c r="I765">
        <v>0</v>
      </c>
      <c r="J765">
        <v>1</v>
      </c>
      <c r="K765">
        <f t="shared" si="37"/>
        <v>1</v>
      </c>
      <c r="L765">
        <f t="shared" si="37"/>
        <v>0</v>
      </c>
      <c r="M765">
        <f t="shared" si="37"/>
        <v>0</v>
      </c>
    </row>
    <row r="766" spans="1:13" x14ac:dyDescent="0.3">
      <c r="A766">
        <v>0</v>
      </c>
      <c r="B766">
        <v>625</v>
      </c>
      <c r="C766">
        <v>28</v>
      </c>
      <c r="D766">
        <v>0</v>
      </c>
      <c r="E766">
        <v>3</v>
      </c>
      <c r="G766">
        <v>0</v>
      </c>
      <c r="H766">
        <v>625</v>
      </c>
      <c r="I766">
        <v>28</v>
      </c>
      <c r="J766">
        <v>0</v>
      </c>
      <c r="K766">
        <f t="shared" si="37"/>
        <v>0</v>
      </c>
      <c r="L766">
        <f t="shared" si="37"/>
        <v>0</v>
      </c>
      <c r="M766">
        <f t="shared" si="37"/>
        <v>1</v>
      </c>
    </row>
    <row r="767" spans="1:13" x14ac:dyDescent="0.3">
      <c r="A767">
        <v>50</v>
      </c>
      <c r="B767">
        <v>625</v>
      </c>
      <c r="C767">
        <v>3</v>
      </c>
      <c r="D767">
        <v>0</v>
      </c>
      <c r="E767">
        <v>2</v>
      </c>
      <c r="G767">
        <v>50</v>
      </c>
      <c r="H767">
        <v>625</v>
      </c>
      <c r="I767">
        <v>3</v>
      </c>
      <c r="J767">
        <v>0</v>
      </c>
      <c r="K767">
        <f t="shared" ref="K767:M786" si="38">IF($E767=K$5,1,0)</f>
        <v>0</v>
      </c>
      <c r="L767">
        <f t="shared" si="38"/>
        <v>1</v>
      </c>
      <c r="M767">
        <f t="shared" si="38"/>
        <v>0</v>
      </c>
    </row>
    <row r="768" spans="1:13" x14ac:dyDescent="0.3">
      <c r="A768">
        <v>300</v>
      </c>
      <c r="B768">
        <v>625</v>
      </c>
      <c r="C768">
        <v>0</v>
      </c>
      <c r="D768">
        <v>0</v>
      </c>
      <c r="E768">
        <v>1</v>
      </c>
      <c r="G768">
        <v>300</v>
      </c>
      <c r="H768">
        <v>625</v>
      </c>
      <c r="I768">
        <v>0</v>
      </c>
      <c r="J768">
        <v>0</v>
      </c>
      <c r="K768">
        <f t="shared" si="38"/>
        <v>1</v>
      </c>
      <c r="L768">
        <f t="shared" si="38"/>
        <v>0</v>
      </c>
      <c r="M768">
        <f t="shared" si="38"/>
        <v>0</v>
      </c>
    </row>
    <row r="769" spans="1:13" x14ac:dyDescent="0.3">
      <c r="A769">
        <v>3750</v>
      </c>
      <c r="B769">
        <v>1375</v>
      </c>
      <c r="C769">
        <v>23</v>
      </c>
      <c r="D769">
        <v>1</v>
      </c>
      <c r="E769">
        <v>3</v>
      </c>
      <c r="G769">
        <v>3750</v>
      </c>
      <c r="H769">
        <v>1375</v>
      </c>
      <c r="I769">
        <v>23</v>
      </c>
      <c r="J769">
        <v>1</v>
      </c>
      <c r="K769">
        <f t="shared" si="38"/>
        <v>0</v>
      </c>
      <c r="L769">
        <f t="shared" si="38"/>
        <v>0</v>
      </c>
      <c r="M769">
        <f t="shared" si="38"/>
        <v>1</v>
      </c>
    </row>
    <row r="770" spans="1:13" x14ac:dyDescent="0.3">
      <c r="A770">
        <v>300</v>
      </c>
      <c r="B770">
        <v>875</v>
      </c>
      <c r="C770">
        <v>0</v>
      </c>
      <c r="D770">
        <v>0</v>
      </c>
      <c r="E770">
        <v>3</v>
      </c>
      <c r="G770">
        <v>300</v>
      </c>
      <c r="H770">
        <v>875</v>
      </c>
      <c r="I770">
        <v>0</v>
      </c>
      <c r="J770">
        <v>0</v>
      </c>
      <c r="K770">
        <f t="shared" si="38"/>
        <v>0</v>
      </c>
      <c r="L770">
        <f t="shared" si="38"/>
        <v>0</v>
      </c>
      <c r="M770">
        <f t="shared" si="38"/>
        <v>1</v>
      </c>
    </row>
    <row r="771" spans="1:13" x14ac:dyDescent="0.3">
      <c r="A771">
        <v>3750</v>
      </c>
      <c r="B771">
        <v>1625</v>
      </c>
      <c r="C771">
        <v>3</v>
      </c>
      <c r="D771">
        <v>0</v>
      </c>
      <c r="E771">
        <v>1</v>
      </c>
      <c r="G771">
        <v>3750</v>
      </c>
      <c r="H771">
        <v>1625</v>
      </c>
      <c r="I771">
        <v>3</v>
      </c>
      <c r="J771">
        <v>0</v>
      </c>
      <c r="K771">
        <f t="shared" si="38"/>
        <v>1</v>
      </c>
      <c r="L771">
        <f t="shared" si="38"/>
        <v>0</v>
      </c>
      <c r="M771">
        <f t="shared" si="38"/>
        <v>0</v>
      </c>
    </row>
    <row r="772" spans="1:13" x14ac:dyDescent="0.3">
      <c r="A772">
        <v>2250</v>
      </c>
      <c r="B772">
        <v>1875</v>
      </c>
      <c r="C772">
        <v>18</v>
      </c>
      <c r="D772">
        <v>0</v>
      </c>
      <c r="E772">
        <v>3</v>
      </c>
      <c r="G772">
        <v>2250</v>
      </c>
      <c r="H772">
        <v>1875</v>
      </c>
      <c r="I772">
        <v>18</v>
      </c>
      <c r="J772">
        <v>0</v>
      </c>
      <c r="K772">
        <f t="shared" si="38"/>
        <v>0</v>
      </c>
      <c r="L772">
        <f t="shared" si="38"/>
        <v>0</v>
      </c>
      <c r="M772">
        <f t="shared" si="38"/>
        <v>1</v>
      </c>
    </row>
    <row r="773" spans="1:13" x14ac:dyDescent="0.3">
      <c r="A773">
        <v>0</v>
      </c>
      <c r="B773">
        <v>125</v>
      </c>
      <c r="C773">
        <v>0</v>
      </c>
      <c r="D773">
        <v>0</v>
      </c>
      <c r="E773">
        <v>2</v>
      </c>
      <c r="G773">
        <v>0</v>
      </c>
      <c r="H773">
        <v>125</v>
      </c>
      <c r="I773">
        <v>0</v>
      </c>
      <c r="J773">
        <v>0</v>
      </c>
      <c r="K773">
        <f t="shared" si="38"/>
        <v>0</v>
      </c>
      <c r="L773">
        <f t="shared" si="38"/>
        <v>1</v>
      </c>
      <c r="M773">
        <f t="shared" si="38"/>
        <v>0</v>
      </c>
    </row>
    <row r="774" spans="1:13" x14ac:dyDescent="0.3">
      <c r="A774">
        <v>0</v>
      </c>
      <c r="B774">
        <v>1375</v>
      </c>
      <c r="C774">
        <v>13</v>
      </c>
      <c r="D774">
        <v>0</v>
      </c>
      <c r="E774">
        <v>3</v>
      </c>
      <c r="G774">
        <v>0</v>
      </c>
      <c r="H774">
        <v>1375</v>
      </c>
      <c r="I774">
        <v>13</v>
      </c>
      <c r="J774">
        <v>0</v>
      </c>
      <c r="K774">
        <f t="shared" si="38"/>
        <v>0</v>
      </c>
      <c r="L774">
        <f t="shared" si="38"/>
        <v>0</v>
      </c>
      <c r="M774">
        <f t="shared" si="38"/>
        <v>1</v>
      </c>
    </row>
    <row r="775" spans="1:13" x14ac:dyDescent="0.3">
      <c r="A775">
        <v>0</v>
      </c>
      <c r="B775">
        <v>375</v>
      </c>
      <c r="C775">
        <v>8</v>
      </c>
      <c r="D775">
        <v>0</v>
      </c>
      <c r="E775">
        <v>2</v>
      </c>
      <c r="G775">
        <v>0</v>
      </c>
      <c r="H775">
        <v>375</v>
      </c>
      <c r="I775">
        <v>8</v>
      </c>
      <c r="J775">
        <v>0</v>
      </c>
      <c r="K775">
        <f t="shared" si="38"/>
        <v>0</v>
      </c>
      <c r="L775">
        <f t="shared" si="38"/>
        <v>1</v>
      </c>
      <c r="M775">
        <f t="shared" si="38"/>
        <v>0</v>
      </c>
    </row>
    <row r="776" spans="1:13" x14ac:dyDescent="0.3">
      <c r="A776">
        <v>300</v>
      </c>
      <c r="B776">
        <v>1875</v>
      </c>
      <c r="C776">
        <v>8</v>
      </c>
      <c r="D776">
        <v>1</v>
      </c>
      <c r="E776">
        <v>2</v>
      </c>
      <c r="G776">
        <v>300</v>
      </c>
      <c r="H776">
        <v>1875</v>
      </c>
      <c r="I776">
        <v>8</v>
      </c>
      <c r="J776">
        <v>1</v>
      </c>
      <c r="K776">
        <f t="shared" si="38"/>
        <v>0</v>
      </c>
      <c r="L776">
        <f t="shared" si="38"/>
        <v>1</v>
      </c>
      <c r="M776">
        <f t="shared" si="38"/>
        <v>0</v>
      </c>
    </row>
    <row r="777" spans="1:13" x14ac:dyDescent="0.3">
      <c r="A777">
        <v>300</v>
      </c>
      <c r="B777">
        <v>125</v>
      </c>
      <c r="C777">
        <v>8</v>
      </c>
      <c r="D777">
        <v>0</v>
      </c>
      <c r="E777">
        <v>1</v>
      </c>
      <c r="G777">
        <v>300</v>
      </c>
      <c r="H777">
        <v>125</v>
      </c>
      <c r="I777">
        <v>8</v>
      </c>
      <c r="J777">
        <v>0</v>
      </c>
      <c r="K777">
        <f t="shared" si="38"/>
        <v>1</v>
      </c>
      <c r="L777">
        <f t="shared" si="38"/>
        <v>0</v>
      </c>
      <c r="M777">
        <f t="shared" si="38"/>
        <v>0</v>
      </c>
    </row>
    <row r="778" spans="1:13" x14ac:dyDescent="0.3">
      <c r="A778">
        <v>750</v>
      </c>
      <c r="B778">
        <v>375</v>
      </c>
      <c r="C778">
        <v>8</v>
      </c>
      <c r="D778">
        <v>0</v>
      </c>
      <c r="E778">
        <v>1</v>
      </c>
      <c r="G778">
        <v>750</v>
      </c>
      <c r="H778">
        <v>375</v>
      </c>
      <c r="I778">
        <v>8</v>
      </c>
      <c r="J778">
        <v>0</v>
      </c>
      <c r="K778">
        <f t="shared" si="38"/>
        <v>1</v>
      </c>
      <c r="L778">
        <f t="shared" si="38"/>
        <v>0</v>
      </c>
      <c r="M778">
        <f t="shared" si="38"/>
        <v>0</v>
      </c>
    </row>
    <row r="779" spans="1:13" x14ac:dyDescent="0.3">
      <c r="A779">
        <v>1250</v>
      </c>
      <c r="B779">
        <v>875</v>
      </c>
      <c r="C779">
        <v>0</v>
      </c>
      <c r="D779">
        <v>1</v>
      </c>
      <c r="E779">
        <v>3</v>
      </c>
      <c r="G779">
        <v>1250</v>
      </c>
      <c r="H779">
        <v>875</v>
      </c>
      <c r="I779">
        <v>0</v>
      </c>
      <c r="J779">
        <v>1</v>
      </c>
      <c r="K779">
        <f t="shared" si="38"/>
        <v>0</v>
      </c>
      <c r="L779">
        <f t="shared" si="38"/>
        <v>0</v>
      </c>
      <c r="M779">
        <f t="shared" si="38"/>
        <v>1</v>
      </c>
    </row>
    <row r="780" spans="1:13" x14ac:dyDescent="0.3">
      <c r="A780">
        <v>0</v>
      </c>
      <c r="B780">
        <v>125</v>
      </c>
      <c r="C780">
        <v>0</v>
      </c>
      <c r="D780">
        <v>0</v>
      </c>
      <c r="E780">
        <v>1</v>
      </c>
      <c r="G780">
        <v>0</v>
      </c>
      <c r="H780">
        <v>125</v>
      </c>
      <c r="I780">
        <v>0</v>
      </c>
      <c r="J780">
        <v>0</v>
      </c>
      <c r="K780">
        <f t="shared" si="38"/>
        <v>1</v>
      </c>
      <c r="L780">
        <f t="shared" si="38"/>
        <v>0</v>
      </c>
      <c r="M780">
        <f t="shared" si="38"/>
        <v>0</v>
      </c>
    </row>
    <row r="781" spans="1:13" x14ac:dyDescent="0.3">
      <c r="A781">
        <v>750</v>
      </c>
      <c r="B781">
        <v>625</v>
      </c>
      <c r="C781">
        <v>13</v>
      </c>
      <c r="D781">
        <v>0</v>
      </c>
      <c r="E781">
        <v>3</v>
      </c>
      <c r="G781">
        <v>750</v>
      </c>
      <c r="H781">
        <v>625</v>
      </c>
      <c r="I781">
        <v>13</v>
      </c>
      <c r="J781">
        <v>0</v>
      </c>
      <c r="K781">
        <f t="shared" si="38"/>
        <v>0</v>
      </c>
      <c r="L781">
        <f t="shared" si="38"/>
        <v>0</v>
      </c>
      <c r="M781">
        <f t="shared" si="38"/>
        <v>1</v>
      </c>
    </row>
    <row r="782" spans="1:13" x14ac:dyDescent="0.3">
      <c r="A782">
        <v>1750</v>
      </c>
      <c r="B782">
        <v>375</v>
      </c>
      <c r="C782">
        <v>28</v>
      </c>
      <c r="D782">
        <v>0</v>
      </c>
      <c r="E782">
        <v>3</v>
      </c>
      <c r="G782">
        <v>1750</v>
      </c>
      <c r="H782">
        <v>375</v>
      </c>
      <c r="I782">
        <v>28</v>
      </c>
      <c r="J782">
        <v>0</v>
      </c>
      <c r="K782">
        <f t="shared" si="38"/>
        <v>0</v>
      </c>
      <c r="L782">
        <f t="shared" si="38"/>
        <v>0</v>
      </c>
      <c r="M782">
        <f t="shared" si="38"/>
        <v>1</v>
      </c>
    </row>
    <row r="783" spans="1:13" x14ac:dyDescent="0.3">
      <c r="A783">
        <v>300</v>
      </c>
      <c r="B783">
        <v>625</v>
      </c>
      <c r="C783">
        <v>3</v>
      </c>
      <c r="D783">
        <v>0</v>
      </c>
      <c r="E783">
        <v>3</v>
      </c>
      <c r="G783">
        <v>300</v>
      </c>
      <c r="H783">
        <v>625</v>
      </c>
      <c r="I783">
        <v>3</v>
      </c>
      <c r="J783">
        <v>0</v>
      </c>
      <c r="K783">
        <f t="shared" si="38"/>
        <v>0</v>
      </c>
      <c r="L783">
        <f t="shared" si="38"/>
        <v>0</v>
      </c>
      <c r="M783">
        <f t="shared" si="38"/>
        <v>1</v>
      </c>
    </row>
    <row r="784" spans="1:13" x14ac:dyDescent="0.3">
      <c r="A784">
        <v>0</v>
      </c>
      <c r="B784">
        <v>375</v>
      </c>
      <c r="C784">
        <v>0</v>
      </c>
      <c r="D784">
        <v>0</v>
      </c>
      <c r="E784">
        <v>1</v>
      </c>
      <c r="G784">
        <v>0</v>
      </c>
      <c r="H784">
        <v>375</v>
      </c>
      <c r="I784">
        <v>0</v>
      </c>
      <c r="J784">
        <v>0</v>
      </c>
      <c r="K784">
        <f t="shared" si="38"/>
        <v>1</v>
      </c>
      <c r="L784">
        <f t="shared" si="38"/>
        <v>0</v>
      </c>
      <c r="M784">
        <f t="shared" si="38"/>
        <v>0</v>
      </c>
    </row>
    <row r="785" spans="1:13" x14ac:dyDescent="0.3">
      <c r="A785">
        <v>3750</v>
      </c>
      <c r="B785">
        <v>875</v>
      </c>
      <c r="C785">
        <v>28</v>
      </c>
      <c r="D785">
        <v>1</v>
      </c>
      <c r="E785">
        <v>3</v>
      </c>
      <c r="G785">
        <v>3750</v>
      </c>
      <c r="H785">
        <v>875</v>
      </c>
      <c r="I785">
        <v>28</v>
      </c>
      <c r="J785">
        <v>1</v>
      </c>
      <c r="K785">
        <f t="shared" si="38"/>
        <v>0</v>
      </c>
      <c r="L785">
        <f t="shared" si="38"/>
        <v>0</v>
      </c>
      <c r="M785">
        <f t="shared" si="38"/>
        <v>1</v>
      </c>
    </row>
    <row r="786" spans="1:13" x14ac:dyDescent="0.3">
      <c r="A786">
        <v>750</v>
      </c>
      <c r="B786">
        <v>375</v>
      </c>
      <c r="C786">
        <v>13</v>
      </c>
      <c r="D786">
        <v>0</v>
      </c>
      <c r="E786">
        <v>2</v>
      </c>
      <c r="G786">
        <v>750</v>
      </c>
      <c r="H786">
        <v>375</v>
      </c>
      <c r="I786">
        <v>13</v>
      </c>
      <c r="J786">
        <v>0</v>
      </c>
      <c r="K786">
        <f t="shared" si="38"/>
        <v>0</v>
      </c>
      <c r="L786">
        <f t="shared" si="38"/>
        <v>1</v>
      </c>
      <c r="M786">
        <f t="shared" si="38"/>
        <v>0</v>
      </c>
    </row>
    <row r="787" spans="1:13" x14ac:dyDescent="0.3">
      <c r="A787">
        <v>750</v>
      </c>
      <c r="B787">
        <v>375</v>
      </c>
      <c r="C787">
        <v>18</v>
      </c>
      <c r="D787">
        <v>0</v>
      </c>
      <c r="E787">
        <v>3</v>
      </c>
      <c r="G787">
        <v>750</v>
      </c>
      <c r="H787">
        <v>375</v>
      </c>
      <c r="I787">
        <v>18</v>
      </c>
      <c r="J787">
        <v>0</v>
      </c>
      <c r="K787">
        <f t="shared" ref="K787:M806" si="39">IF($E787=K$5,1,0)</f>
        <v>0</v>
      </c>
      <c r="L787">
        <f t="shared" si="39"/>
        <v>0</v>
      </c>
      <c r="M787">
        <f t="shared" si="39"/>
        <v>1</v>
      </c>
    </row>
    <row r="788" spans="1:13" x14ac:dyDescent="0.3">
      <c r="A788">
        <v>3750</v>
      </c>
      <c r="B788">
        <v>875</v>
      </c>
      <c r="C788">
        <v>23</v>
      </c>
      <c r="D788">
        <v>2</v>
      </c>
      <c r="E788">
        <v>3</v>
      </c>
      <c r="G788">
        <v>3750</v>
      </c>
      <c r="H788">
        <v>875</v>
      </c>
      <c r="I788">
        <v>23</v>
      </c>
      <c r="J788">
        <v>2</v>
      </c>
      <c r="K788">
        <f t="shared" si="39"/>
        <v>0</v>
      </c>
      <c r="L788">
        <f t="shared" si="39"/>
        <v>0</v>
      </c>
      <c r="M788">
        <f t="shared" si="39"/>
        <v>1</v>
      </c>
    </row>
    <row r="789" spans="1:13" x14ac:dyDescent="0.3">
      <c r="A789">
        <v>50</v>
      </c>
      <c r="B789">
        <v>1375</v>
      </c>
      <c r="C789">
        <v>0</v>
      </c>
      <c r="D789">
        <v>0</v>
      </c>
      <c r="E789">
        <v>1</v>
      </c>
      <c r="G789">
        <v>50</v>
      </c>
      <c r="H789">
        <v>1375</v>
      </c>
      <c r="I789">
        <v>0</v>
      </c>
      <c r="J789">
        <v>0</v>
      </c>
      <c r="K789">
        <f t="shared" si="39"/>
        <v>1</v>
      </c>
      <c r="L789">
        <f t="shared" si="39"/>
        <v>0</v>
      </c>
      <c r="M789">
        <f t="shared" si="39"/>
        <v>0</v>
      </c>
    </row>
    <row r="790" spans="1:13" x14ac:dyDescent="0.3">
      <c r="A790">
        <v>0</v>
      </c>
      <c r="B790">
        <v>375</v>
      </c>
      <c r="C790">
        <v>3</v>
      </c>
      <c r="D790">
        <v>0</v>
      </c>
      <c r="E790">
        <v>0</v>
      </c>
      <c r="G790">
        <v>0</v>
      </c>
      <c r="H790">
        <v>375</v>
      </c>
      <c r="I790">
        <v>3</v>
      </c>
      <c r="J790">
        <v>0</v>
      </c>
      <c r="K790">
        <f t="shared" si="39"/>
        <v>0</v>
      </c>
      <c r="L790">
        <f t="shared" si="39"/>
        <v>0</v>
      </c>
      <c r="M790">
        <f t="shared" si="39"/>
        <v>0</v>
      </c>
    </row>
    <row r="791" spans="1:13" x14ac:dyDescent="0.3">
      <c r="A791">
        <v>3750</v>
      </c>
      <c r="B791">
        <v>1375</v>
      </c>
      <c r="C791">
        <v>28</v>
      </c>
      <c r="D791">
        <v>0</v>
      </c>
      <c r="E791">
        <v>1</v>
      </c>
      <c r="G791">
        <v>3750</v>
      </c>
      <c r="H791">
        <v>1375</v>
      </c>
      <c r="I791">
        <v>28</v>
      </c>
      <c r="J791">
        <v>0</v>
      </c>
      <c r="K791">
        <f t="shared" si="39"/>
        <v>1</v>
      </c>
      <c r="L791">
        <f t="shared" si="39"/>
        <v>0</v>
      </c>
      <c r="M791">
        <f t="shared" si="39"/>
        <v>0</v>
      </c>
    </row>
    <row r="792" spans="1:13" x14ac:dyDescent="0.3">
      <c r="A792">
        <v>300</v>
      </c>
      <c r="B792">
        <v>875</v>
      </c>
      <c r="C792">
        <v>13</v>
      </c>
      <c r="D792">
        <v>1</v>
      </c>
      <c r="E792">
        <v>1</v>
      </c>
      <c r="G792">
        <v>300</v>
      </c>
      <c r="H792">
        <v>875</v>
      </c>
      <c r="I792">
        <v>13</v>
      </c>
      <c r="J792">
        <v>1</v>
      </c>
      <c r="K792">
        <f t="shared" si="39"/>
        <v>1</v>
      </c>
      <c r="L792">
        <f t="shared" si="39"/>
        <v>0</v>
      </c>
      <c r="M792">
        <f t="shared" si="39"/>
        <v>0</v>
      </c>
    </row>
    <row r="793" spans="1:13" x14ac:dyDescent="0.3">
      <c r="A793">
        <v>1250</v>
      </c>
      <c r="B793">
        <v>125</v>
      </c>
      <c r="C793">
        <v>28</v>
      </c>
      <c r="D793">
        <v>1</v>
      </c>
      <c r="E793">
        <v>2</v>
      </c>
      <c r="G793">
        <v>1250</v>
      </c>
      <c r="H793">
        <v>125</v>
      </c>
      <c r="I793">
        <v>28</v>
      </c>
      <c r="J793">
        <v>1</v>
      </c>
      <c r="K793">
        <f t="shared" si="39"/>
        <v>0</v>
      </c>
      <c r="L793">
        <f t="shared" si="39"/>
        <v>1</v>
      </c>
      <c r="M793">
        <f t="shared" si="39"/>
        <v>0</v>
      </c>
    </row>
    <row r="794" spans="1:13" x14ac:dyDescent="0.3">
      <c r="A794">
        <v>300</v>
      </c>
      <c r="B794">
        <v>125</v>
      </c>
      <c r="C794">
        <v>3</v>
      </c>
      <c r="D794">
        <v>0</v>
      </c>
      <c r="E794">
        <v>1</v>
      </c>
      <c r="G794">
        <v>300</v>
      </c>
      <c r="H794">
        <v>125</v>
      </c>
      <c r="I794">
        <v>3</v>
      </c>
      <c r="J794">
        <v>0</v>
      </c>
      <c r="K794">
        <f t="shared" si="39"/>
        <v>1</v>
      </c>
      <c r="L794">
        <f t="shared" si="39"/>
        <v>0</v>
      </c>
      <c r="M794">
        <f t="shared" si="39"/>
        <v>0</v>
      </c>
    </row>
    <row r="795" spans="1:13" x14ac:dyDescent="0.3">
      <c r="A795">
        <v>50</v>
      </c>
      <c r="B795">
        <v>125</v>
      </c>
      <c r="C795">
        <v>0</v>
      </c>
      <c r="D795">
        <v>0</v>
      </c>
      <c r="E795">
        <v>3</v>
      </c>
      <c r="G795">
        <v>50</v>
      </c>
      <c r="H795">
        <v>125</v>
      </c>
      <c r="I795">
        <v>0</v>
      </c>
      <c r="J795">
        <v>0</v>
      </c>
      <c r="K795">
        <f t="shared" si="39"/>
        <v>0</v>
      </c>
      <c r="L795">
        <f t="shared" si="39"/>
        <v>0</v>
      </c>
      <c r="M795">
        <f t="shared" si="39"/>
        <v>1</v>
      </c>
    </row>
    <row r="796" spans="1:13" x14ac:dyDescent="0.3">
      <c r="A796">
        <v>3750</v>
      </c>
      <c r="B796">
        <v>375</v>
      </c>
      <c r="C796">
        <v>8</v>
      </c>
      <c r="D796">
        <v>0</v>
      </c>
      <c r="E796">
        <v>3</v>
      </c>
      <c r="G796">
        <v>3750</v>
      </c>
      <c r="H796">
        <v>375</v>
      </c>
      <c r="I796">
        <v>8</v>
      </c>
      <c r="J796">
        <v>0</v>
      </c>
      <c r="K796">
        <f t="shared" si="39"/>
        <v>0</v>
      </c>
      <c r="L796">
        <f t="shared" si="39"/>
        <v>0</v>
      </c>
      <c r="M796">
        <f t="shared" si="39"/>
        <v>1</v>
      </c>
    </row>
    <row r="797" spans="1:13" x14ac:dyDescent="0.3">
      <c r="A797">
        <v>50</v>
      </c>
      <c r="B797">
        <v>125</v>
      </c>
      <c r="C797">
        <v>0</v>
      </c>
      <c r="D797">
        <v>0</v>
      </c>
      <c r="E797">
        <v>0</v>
      </c>
      <c r="G797">
        <v>50</v>
      </c>
      <c r="H797">
        <v>125</v>
      </c>
      <c r="I797">
        <v>0</v>
      </c>
      <c r="J797">
        <v>0</v>
      </c>
      <c r="K797">
        <f t="shared" si="39"/>
        <v>0</v>
      </c>
      <c r="L797">
        <f t="shared" si="39"/>
        <v>0</v>
      </c>
      <c r="M797">
        <f t="shared" si="39"/>
        <v>0</v>
      </c>
    </row>
    <row r="798" spans="1:13" x14ac:dyDescent="0.3">
      <c r="A798">
        <v>50</v>
      </c>
      <c r="B798">
        <v>625</v>
      </c>
      <c r="C798">
        <v>0</v>
      </c>
      <c r="D798">
        <v>0</v>
      </c>
      <c r="E798">
        <v>1</v>
      </c>
      <c r="G798">
        <v>50</v>
      </c>
      <c r="H798">
        <v>625</v>
      </c>
      <c r="I798">
        <v>0</v>
      </c>
      <c r="J798">
        <v>0</v>
      </c>
      <c r="K798">
        <f t="shared" si="39"/>
        <v>1</v>
      </c>
      <c r="L798">
        <f t="shared" si="39"/>
        <v>0</v>
      </c>
      <c r="M798">
        <f t="shared" si="39"/>
        <v>0</v>
      </c>
    </row>
    <row r="799" spans="1:13" x14ac:dyDescent="0.3">
      <c r="A799">
        <v>750</v>
      </c>
      <c r="B799">
        <v>625</v>
      </c>
      <c r="C799">
        <v>28</v>
      </c>
      <c r="D799">
        <v>0</v>
      </c>
      <c r="E799">
        <v>3</v>
      </c>
      <c r="G799">
        <v>750</v>
      </c>
      <c r="H799">
        <v>625</v>
      </c>
      <c r="I799">
        <v>28</v>
      </c>
      <c r="J799">
        <v>0</v>
      </c>
      <c r="K799">
        <f t="shared" si="39"/>
        <v>0</v>
      </c>
      <c r="L799">
        <f t="shared" si="39"/>
        <v>0</v>
      </c>
      <c r="M799">
        <f t="shared" si="39"/>
        <v>1</v>
      </c>
    </row>
    <row r="800" spans="1:13" x14ac:dyDescent="0.3">
      <c r="A800">
        <v>300</v>
      </c>
      <c r="B800">
        <v>875</v>
      </c>
      <c r="C800">
        <v>3</v>
      </c>
      <c r="D800">
        <v>0</v>
      </c>
      <c r="E800">
        <v>3</v>
      </c>
      <c r="G800">
        <v>300</v>
      </c>
      <c r="H800">
        <v>875</v>
      </c>
      <c r="I800">
        <v>3</v>
      </c>
      <c r="J800">
        <v>0</v>
      </c>
      <c r="K800">
        <f t="shared" si="39"/>
        <v>0</v>
      </c>
      <c r="L800">
        <f t="shared" si="39"/>
        <v>0</v>
      </c>
      <c r="M800">
        <f t="shared" si="39"/>
        <v>1</v>
      </c>
    </row>
    <row r="801" spans="1:13" x14ac:dyDescent="0.3">
      <c r="A801">
        <v>3750</v>
      </c>
      <c r="B801">
        <v>2375</v>
      </c>
      <c r="C801">
        <v>28</v>
      </c>
      <c r="D801">
        <v>0</v>
      </c>
      <c r="E801">
        <v>3</v>
      </c>
      <c r="G801">
        <v>3750</v>
      </c>
      <c r="H801">
        <v>2375</v>
      </c>
      <c r="I801">
        <v>28</v>
      </c>
      <c r="J801">
        <v>0</v>
      </c>
      <c r="K801">
        <f t="shared" si="39"/>
        <v>0</v>
      </c>
      <c r="L801">
        <f t="shared" si="39"/>
        <v>0</v>
      </c>
      <c r="M801">
        <f t="shared" si="39"/>
        <v>1</v>
      </c>
    </row>
    <row r="802" spans="1:13" x14ac:dyDescent="0.3">
      <c r="A802">
        <v>0</v>
      </c>
      <c r="B802">
        <v>375</v>
      </c>
      <c r="C802">
        <v>0</v>
      </c>
      <c r="D802">
        <v>0</v>
      </c>
      <c r="E802">
        <v>3</v>
      </c>
      <c r="G802">
        <v>0</v>
      </c>
      <c r="H802">
        <v>375</v>
      </c>
      <c r="I802">
        <v>0</v>
      </c>
      <c r="J802">
        <v>0</v>
      </c>
      <c r="K802">
        <f t="shared" si="39"/>
        <v>0</v>
      </c>
      <c r="L802">
        <f t="shared" si="39"/>
        <v>0</v>
      </c>
      <c r="M802">
        <f t="shared" si="39"/>
        <v>1</v>
      </c>
    </row>
    <row r="803" spans="1:13" x14ac:dyDescent="0.3">
      <c r="A803">
        <v>0</v>
      </c>
      <c r="B803">
        <v>875</v>
      </c>
      <c r="C803">
        <v>0</v>
      </c>
      <c r="D803">
        <v>0</v>
      </c>
      <c r="E803">
        <v>1</v>
      </c>
      <c r="G803">
        <v>0</v>
      </c>
      <c r="H803">
        <v>875</v>
      </c>
      <c r="I803">
        <v>0</v>
      </c>
      <c r="J803">
        <v>0</v>
      </c>
      <c r="K803">
        <f t="shared" si="39"/>
        <v>1</v>
      </c>
      <c r="L803">
        <f t="shared" si="39"/>
        <v>0</v>
      </c>
      <c r="M803">
        <f t="shared" si="39"/>
        <v>0</v>
      </c>
    </row>
    <row r="804" spans="1:13" x14ac:dyDescent="0.3">
      <c r="A804">
        <v>0</v>
      </c>
      <c r="B804">
        <v>125</v>
      </c>
      <c r="C804">
        <v>0</v>
      </c>
      <c r="D804">
        <v>0</v>
      </c>
      <c r="E804">
        <v>0</v>
      </c>
      <c r="G804">
        <v>0</v>
      </c>
      <c r="H804">
        <v>125</v>
      </c>
      <c r="I804">
        <v>0</v>
      </c>
      <c r="J804">
        <v>0</v>
      </c>
      <c r="K804">
        <f t="shared" si="39"/>
        <v>0</v>
      </c>
      <c r="L804">
        <f t="shared" si="39"/>
        <v>0</v>
      </c>
      <c r="M804">
        <f t="shared" si="39"/>
        <v>0</v>
      </c>
    </row>
    <row r="805" spans="1:13" x14ac:dyDescent="0.3">
      <c r="A805">
        <v>0</v>
      </c>
      <c r="B805">
        <v>875</v>
      </c>
      <c r="C805">
        <v>0</v>
      </c>
      <c r="D805">
        <v>0</v>
      </c>
      <c r="E805">
        <v>1</v>
      </c>
      <c r="G805">
        <v>0</v>
      </c>
      <c r="H805">
        <v>875</v>
      </c>
      <c r="I805">
        <v>0</v>
      </c>
      <c r="J805">
        <v>0</v>
      </c>
      <c r="K805">
        <f t="shared" si="39"/>
        <v>1</v>
      </c>
      <c r="L805">
        <f t="shared" si="39"/>
        <v>0</v>
      </c>
      <c r="M805">
        <f t="shared" si="39"/>
        <v>0</v>
      </c>
    </row>
    <row r="806" spans="1:13" x14ac:dyDescent="0.3">
      <c r="A806">
        <v>750</v>
      </c>
      <c r="B806">
        <v>1375</v>
      </c>
      <c r="C806">
        <v>0</v>
      </c>
      <c r="D806">
        <v>0</v>
      </c>
      <c r="E806">
        <v>2</v>
      </c>
      <c r="G806">
        <v>750</v>
      </c>
      <c r="H806">
        <v>1375</v>
      </c>
      <c r="I806">
        <v>0</v>
      </c>
      <c r="J806">
        <v>0</v>
      </c>
      <c r="K806">
        <f t="shared" si="39"/>
        <v>0</v>
      </c>
      <c r="L806">
        <f t="shared" si="39"/>
        <v>1</v>
      </c>
      <c r="M806">
        <f t="shared" si="39"/>
        <v>0</v>
      </c>
    </row>
    <row r="807" spans="1:13" x14ac:dyDescent="0.3">
      <c r="A807">
        <v>750</v>
      </c>
      <c r="B807">
        <v>875</v>
      </c>
      <c r="C807">
        <v>8</v>
      </c>
      <c r="D807">
        <v>1</v>
      </c>
      <c r="E807">
        <v>3</v>
      </c>
      <c r="G807">
        <v>750</v>
      </c>
      <c r="H807">
        <v>875</v>
      </c>
      <c r="I807">
        <v>8</v>
      </c>
      <c r="J807">
        <v>1</v>
      </c>
      <c r="K807">
        <f t="shared" ref="K807:M826" si="40">IF($E807=K$5,1,0)</f>
        <v>0</v>
      </c>
      <c r="L807">
        <f t="shared" si="40"/>
        <v>0</v>
      </c>
      <c r="M807">
        <f t="shared" si="40"/>
        <v>1</v>
      </c>
    </row>
    <row r="808" spans="1:13" x14ac:dyDescent="0.3">
      <c r="A808">
        <v>50</v>
      </c>
      <c r="B808">
        <v>125</v>
      </c>
      <c r="C808">
        <v>0</v>
      </c>
      <c r="D808">
        <v>0</v>
      </c>
      <c r="E808">
        <v>0</v>
      </c>
      <c r="G808">
        <v>50</v>
      </c>
      <c r="H808">
        <v>125</v>
      </c>
      <c r="I808">
        <v>0</v>
      </c>
      <c r="J808">
        <v>0</v>
      </c>
      <c r="K808">
        <f t="shared" si="40"/>
        <v>0</v>
      </c>
      <c r="L808">
        <f t="shared" si="40"/>
        <v>0</v>
      </c>
      <c r="M808">
        <f t="shared" si="40"/>
        <v>0</v>
      </c>
    </row>
    <row r="809" spans="1:13" x14ac:dyDescent="0.3">
      <c r="A809">
        <v>50</v>
      </c>
      <c r="B809">
        <v>2375</v>
      </c>
      <c r="C809">
        <v>0</v>
      </c>
      <c r="D809">
        <v>0</v>
      </c>
      <c r="E809">
        <v>2</v>
      </c>
      <c r="G809">
        <v>50</v>
      </c>
      <c r="H809">
        <v>2375</v>
      </c>
      <c r="I809">
        <v>0</v>
      </c>
      <c r="J809">
        <v>0</v>
      </c>
      <c r="K809">
        <f t="shared" si="40"/>
        <v>0</v>
      </c>
      <c r="L809">
        <f t="shared" si="40"/>
        <v>1</v>
      </c>
      <c r="M809">
        <f t="shared" si="40"/>
        <v>0</v>
      </c>
    </row>
    <row r="810" spans="1:13" x14ac:dyDescent="0.3">
      <c r="A810">
        <v>0</v>
      </c>
      <c r="B810">
        <v>125</v>
      </c>
      <c r="C810">
        <v>3</v>
      </c>
      <c r="D810">
        <v>0</v>
      </c>
      <c r="E810">
        <v>1</v>
      </c>
      <c r="G810">
        <v>0</v>
      </c>
      <c r="H810">
        <v>125</v>
      </c>
      <c r="I810">
        <v>3</v>
      </c>
      <c r="J810">
        <v>0</v>
      </c>
      <c r="K810">
        <f t="shared" si="40"/>
        <v>1</v>
      </c>
      <c r="L810">
        <f t="shared" si="40"/>
        <v>0</v>
      </c>
      <c r="M810">
        <f t="shared" si="40"/>
        <v>0</v>
      </c>
    </row>
    <row r="811" spans="1:13" x14ac:dyDescent="0.3">
      <c r="A811">
        <v>50</v>
      </c>
      <c r="B811">
        <v>625</v>
      </c>
      <c r="C811">
        <v>0</v>
      </c>
      <c r="D811">
        <v>0</v>
      </c>
      <c r="E811">
        <v>3</v>
      </c>
      <c r="G811">
        <v>50</v>
      </c>
      <c r="H811">
        <v>625</v>
      </c>
      <c r="I811">
        <v>0</v>
      </c>
      <c r="J811">
        <v>0</v>
      </c>
      <c r="K811">
        <f t="shared" si="40"/>
        <v>0</v>
      </c>
      <c r="L811">
        <f t="shared" si="40"/>
        <v>0</v>
      </c>
      <c r="M811">
        <f t="shared" si="40"/>
        <v>1</v>
      </c>
    </row>
    <row r="812" spans="1:13" x14ac:dyDescent="0.3">
      <c r="A812">
        <v>50</v>
      </c>
      <c r="B812">
        <v>375</v>
      </c>
      <c r="C812">
        <v>0</v>
      </c>
      <c r="D812">
        <v>0</v>
      </c>
      <c r="E812">
        <v>2</v>
      </c>
      <c r="G812">
        <v>50</v>
      </c>
      <c r="H812">
        <v>375</v>
      </c>
      <c r="I812">
        <v>0</v>
      </c>
      <c r="J812">
        <v>0</v>
      </c>
      <c r="K812">
        <f t="shared" si="40"/>
        <v>0</v>
      </c>
      <c r="L812">
        <f t="shared" si="40"/>
        <v>1</v>
      </c>
      <c r="M812">
        <f t="shared" si="40"/>
        <v>0</v>
      </c>
    </row>
    <row r="813" spans="1:13" x14ac:dyDescent="0.3">
      <c r="A813">
        <v>300</v>
      </c>
      <c r="B813">
        <v>625</v>
      </c>
      <c r="C813">
        <v>0</v>
      </c>
      <c r="D813">
        <v>0</v>
      </c>
      <c r="E813">
        <v>1</v>
      </c>
      <c r="G813">
        <v>300</v>
      </c>
      <c r="H813">
        <v>625</v>
      </c>
      <c r="I813">
        <v>0</v>
      </c>
      <c r="J813">
        <v>0</v>
      </c>
      <c r="K813">
        <f t="shared" si="40"/>
        <v>1</v>
      </c>
      <c r="L813">
        <f t="shared" si="40"/>
        <v>0</v>
      </c>
      <c r="M813">
        <f t="shared" si="40"/>
        <v>0</v>
      </c>
    </row>
    <row r="814" spans="1:13" x14ac:dyDescent="0.3">
      <c r="A814">
        <v>50</v>
      </c>
      <c r="B814">
        <v>375</v>
      </c>
      <c r="C814">
        <v>8</v>
      </c>
      <c r="D814">
        <v>0</v>
      </c>
      <c r="E814">
        <v>2</v>
      </c>
      <c r="G814">
        <v>50</v>
      </c>
      <c r="H814">
        <v>375</v>
      </c>
      <c r="I814">
        <v>8</v>
      </c>
      <c r="J814">
        <v>0</v>
      </c>
      <c r="K814">
        <f t="shared" si="40"/>
        <v>0</v>
      </c>
      <c r="L814">
        <f t="shared" si="40"/>
        <v>1</v>
      </c>
      <c r="M814">
        <f t="shared" si="40"/>
        <v>0</v>
      </c>
    </row>
    <row r="815" spans="1:13" x14ac:dyDescent="0.3">
      <c r="A815">
        <v>50</v>
      </c>
      <c r="B815">
        <v>375</v>
      </c>
      <c r="C815">
        <v>3</v>
      </c>
      <c r="D815">
        <v>0</v>
      </c>
      <c r="E815">
        <v>3</v>
      </c>
      <c r="G815">
        <v>50</v>
      </c>
      <c r="H815">
        <v>375</v>
      </c>
      <c r="I815">
        <v>3</v>
      </c>
      <c r="J815">
        <v>0</v>
      </c>
      <c r="K815">
        <f t="shared" si="40"/>
        <v>0</v>
      </c>
      <c r="L815">
        <f t="shared" si="40"/>
        <v>0</v>
      </c>
      <c r="M815">
        <f t="shared" si="40"/>
        <v>1</v>
      </c>
    </row>
    <row r="816" spans="1:13" x14ac:dyDescent="0.3">
      <c r="A816">
        <v>300</v>
      </c>
      <c r="B816">
        <v>875</v>
      </c>
      <c r="C816">
        <v>18</v>
      </c>
      <c r="D816">
        <v>0</v>
      </c>
      <c r="E816">
        <v>2</v>
      </c>
      <c r="G816">
        <v>300</v>
      </c>
      <c r="H816">
        <v>875</v>
      </c>
      <c r="I816">
        <v>18</v>
      </c>
      <c r="J816">
        <v>0</v>
      </c>
      <c r="K816">
        <f t="shared" si="40"/>
        <v>0</v>
      </c>
      <c r="L816">
        <f t="shared" si="40"/>
        <v>1</v>
      </c>
      <c r="M816">
        <f t="shared" si="40"/>
        <v>0</v>
      </c>
    </row>
    <row r="817" spans="1:13" x14ac:dyDescent="0.3">
      <c r="A817">
        <v>0</v>
      </c>
      <c r="B817">
        <v>125</v>
      </c>
      <c r="C817">
        <v>0</v>
      </c>
      <c r="D817">
        <v>0</v>
      </c>
      <c r="E817">
        <v>0</v>
      </c>
      <c r="G817">
        <v>0</v>
      </c>
      <c r="H817">
        <v>125</v>
      </c>
      <c r="I817">
        <v>0</v>
      </c>
      <c r="J817">
        <v>0</v>
      </c>
      <c r="K817">
        <f t="shared" si="40"/>
        <v>0</v>
      </c>
      <c r="L817">
        <f t="shared" si="40"/>
        <v>0</v>
      </c>
      <c r="M817">
        <f t="shared" si="40"/>
        <v>0</v>
      </c>
    </row>
    <row r="818" spans="1:13" x14ac:dyDescent="0.3">
      <c r="A818">
        <v>300</v>
      </c>
      <c r="B818">
        <v>625</v>
      </c>
      <c r="C818">
        <v>13</v>
      </c>
      <c r="D818">
        <v>0</v>
      </c>
      <c r="E818">
        <v>3</v>
      </c>
      <c r="G818">
        <v>300</v>
      </c>
      <c r="H818">
        <v>625</v>
      </c>
      <c r="I818">
        <v>13</v>
      </c>
      <c r="J818">
        <v>0</v>
      </c>
      <c r="K818">
        <f t="shared" si="40"/>
        <v>0</v>
      </c>
      <c r="L818">
        <f t="shared" si="40"/>
        <v>0</v>
      </c>
      <c r="M818">
        <f t="shared" si="40"/>
        <v>1</v>
      </c>
    </row>
    <row r="819" spans="1:13" x14ac:dyDescent="0.3">
      <c r="A819">
        <v>0</v>
      </c>
      <c r="B819">
        <v>375</v>
      </c>
      <c r="C819">
        <v>0</v>
      </c>
      <c r="D819">
        <v>0</v>
      </c>
      <c r="E819">
        <v>1</v>
      </c>
      <c r="G819">
        <v>0</v>
      </c>
      <c r="H819">
        <v>375</v>
      </c>
      <c r="I819">
        <v>0</v>
      </c>
      <c r="J819">
        <v>0</v>
      </c>
      <c r="K819">
        <f t="shared" si="40"/>
        <v>1</v>
      </c>
      <c r="L819">
        <f t="shared" si="40"/>
        <v>0</v>
      </c>
      <c r="M819">
        <f t="shared" si="40"/>
        <v>0</v>
      </c>
    </row>
    <row r="820" spans="1:13" x14ac:dyDescent="0.3">
      <c r="A820">
        <v>300</v>
      </c>
      <c r="B820">
        <v>1375</v>
      </c>
      <c r="C820">
        <v>0</v>
      </c>
      <c r="D820">
        <v>0</v>
      </c>
      <c r="E820">
        <v>3</v>
      </c>
      <c r="G820">
        <v>300</v>
      </c>
      <c r="H820">
        <v>1375</v>
      </c>
      <c r="I820">
        <v>0</v>
      </c>
      <c r="J820">
        <v>0</v>
      </c>
      <c r="K820">
        <f t="shared" si="40"/>
        <v>0</v>
      </c>
      <c r="L820">
        <f t="shared" si="40"/>
        <v>0</v>
      </c>
      <c r="M820">
        <f t="shared" si="40"/>
        <v>1</v>
      </c>
    </row>
    <row r="821" spans="1:13" x14ac:dyDescent="0.3">
      <c r="A821">
        <v>1250</v>
      </c>
      <c r="B821">
        <v>625</v>
      </c>
      <c r="C821">
        <v>18</v>
      </c>
      <c r="D821">
        <v>1</v>
      </c>
      <c r="E821">
        <v>1</v>
      </c>
      <c r="G821">
        <v>1250</v>
      </c>
      <c r="H821">
        <v>625</v>
      </c>
      <c r="I821">
        <v>18</v>
      </c>
      <c r="J821">
        <v>1</v>
      </c>
      <c r="K821">
        <f t="shared" si="40"/>
        <v>1</v>
      </c>
      <c r="L821">
        <f t="shared" si="40"/>
        <v>0</v>
      </c>
      <c r="M821">
        <f t="shared" si="40"/>
        <v>0</v>
      </c>
    </row>
    <row r="822" spans="1:13" x14ac:dyDescent="0.3">
      <c r="A822">
        <v>300</v>
      </c>
      <c r="B822">
        <v>625</v>
      </c>
      <c r="C822">
        <v>18</v>
      </c>
      <c r="D822">
        <v>1</v>
      </c>
      <c r="E822">
        <v>1</v>
      </c>
      <c r="G822">
        <v>300</v>
      </c>
      <c r="H822">
        <v>625</v>
      </c>
      <c r="I822">
        <v>18</v>
      </c>
      <c r="J822">
        <v>1</v>
      </c>
      <c r="K822">
        <f t="shared" si="40"/>
        <v>1</v>
      </c>
      <c r="L822">
        <f t="shared" si="40"/>
        <v>0</v>
      </c>
      <c r="M822">
        <f t="shared" si="40"/>
        <v>0</v>
      </c>
    </row>
    <row r="823" spans="1:13" x14ac:dyDescent="0.3">
      <c r="A823">
        <v>3750</v>
      </c>
      <c r="B823">
        <v>2375</v>
      </c>
      <c r="C823">
        <v>28</v>
      </c>
      <c r="D823">
        <v>0</v>
      </c>
      <c r="E823">
        <v>3</v>
      </c>
      <c r="G823">
        <v>3750</v>
      </c>
      <c r="H823">
        <v>2375</v>
      </c>
      <c r="I823">
        <v>28</v>
      </c>
      <c r="J823">
        <v>0</v>
      </c>
      <c r="K823">
        <f t="shared" si="40"/>
        <v>0</v>
      </c>
      <c r="L823">
        <f t="shared" si="40"/>
        <v>0</v>
      </c>
      <c r="M823">
        <f t="shared" si="40"/>
        <v>1</v>
      </c>
    </row>
    <row r="824" spans="1:13" x14ac:dyDescent="0.3">
      <c r="A824">
        <v>1750</v>
      </c>
      <c r="B824">
        <v>1125</v>
      </c>
      <c r="C824">
        <v>13</v>
      </c>
      <c r="D824">
        <v>0</v>
      </c>
      <c r="E824">
        <v>3</v>
      </c>
      <c r="G824">
        <v>1750</v>
      </c>
      <c r="H824">
        <v>1125</v>
      </c>
      <c r="I824">
        <v>13</v>
      </c>
      <c r="J824">
        <v>0</v>
      </c>
      <c r="K824">
        <f t="shared" si="40"/>
        <v>0</v>
      </c>
      <c r="L824">
        <f t="shared" si="40"/>
        <v>0</v>
      </c>
      <c r="M824">
        <f t="shared" si="40"/>
        <v>1</v>
      </c>
    </row>
    <row r="825" spans="1:13" x14ac:dyDescent="0.3">
      <c r="A825">
        <v>50</v>
      </c>
      <c r="B825">
        <v>1125</v>
      </c>
      <c r="C825">
        <v>13</v>
      </c>
      <c r="D825">
        <v>0</v>
      </c>
      <c r="E825">
        <v>1</v>
      </c>
      <c r="G825">
        <v>50</v>
      </c>
      <c r="H825">
        <v>1125</v>
      </c>
      <c r="I825">
        <v>13</v>
      </c>
      <c r="J825">
        <v>0</v>
      </c>
      <c r="K825">
        <f t="shared" si="40"/>
        <v>1</v>
      </c>
      <c r="L825">
        <f t="shared" si="40"/>
        <v>0</v>
      </c>
      <c r="M825">
        <f t="shared" si="40"/>
        <v>0</v>
      </c>
    </row>
    <row r="826" spans="1:13" x14ac:dyDescent="0.3">
      <c r="A826">
        <v>3250</v>
      </c>
      <c r="B826">
        <v>625</v>
      </c>
      <c r="C826">
        <v>18</v>
      </c>
      <c r="D826">
        <v>0</v>
      </c>
      <c r="E826">
        <v>3</v>
      </c>
      <c r="G826">
        <v>3250</v>
      </c>
      <c r="H826">
        <v>625</v>
      </c>
      <c r="I826">
        <v>18</v>
      </c>
      <c r="J826">
        <v>0</v>
      </c>
      <c r="K826">
        <f t="shared" si="40"/>
        <v>0</v>
      </c>
      <c r="L826">
        <f t="shared" si="40"/>
        <v>0</v>
      </c>
      <c r="M826">
        <f t="shared" si="40"/>
        <v>1</v>
      </c>
    </row>
    <row r="827" spans="1:13" x14ac:dyDescent="0.3">
      <c r="A827">
        <v>300</v>
      </c>
      <c r="B827">
        <v>625</v>
      </c>
      <c r="C827">
        <v>3</v>
      </c>
      <c r="D827">
        <v>0</v>
      </c>
      <c r="E827">
        <v>1</v>
      </c>
      <c r="G827">
        <v>300</v>
      </c>
      <c r="H827">
        <v>625</v>
      </c>
      <c r="I827">
        <v>3</v>
      </c>
      <c r="J827">
        <v>0</v>
      </c>
      <c r="K827">
        <f t="shared" ref="K827:M846" si="41">IF($E827=K$5,1,0)</f>
        <v>1</v>
      </c>
      <c r="L827">
        <f t="shared" si="41"/>
        <v>0</v>
      </c>
      <c r="M827">
        <f t="shared" si="41"/>
        <v>0</v>
      </c>
    </row>
    <row r="828" spans="1:13" x14ac:dyDescent="0.3">
      <c r="A828">
        <v>0</v>
      </c>
      <c r="B828">
        <v>375</v>
      </c>
      <c r="C828">
        <v>0</v>
      </c>
      <c r="D828">
        <v>0</v>
      </c>
      <c r="E828">
        <v>2</v>
      </c>
      <c r="G828">
        <v>0</v>
      </c>
      <c r="H828">
        <v>375</v>
      </c>
      <c r="I828">
        <v>0</v>
      </c>
      <c r="J828">
        <v>0</v>
      </c>
      <c r="K828">
        <f t="shared" si="41"/>
        <v>0</v>
      </c>
      <c r="L828">
        <f t="shared" si="41"/>
        <v>1</v>
      </c>
      <c r="M828">
        <f t="shared" si="41"/>
        <v>0</v>
      </c>
    </row>
    <row r="829" spans="1:13" x14ac:dyDescent="0.3">
      <c r="A829">
        <v>0</v>
      </c>
      <c r="B829">
        <v>375</v>
      </c>
      <c r="C829">
        <v>0</v>
      </c>
      <c r="D829">
        <v>1</v>
      </c>
      <c r="E829">
        <v>1</v>
      </c>
      <c r="G829">
        <v>0</v>
      </c>
      <c r="H829">
        <v>375</v>
      </c>
      <c r="I829">
        <v>0</v>
      </c>
      <c r="J829">
        <v>1</v>
      </c>
      <c r="K829">
        <f t="shared" si="41"/>
        <v>1</v>
      </c>
      <c r="L829">
        <f t="shared" si="41"/>
        <v>0</v>
      </c>
      <c r="M829">
        <f t="shared" si="41"/>
        <v>0</v>
      </c>
    </row>
    <row r="830" spans="1:13" x14ac:dyDescent="0.3">
      <c r="A830">
        <v>300</v>
      </c>
      <c r="B830">
        <v>375</v>
      </c>
      <c r="C830">
        <v>28</v>
      </c>
      <c r="D830">
        <v>0</v>
      </c>
      <c r="E830">
        <v>1</v>
      </c>
      <c r="G830">
        <v>300</v>
      </c>
      <c r="H830">
        <v>375</v>
      </c>
      <c r="I830">
        <v>28</v>
      </c>
      <c r="J830">
        <v>0</v>
      </c>
      <c r="K830">
        <f t="shared" si="41"/>
        <v>1</v>
      </c>
      <c r="L830">
        <f t="shared" si="41"/>
        <v>0</v>
      </c>
      <c r="M830">
        <f t="shared" si="41"/>
        <v>0</v>
      </c>
    </row>
    <row r="831" spans="1:13" x14ac:dyDescent="0.3">
      <c r="A831">
        <v>50</v>
      </c>
      <c r="B831">
        <v>625</v>
      </c>
      <c r="C831">
        <v>3</v>
      </c>
      <c r="D831">
        <v>0</v>
      </c>
      <c r="E831">
        <v>1</v>
      </c>
      <c r="G831">
        <v>50</v>
      </c>
      <c r="H831">
        <v>625</v>
      </c>
      <c r="I831">
        <v>3</v>
      </c>
      <c r="J831">
        <v>0</v>
      </c>
      <c r="K831">
        <f t="shared" si="41"/>
        <v>1</v>
      </c>
      <c r="L831">
        <f t="shared" si="41"/>
        <v>0</v>
      </c>
      <c r="M831">
        <f t="shared" si="41"/>
        <v>0</v>
      </c>
    </row>
    <row r="832" spans="1:13" x14ac:dyDescent="0.3">
      <c r="A832">
        <v>0</v>
      </c>
      <c r="B832">
        <v>375</v>
      </c>
      <c r="C832">
        <v>0</v>
      </c>
      <c r="D832">
        <v>0</v>
      </c>
      <c r="E832">
        <v>3</v>
      </c>
      <c r="G832">
        <v>0</v>
      </c>
      <c r="H832">
        <v>375</v>
      </c>
      <c r="I832">
        <v>0</v>
      </c>
      <c r="J832">
        <v>0</v>
      </c>
      <c r="K832">
        <f t="shared" si="41"/>
        <v>0</v>
      </c>
      <c r="L832">
        <f t="shared" si="41"/>
        <v>0</v>
      </c>
      <c r="M832">
        <f t="shared" si="41"/>
        <v>1</v>
      </c>
    </row>
    <row r="833" spans="1:13" x14ac:dyDescent="0.3">
      <c r="A833">
        <v>2250</v>
      </c>
      <c r="B833">
        <v>875</v>
      </c>
      <c r="C833">
        <v>13</v>
      </c>
      <c r="D833">
        <v>0</v>
      </c>
      <c r="E833">
        <v>3</v>
      </c>
      <c r="G833">
        <v>2250</v>
      </c>
      <c r="H833">
        <v>875</v>
      </c>
      <c r="I833">
        <v>13</v>
      </c>
      <c r="J833">
        <v>0</v>
      </c>
      <c r="K833">
        <f t="shared" si="41"/>
        <v>0</v>
      </c>
      <c r="L833">
        <f t="shared" si="41"/>
        <v>0</v>
      </c>
      <c r="M833">
        <f t="shared" si="41"/>
        <v>1</v>
      </c>
    </row>
    <row r="834" spans="1:13" x14ac:dyDescent="0.3">
      <c r="A834">
        <v>0</v>
      </c>
      <c r="B834">
        <v>375</v>
      </c>
      <c r="C834">
        <v>0</v>
      </c>
      <c r="D834">
        <v>1</v>
      </c>
      <c r="E834">
        <v>1</v>
      </c>
      <c r="G834">
        <v>0</v>
      </c>
      <c r="H834">
        <v>375</v>
      </c>
      <c r="I834">
        <v>0</v>
      </c>
      <c r="J834">
        <v>1</v>
      </c>
      <c r="K834">
        <f t="shared" si="41"/>
        <v>1</v>
      </c>
      <c r="L834">
        <f t="shared" si="41"/>
        <v>0</v>
      </c>
      <c r="M834">
        <f t="shared" si="41"/>
        <v>0</v>
      </c>
    </row>
    <row r="835" spans="1:13" x14ac:dyDescent="0.3">
      <c r="A835">
        <v>750</v>
      </c>
      <c r="B835">
        <v>875</v>
      </c>
      <c r="C835">
        <v>13</v>
      </c>
      <c r="D835">
        <v>0</v>
      </c>
      <c r="E835">
        <v>3</v>
      </c>
      <c r="G835">
        <v>750</v>
      </c>
      <c r="H835">
        <v>875</v>
      </c>
      <c r="I835">
        <v>13</v>
      </c>
      <c r="J835">
        <v>0</v>
      </c>
      <c r="K835">
        <f t="shared" si="41"/>
        <v>0</v>
      </c>
      <c r="L835">
        <f t="shared" si="41"/>
        <v>0</v>
      </c>
      <c r="M835">
        <f t="shared" si="41"/>
        <v>1</v>
      </c>
    </row>
    <row r="836" spans="1:13" x14ac:dyDescent="0.3">
      <c r="A836">
        <v>300</v>
      </c>
      <c r="B836">
        <v>625</v>
      </c>
      <c r="C836">
        <v>3</v>
      </c>
      <c r="D836">
        <v>0</v>
      </c>
      <c r="E836">
        <v>1</v>
      </c>
      <c r="G836">
        <v>300</v>
      </c>
      <c r="H836">
        <v>625</v>
      </c>
      <c r="I836">
        <v>3</v>
      </c>
      <c r="J836">
        <v>0</v>
      </c>
      <c r="K836">
        <f t="shared" si="41"/>
        <v>1</v>
      </c>
      <c r="L836">
        <f t="shared" si="41"/>
        <v>0</v>
      </c>
      <c r="M836">
        <f t="shared" si="41"/>
        <v>0</v>
      </c>
    </row>
    <row r="837" spans="1:13" x14ac:dyDescent="0.3">
      <c r="A837">
        <v>3750</v>
      </c>
      <c r="B837">
        <v>1875</v>
      </c>
      <c r="C837">
        <v>8</v>
      </c>
      <c r="D837">
        <v>0</v>
      </c>
      <c r="E837">
        <v>3</v>
      </c>
      <c r="G837">
        <v>3750</v>
      </c>
      <c r="H837">
        <v>1875</v>
      </c>
      <c r="I837">
        <v>8</v>
      </c>
      <c r="J837">
        <v>0</v>
      </c>
      <c r="K837">
        <f t="shared" si="41"/>
        <v>0</v>
      </c>
      <c r="L837">
        <f t="shared" si="41"/>
        <v>0</v>
      </c>
      <c r="M837">
        <f t="shared" si="41"/>
        <v>1</v>
      </c>
    </row>
    <row r="838" spans="1:13" x14ac:dyDescent="0.3">
      <c r="A838">
        <v>0</v>
      </c>
      <c r="B838">
        <v>125</v>
      </c>
      <c r="C838">
        <v>0</v>
      </c>
      <c r="D838">
        <v>0</v>
      </c>
      <c r="E838">
        <v>1</v>
      </c>
      <c r="G838">
        <v>0</v>
      </c>
      <c r="H838">
        <v>125</v>
      </c>
      <c r="I838">
        <v>0</v>
      </c>
      <c r="J838">
        <v>0</v>
      </c>
      <c r="K838">
        <f t="shared" si="41"/>
        <v>1</v>
      </c>
      <c r="L838">
        <f t="shared" si="41"/>
        <v>0</v>
      </c>
      <c r="M838">
        <f t="shared" si="41"/>
        <v>0</v>
      </c>
    </row>
    <row r="839" spans="1:13" x14ac:dyDescent="0.3">
      <c r="A839">
        <v>750</v>
      </c>
      <c r="B839">
        <v>2375</v>
      </c>
      <c r="C839">
        <v>28</v>
      </c>
      <c r="D839">
        <v>0</v>
      </c>
      <c r="E839">
        <v>2</v>
      </c>
      <c r="G839">
        <v>750</v>
      </c>
      <c r="H839">
        <v>2375</v>
      </c>
      <c r="I839">
        <v>28</v>
      </c>
      <c r="J839">
        <v>0</v>
      </c>
      <c r="K839">
        <f t="shared" si="41"/>
        <v>0</v>
      </c>
      <c r="L839">
        <f t="shared" si="41"/>
        <v>1</v>
      </c>
      <c r="M839">
        <f t="shared" si="41"/>
        <v>0</v>
      </c>
    </row>
    <row r="840" spans="1:13" x14ac:dyDescent="0.3">
      <c r="A840">
        <v>50</v>
      </c>
      <c r="B840">
        <v>125</v>
      </c>
      <c r="C840">
        <v>0</v>
      </c>
      <c r="D840">
        <v>0</v>
      </c>
      <c r="E840">
        <v>3</v>
      </c>
      <c r="G840">
        <v>50</v>
      </c>
      <c r="H840">
        <v>125</v>
      </c>
      <c r="I840">
        <v>0</v>
      </c>
      <c r="J840">
        <v>0</v>
      </c>
      <c r="K840">
        <f t="shared" si="41"/>
        <v>0</v>
      </c>
      <c r="L840">
        <f t="shared" si="41"/>
        <v>0</v>
      </c>
      <c r="M840">
        <f t="shared" si="41"/>
        <v>1</v>
      </c>
    </row>
    <row r="841" spans="1:13" x14ac:dyDescent="0.3">
      <c r="A841">
        <v>3750</v>
      </c>
      <c r="B841">
        <v>2125</v>
      </c>
      <c r="C841">
        <v>28</v>
      </c>
      <c r="D841">
        <v>0</v>
      </c>
      <c r="E841">
        <v>3</v>
      </c>
      <c r="G841">
        <v>3750</v>
      </c>
      <c r="H841">
        <v>2125</v>
      </c>
      <c r="I841">
        <v>28</v>
      </c>
      <c r="J841">
        <v>0</v>
      </c>
      <c r="K841">
        <f t="shared" si="41"/>
        <v>0</v>
      </c>
      <c r="L841">
        <f t="shared" si="41"/>
        <v>0</v>
      </c>
      <c r="M841">
        <f t="shared" si="41"/>
        <v>1</v>
      </c>
    </row>
    <row r="842" spans="1:13" x14ac:dyDescent="0.3">
      <c r="A842">
        <v>3250</v>
      </c>
      <c r="B842">
        <v>1625</v>
      </c>
      <c r="C842">
        <v>0</v>
      </c>
      <c r="D842">
        <v>0</v>
      </c>
      <c r="E842">
        <v>3</v>
      </c>
      <c r="G842">
        <v>3250</v>
      </c>
      <c r="H842">
        <v>1625</v>
      </c>
      <c r="I842">
        <v>0</v>
      </c>
      <c r="J842">
        <v>0</v>
      </c>
      <c r="K842">
        <f t="shared" si="41"/>
        <v>0</v>
      </c>
      <c r="L842">
        <f t="shared" si="41"/>
        <v>0</v>
      </c>
      <c r="M842">
        <f t="shared" si="41"/>
        <v>1</v>
      </c>
    </row>
    <row r="843" spans="1:13" x14ac:dyDescent="0.3">
      <c r="A843">
        <v>3750</v>
      </c>
      <c r="B843">
        <v>625</v>
      </c>
      <c r="C843">
        <v>0</v>
      </c>
      <c r="D843">
        <v>0</v>
      </c>
      <c r="E843">
        <v>1</v>
      </c>
      <c r="G843">
        <v>3750</v>
      </c>
      <c r="H843">
        <v>625</v>
      </c>
      <c r="I843">
        <v>0</v>
      </c>
      <c r="J843">
        <v>0</v>
      </c>
      <c r="K843">
        <f t="shared" si="41"/>
        <v>1</v>
      </c>
      <c r="L843">
        <f t="shared" si="41"/>
        <v>0</v>
      </c>
      <c r="M843">
        <f t="shared" si="41"/>
        <v>0</v>
      </c>
    </row>
    <row r="844" spans="1:13" x14ac:dyDescent="0.3">
      <c r="A844">
        <v>50</v>
      </c>
      <c r="B844">
        <v>375</v>
      </c>
      <c r="C844">
        <v>8</v>
      </c>
      <c r="D844">
        <v>0</v>
      </c>
      <c r="E844">
        <v>3</v>
      </c>
      <c r="G844">
        <v>50</v>
      </c>
      <c r="H844">
        <v>375</v>
      </c>
      <c r="I844">
        <v>8</v>
      </c>
      <c r="J844">
        <v>0</v>
      </c>
      <c r="K844">
        <f t="shared" si="41"/>
        <v>0</v>
      </c>
      <c r="L844">
        <f t="shared" si="41"/>
        <v>0</v>
      </c>
      <c r="M844">
        <f t="shared" si="41"/>
        <v>1</v>
      </c>
    </row>
    <row r="845" spans="1:13" x14ac:dyDescent="0.3">
      <c r="A845">
        <v>1250</v>
      </c>
      <c r="B845">
        <v>875</v>
      </c>
      <c r="C845">
        <v>8</v>
      </c>
      <c r="D845">
        <v>3</v>
      </c>
      <c r="E845">
        <v>3</v>
      </c>
      <c r="G845">
        <v>1250</v>
      </c>
      <c r="H845">
        <v>875</v>
      </c>
      <c r="I845">
        <v>8</v>
      </c>
      <c r="J845">
        <v>3</v>
      </c>
      <c r="K845">
        <f t="shared" si="41"/>
        <v>0</v>
      </c>
      <c r="L845">
        <f t="shared" si="41"/>
        <v>0</v>
      </c>
      <c r="M845">
        <f t="shared" si="41"/>
        <v>1</v>
      </c>
    </row>
    <row r="846" spans="1:13" x14ac:dyDescent="0.3">
      <c r="A846">
        <v>0</v>
      </c>
      <c r="B846">
        <v>375</v>
      </c>
      <c r="C846">
        <v>0</v>
      </c>
      <c r="D846">
        <v>0</v>
      </c>
      <c r="E846">
        <v>1</v>
      </c>
      <c r="G846">
        <v>0</v>
      </c>
      <c r="H846">
        <v>375</v>
      </c>
      <c r="I846">
        <v>0</v>
      </c>
      <c r="J846">
        <v>0</v>
      </c>
      <c r="K846">
        <f t="shared" si="41"/>
        <v>1</v>
      </c>
      <c r="L846">
        <f t="shared" si="41"/>
        <v>0</v>
      </c>
      <c r="M846">
        <f t="shared" si="41"/>
        <v>0</v>
      </c>
    </row>
    <row r="847" spans="1:13" x14ac:dyDescent="0.3">
      <c r="A847">
        <v>0</v>
      </c>
      <c r="B847">
        <v>875</v>
      </c>
      <c r="C847">
        <v>0</v>
      </c>
      <c r="D847">
        <v>0</v>
      </c>
      <c r="E847">
        <v>1</v>
      </c>
      <c r="G847">
        <v>0</v>
      </c>
      <c r="H847">
        <v>875</v>
      </c>
      <c r="I847">
        <v>0</v>
      </c>
      <c r="J847">
        <v>0</v>
      </c>
      <c r="K847">
        <f t="shared" ref="K847:M866" si="42">IF($E847=K$5,1,0)</f>
        <v>1</v>
      </c>
      <c r="L847">
        <f t="shared" si="42"/>
        <v>0</v>
      </c>
      <c r="M847">
        <f t="shared" si="42"/>
        <v>0</v>
      </c>
    </row>
    <row r="848" spans="1:13" x14ac:dyDescent="0.3">
      <c r="A848">
        <v>300</v>
      </c>
      <c r="B848">
        <v>625</v>
      </c>
      <c r="C848">
        <v>13</v>
      </c>
      <c r="D848">
        <v>0</v>
      </c>
      <c r="E848">
        <v>1</v>
      </c>
      <c r="G848">
        <v>300</v>
      </c>
      <c r="H848">
        <v>625</v>
      </c>
      <c r="I848">
        <v>13</v>
      </c>
      <c r="J848">
        <v>0</v>
      </c>
      <c r="K848">
        <f t="shared" si="42"/>
        <v>1</v>
      </c>
      <c r="L848">
        <f t="shared" si="42"/>
        <v>0</v>
      </c>
      <c r="M848">
        <f t="shared" si="42"/>
        <v>0</v>
      </c>
    </row>
    <row r="849" spans="1:13" x14ac:dyDescent="0.3">
      <c r="A849">
        <v>50</v>
      </c>
      <c r="B849">
        <v>1875</v>
      </c>
      <c r="C849">
        <v>8</v>
      </c>
      <c r="D849">
        <v>2</v>
      </c>
      <c r="E849">
        <v>1</v>
      </c>
      <c r="G849">
        <v>50</v>
      </c>
      <c r="H849">
        <v>1875</v>
      </c>
      <c r="I849">
        <v>8</v>
      </c>
      <c r="J849">
        <v>2</v>
      </c>
      <c r="K849">
        <f t="shared" si="42"/>
        <v>1</v>
      </c>
      <c r="L849">
        <f t="shared" si="42"/>
        <v>0</v>
      </c>
      <c r="M849">
        <f t="shared" si="42"/>
        <v>0</v>
      </c>
    </row>
    <row r="850" spans="1:13" x14ac:dyDescent="0.3">
      <c r="A850">
        <v>0</v>
      </c>
      <c r="B850">
        <v>125</v>
      </c>
      <c r="C850">
        <v>0</v>
      </c>
      <c r="D850">
        <v>0</v>
      </c>
      <c r="E850">
        <v>1</v>
      </c>
      <c r="G850">
        <v>0</v>
      </c>
      <c r="H850">
        <v>125</v>
      </c>
      <c r="I850">
        <v>0</v>
      </c>
      <c r="J850">
        <v>0</v>
      </c>
      <c r="K850">
        <f t="shared" si="42"/>
        <v>1</v>
      </c>
      <c r="L850">
        <f t="shared" si="42"/>
        <v>0</v>
      </c>
      <c r="M850">
        <f t="shared" si="42"/>
        <v>0</v>
      </c>
    </row>
    <row r="851" spans="1:13" x14ac:dyDescent="0.3">
      <c r="A851">
        <v>3750</v>
      </c>
      <c r="B851">
        <v>1125</v>
      </c>
      <c r="C851">
        <v>28</v>
      </c>
      <c r="D851">
        <v>1</v>
      </c>
      <c r="E851">
        <v>3</v>
      </c>
      <c r="G851">
        <v>3750</v>
      </c>
      <c r="H851">
        <v>1125</v>
      </c>
      <c r="I851">
        <v>28</v>
      </c>
      <c r="J851">
        <v>1</v>
      </c>
      <c r="K851">
        <f t="shared" si="42"/>
        <v>0</v>
      </c>
      <c r="L851">
        <f t="shared" si="42"/>
        <v>0</v>
      </c>
      <c r="M851">
        <f t="shared" si="42"/>
        <v>1</v>
      </c>
    </row>
    <row r="852" spans="1:13" x14ac:dyDescent="0.3">
      <c r="A852">
        <v>300</v>
      </c>
      <c r="B852">
        <v>375</v>
      </c>
      <c r="C852">
        <v>3</v>
      </c>
      <c r="D852">
        <v>0</v>
      </c>
      <c r="E852">
        <v>3</v>
      </c>
      <c r="G852">
        <v>300</v>
      </c>
      <c r="H852">
        <v>375</v>
      </c>
      <c r="I852">
        <v>3</v>
      </c>
      <c r="J852">
        <v>0</v>
      </c>
      <c r="K852">
        <f t="shared" si="42"/>
        <v>0</v>
      </c>
      <c r="L852">
        <f t="shared" si="42"/>
        <v>0</v>
      </c>
      <c r="M852">
        <f t="shared" si="42"/>
        <v>1</v>
      </c>
    </row>
    <row r="853" spans="1:13" x14ac:dyDescent="0.3">
      <c r="A853">
        <v>3750</v>
      </c>
      <c r="B853">
        <v>2375</v>
      </c>
      <c r="C853">
        <v>23</v>
      </c>
      <c r="D853">
        <v>0</v>
      </c>
      <c r="E853">
        <v>3</v>
      </c>
      <c r="G853">
        <v>3750</v>
      </c>
      <c r="H853">
        <v>2375</v>
      </c>
      <c r="I853">
        <v>23</v>
      </c>
      <c r="J853">
        <v>0</v>
      </c>
      <c r="K853">
        <f t="shared" si="42"/>
        <v>0</v>
      </c>
      <c r="L853">
        <f t="shared" si="42"/>
        <v>0</v>
      </c>
      <c r="M853">
        <f t="shared" si="42"/>
        <v>1</v>
      </c>
    </row>
    <row r="854" spans="1:13" x14ac:dyDescent="0.3">
      <c r="A854">
        <v>300</v>
      </c>
      <c r="B854">
        <v>375</v>
      </c>
      <c r="C854">
        <v>0</v>
      </c>
      <c r="D854">
        <v>0</v>
      </c>
      <c r="E854">
        <v>1</v>
      </c>
      <c r="G854">
        <v>300</v>
      </c>
      <c r="H854">
        <v>375</v>
      </c>
      <c r="I854">
        <v>0</v>
      </c>
      <c r="J854">
        <v>0</v>
      </c>
      <c r="K854">
        <f t="shared" si="42"/>
        <v>1</v>
      </c>
      <c r="L854">
        <f t="shared" si="42"/>
        <v>0</v>
      </c>
      <c r="M854">
        <f t="shared" si="42"/>
        <v>0</v>
      </c>
    </row>
    <row r="855" spans="1:13" x14ac:dyDescent="0.3">
      <c r="A855">
        <v>3750</v>
      </c>
      <c r="B855">
        <v>625</v>
      </c>
      <c r="C855">
        <v>28</v>
      </c>
      <c r="D855">
        <v>0</v>
      </c>
      <c r="E855">
        <v>3</v>
      </c>
      <c r="G855">
        <v>3750</v>
      </c>
      <c r="H855">
        <v>625</v>
      </c>
      <c r="I855">
        <v>28</v>
      </c>
      <c r="J855">
        <v>0</v>
      </c>
      <c r="K855">
        <f t="shared" si="42"/>
        <v>0</v>
      </c>
      <c r="L855">
        <f t="shared" si="42"/>
        <v>0</v>
      </c>
      <c r="M855">
        <f t="shared" si="42"/>
        <v>1</v>
      </c>
    </row>
    <row r="856" spans="1:13" x14ac:dyDescent="0.3">
      <c r="A856">
        <v>0</v>
      </c>
      <c r="B856">
        <v>375</v>
      </c>
      <c r="C856">
        <v>0</v>
      </c>
      <c r="D856">
        <v>0</v>
      </c>
      <c r="E856">
        <v>3</v>
      </c>
      <c r="G856">
        <v>0</v>
      </c>
      <c r="H856">
        <v>375</v>
      </c>
      <c r="I856">
        <v>0</v>
      </c>
      <c r="J856">
        <v>0</v>
      </c>
      <c r="K856">
        <f t="shared" si="42"/>
        <v>0</v>
      </c>
      <c r="L856">
        <f t="shared" si="42"/>
        <v>0</v>
      </c>
      <c r="M856">
        <f t="shared" si="42"/>
        <v>1</v>
      </c>
    </row>
    <row r="857" spans="1:13" x14ac:dyDescent="0.3">
      <c r="A857">
        <v>300</v>
      </c>
      <c r="B857">
        <v>375</v>
      </c>
      <c r="C857">
        <v>8</v>
      </c>
      <c r="D857">
        <v>0</v>
      </c>
      <c r="E857">
        <v>3</v>
      </c>
      <c r="G857">
        <v>300</v>
      </c>
      <c r="H857">
        <v>375</v>
      </c>
      <c r="I857">
        <v>8</v>
      </c>
      <c r="J857">
        <v>0</v>
      </c>
      <c r="K857">
        <f t="shared" si="42"/>
        <v>0</v>
      </c>
      <c r="L857">
        <f t="shared" si="42"/>
        <v>0</v>
      </c>
      <c r="M857">
        <f t="shared" si="42"/>
        <v>1</v>
      </c>
    </row>
    <row r="858" spans="1:13" x14ac:dyDescent="0.3">
      <c r="A858">
        <v>750</v>
      </c>
      <c r="B858">
        <v>875</v>
      </c>
      <c r="C858">
        <v>13</v>
      </c>
      <c r="D858">
        <v>1</v>
      </c>
      <c r="E858">
        <v>3</v>
      </c>
      <c r="G858">
        <v>750</v>
      </c>
      <c r="H858">
        <v>875</v>
      </c>
      <c r="I858">
        <v>13</v>
      </c>
      <c r="J858">
        <v>1</v>
      </c>
      <c r="K858">
        <f t="shared" si="42"/>
        <v>0</v>
      </c>
      <c r="L858">
        <f t="shared" si="42"/>
        <v>0</v>
      </c>
      <c r="M858">
        <f t="shared" si="42"/>
        <v>1</v>
      </c>
    </row>
    <row r="859" spans="1:13" x14ac:dyDescent="0.3">
      <c r="A859">
        <v>0</v>
      </c>
      <c r="B859">
        <v>375</v>
      </c>
      <c r="C859">
        <v>0</v>
      </c>
      <c r="D859">
        <v>1</v>
      </c>
      <c r="E859">
        <v>1</v>
      </c>
      <c r="G859">
        <v>0</v>
      </c>
      <c r="H859">
        <v>375</v>
      </c>
      <c r="I859">
        <v>0</v>
      </c>
      <c r="J859">
        <v>1</v>
      </c>
      <c r="K859">
        <f t="shared" si="42"/>
        <v>1</v>
      </c>
      <c r="L859">
        <f t="shared" si="42"/>
        <v>0</v>
      </c>
      <c r="M859">
        <f t="shared" si="42"/>
        <v>0</v>
      </c>
    </row>
    <row r="860" spans="1:13" x14ac:dyDescent="0.3">
      <c r="A860">
        <v>300</v>
      </c>
      <c r="B860">
        <v>625</v>
      </c>
      <c r="C860">
        <v>8</v>
      </c>
      <c r="D860">
        <v>0</v>
      </c>
      <c r="E860">
        <v>2</v>
      </c>
      <c r="G860">
        <v>300</v>
      </c>
      <c r="H860">
        <v>625</v>
      </c>
      <c r="I860">
        <v>8</v>
      </c>
      <c r="J860">
        <v>0</v>
      </c>
      <c r="K860">
        <f t="shared" si="42"/>
        <v>0</v>
      </c>
      <c r="L860">
        <f t="shared" si="42"/>
        <v>1</v>
      </c>
      <c r="M860">
        <f t="shared" si="42"/>
        <v>0</v>
      </c>
    </row>
    <row r="861" spans="1:13" x14ac:dyDescent="0.3">
      <c r="A861">
        <v>300</v>
      </c>
      <c r="B861">
        <v>625</v>
      </c>
      <c r="C861">
        <v>28</v>
      </c>
      <c r="D861">
        <v>0</v>
      </c>
      <c r="E861">
        <v>1</v>
      </c>
      <c r="G861">
        <v>300</v>
      </c>
      <c r="H861">
        <v>625</v>
      </c>
      <c r="I861">
        <v>28</v>
      </c>
      <c r="J861">
        <v>0</v>
      </c>
      <c r="K861">
        <f t="shared" si="42"/>
        <v>1</v>
      </c>
      <c r="L861">
        <f t="shared" si="42"/>
        <v>0</v>
      </c>
      <c r="M861">
        <f t="shared" si="42"/>
        <v>0</v>
      </c>
    </row>
    <row r="862" spans="1:13" x14ac:dyDescent="0.3">
      <c r="A862">
        <v>300</v>
      </c>
      <c r="B862">
        <v>875</v>
      </c>
      <c r="C862">
        <v>0</v>
      </c>
      <c r="D862">
        <v>0</v>
      </c>
      <c r="E862">
        <v>3</v>
      </c>
      <c r="G862">
        <v>300</v>
      </c>
      <c r="H862">
        <v>875</v>
      </c>
      <c r="I862">
        <v>0</v>
      </c>
      <c r="J862">
        <v>0</v>
      </c>
      <c r="K862">
        <f t="shared" si="42"/>
        <v>0</v>
      </c>
      <c r="L862">
        <f t="shared" si="42"/>
        <v>0</v>
      </c>
      <c r="M862">
        <f t="shared" si="42"/>
        <v>1</v>
      </c>
    </row>
    <row r="863" spans="1:13" x14ac:dyDescent="0.3">
      <c r="A863">
        <v>3750</v>
      </c>
      <c r="B863">
        <v>625</v>
      </c>
      <c r="C863">
        <v>3</v>
      </c>
      <c r="D863">
        <v>0</v>
      </c>
      <c r="E863">
        <v>3</v>
      </c>
      <c r="G863">
        <v>3750</v>
      </c>
      <c r="H863">
        <v>625</v>
      </c>
      <c r="I863">
        <v>3</v>
      </c>
      <c r="J863">
        <v>0</v>
      </c>
      <c r="K863">
        <f t="shared" si="42"/>
        <v>0</v>
      </c>
      <c r="L863">
        <f t="shared" si="42"/>
        <v>0</v>
      </c>
      <c r="M863">
        <f t="shared" si="42"/>
        <v>1</v>
      </c>
    </row>
    <row r="864" spans="1:13" x14ac:dyDescent="0.3">
      <c r="A864">
        <v>300</v>
      </c>
      <c r="B864">
        <v>875</v>
      </c>
      <c r="C864">
        <v>0</v>
      </c>
      <c r="D864">
        <v>0</v>
      </c>
      <c r="E864">
        <v>3</v>
      </c>
      <c r="G864">
        <v>300</v>
      </c>
      <c r="H864">
        <v>875</v>
      </c>
      <c r="I864">
        <v>0</v>
      </c>
      <c r="J864">
        <v>0</v>
      </c>
      <c r="K864">
        <f t="shared" si="42"/>
        <v>0</v>
      </c>
      <c r="L864">
        <f t="shared" si="42"/>
        <v>0</v>
      </c>
      <c r="M864">
        <f t="shared" si="42"/>
        <v>1</v>
      </c>
    </row>
    <row r="865" spans="1:13" x14ac:dyDescent="0.3">
      <c r="A865">
        <v>50</v>
      </c>
      <c r="B865">
        <v>1125</v>
      </c>
      <c r="C865">
        <v>3</v>
      </c>
      <c r="D865">
        <v>0</v>
      </c>
      <c r="E865">
        <v>3</v>
      </c>
      <c r="G865">
        <v>50</v>
      </c>
      <c r="H865">
        <v>1125</v>
      </c>
      <c r="I865">
        <v>3</v>
      </c>
      <c r="J865">
        <v>0</v>
      </c>
      <c r="K865">
        <f t="shared" si="42"/>
        <v>0</v>
      </c>
      <c r="L865">
        <f t="shared" si="42"/>
        <v>0</v>
      </c>
      <c r="M865">
        <f t="shared" si="42"/>
        <v>1</v>
      </c>
    </row>
    <row r="866" spans="1:13" x14ac:dyDescent="0.3">
      <c r="A866">
        <v>2250</v>
      </c>
      <c r="B866">
        <v>1125</v>
      </c>
      <c r="C866">
        <v>18</v>
      </c>
      <c r="D866">
        <v>0</v>
      </c>
      <c r="E866">
        <v>3</v>
      </c>
      <c r="G866">
        <v>2250</v>
      </c>
      <c r="H866">
        <v>1125</v>
      </c>
      <c r="I866">
        <v>18</v>
      </c>
      <c r="J866">
        <v>0</v>
      </c>
      <c r="K866">
        <f t="shared" si="42"/>
        <v>0</v>
      </c>
      <c r="L866">
        <f t="shared" si="42"/>
        <v>0</v>
      </c>
      <c r="M866">
        <f t="shared" si="42"/>
        <v>1</v>
      </c>
    </row>
    <row r="867" spans="1:13" x14ac:dyDescent="0.3">
      <c r="A867">
        <v>3250</v>
      </c>
      <c r="B867">
        <v>1125</v>
      </c>
      <c r="C867">
        <v>8</v>
      </c>
      <c r="D867">
        <v>0</v>
      </c>
      <c r="E867">
        <v>3</v>
      </c>
      <c r="G867">
        <v>3250</v>
      </c>
      <c r="H867">
        <v>1125</v>
      </c>
      <c r="I867">
        <v>8</v>
      </c>
      <c r="J867">
        <v>0</v>
      </c>
      <c r="K867">
        <f t="shared" ref="K867:M886" si="43">IF($E867=K$5,1,0)</f>
        <v>0</v>
      </c>
      <c r="L867">
        <f t="shared" si="43"/>
        <v>0</v>
      </c>
      <c r="M867">
        <f t="shared" si="43"/>
        <v>1</v>
      </c>
    </row>
    <row r="868" spans="1:13" x14ac:dyDescent="0.3">
      <c r="A868">
        <v>3750</v>
      </c>
      <c r="B868">
        <v>1125</v>
      </c>
      <c r="C868">
        <v>28</v>
      </c>
      <c r="D868">
        <v>1</v>
      </c>
      <c r="E868">
        <v>3</v>
      </c>
      <c r="G868">
        <v>3750</v>
      </c>
      <c r="H868">
        <v>1125</v>
      </c>
      <c r="I868">
        <v>28</v>
      </c>
      <c r="J868">
        <v>1</v>
      </c>
      <c r="K868">
        <f t="shared" si="43"/>
        <v>0</v>
      </c>
      <c r="L868">
        <f t="shared" si="43"/>
        <v>0</v>
      </c>
      <c r="M868">
        <f t="shared" si="43"/>
        <v>1</v>
      </c>
    </row>
    <row r="869" spans="1:13" x14ac:dyDescent="0.3">
      <c r="A869">
        <v>300</v>
      </c>
      <c r="B869">
        <v>875</v>
      </c>
      <c r="C869">
        <v>3</v>
      </c>
      <c r="D869">
        <v>2</v>
      </c>
      <c r="E869">
        <v>1</v>
      </c>
      <c r="G869">
        <v>300</v>
      </c>
      <c r="H869">
        <v>875</v>
      </c>
      <c r="I869">
        <v>3</v>
      </c>
      <c r="J869">
        <v>2</v>
      </c>
      <c r="K869">
        <f t="shared" si="43"/>
        <v>1</v>
      </c>
      <c r="L869">
        <f t="shared" si="43"/>
        <v>0</v>
      </c>
      <c r="M869">
        <f t="shared" si="43"/>
        <v>0</v>
      </c>
    </row>
    <row r="870" spans="1:13" x14ac:dyDescent="0.3">
      <c r="A870">
        <v>1250</v>
      </c>
      <c r="B870">
        <v>1375</v>
      </c>
      <c r="C870">
        <v>3</v>
      </c>
      <c r="D870">
        <v>1</v>
      </c>
      <c r="E870">
        <v>3</v>
      </c>
      <c r="G870">
        <v>1250</v>
      </c>
      <c r="H870">
        <v>1375</v>
      </c>
      <c r="I870">
        <v>3</v>
      </c>
      <c r="J870">
        <v>1</v>
      </c>
      <c r="K870">
        <f t="shared" si="43"/>
        <v>0</v>
      </c>
      <c r="L870">
        <f t="shared" si="43"/>
        <v>0</v>
      </c>
      <c r="M870">
        <f t="shared" si="43"/>
        <v>1</v>
      </c>
    </row>
    <row r="871" spans="1:13" x14ac:dyDescent="0.3">
      <c r="A871">
        <v>0</v>
      </c>
      <c r="B871">
        <v>875</v>
      </c>
      <c r="C871">
        <v>0</v>
      </c>
      <c r="D871">
        <v>0</v>
      </c>
      <c r="E871">
        <v>3</v>
      </c>
      <c r="G871">
        <v>0</v>
      </c>
      <c r="H871">
        <v>875</v>
      </c>
      <c r="I871">
        <v>0</v>
      </c>
      <c r="J871">
        <v>0</v>
      </c>
      <c r="K871">
        <f t="shared" si="43"/>
        <v>0</v>
      </c>
      <c r="L871">
        <f t="shared" si="43"/>
        <v>0</v>
      </c>
      <c r="M871">
        <f t="shared" si="43"/>
        <v>1</v>
      </c>
    </row>
    <row r="872" spans="1:13" x14ac:dyDescent="0.3">
      <c r="A872">
        <v>0</v>
      </c>
      <c r="B872">
        <v>875</v>
      </c>
      <c r="C872">
        <v>0</v>
      </c>
      <c r="D872">
        <v>1</v>
      </c>
      <c r="E872">
        <v>1</v>
      </c>
      <c r="G872">
        <v>0</v>
      </c>
      <c r="H872">
        <v>875</v>
      </c>
      <c r="I872">
        <v>0</v>
      </c>
      <c r="J872">
        <v>1</v>
      </c>
      <c r="K872">
        <f t="shared" si="43"/>
        <v>1</v>
      </c>
      <c r="L872">
        <f t="shared" si="43"/>
        <v>0</v>
      </c>
      <c r="M872">
        <f t="shared" si="43"/>
        <v>0</v>
      </c>
    </row>
    <row r="873" spans="1:13" x14ac:dyDescent="0.3">
      <c r="A873">
        <v>300</v>
      </c>
      <c r="B873">
        <v>625</v>
      </c>
      <c r="C873">
        <v>3</v>
      </c>
      <c r="D873">
        <v>0</v>
      </c>
      <c r="E873">
        <v>3</v>
      </c>
      <c r="G873">
        <v>300</v>
      </c>
      <c r="H873">
        <v>625</v>
      </c>
      <c r="I873">
        <v>3</v>
      </c>
      <c r="J873">
        <v>0</v>
      </c>
      <c r="K873">
        <f t="shared" si="43"/>
        <v>0</v>
      </c>
      <c r="L873">
        <f t="shared" si="43"/>
        <v>0</v>
      </c>
      <c r="M873">
        <f t="shared" si="43"/>
        <v>1</v>
      </c>
    </row>
    <row r="874" spans="1:13" x14ac:dyDescent="0.3">
      <c r="A874">
        <v>300</v>
      </c>
      <c r="B874">
        <v>625</v>
      </c>
      <c r="C874">
        <v>0</v>
      </c>
      <c r="D874">
        <v>0</v>
      </c>
      <c r="E874">
        <v>2</v>
      </c>
      <c r="G874">
        <v>300</v>
      </c>
      <c r="H874">
        <v>625</v>
      </c>
      <c r="I874">
        <v>0</v>
      </c>
      <c r="J874">
        <v>0</v>
      </c>
      <c r="K874">
        <f t="shared" si="43"/>
        <v>0</v>
      </c>
      <c r="L874">
        <f t="shared" si="43"/>
        <v>1</v>
      </c>
      <c r="M874">
        <f t="shared" si="43"/>
        <v>0</v>
      </c>
    </row>
    <row r="875" spans="1:13" x14ac:dyDescent="0.3">
      <c r="A875">
        <v>0</v>
      </c>
      <c r="B875">
        <v>875</v>
      </c>
      <c r="C875">
        <v>28</v>
      </c>
      <c r="D875">
        <v>0</v>
      </c>
      <c r="E875">
        <v>3</v>
      </c>
      <c r="G875">
        <v>0</v>
      </c>
      <c r="H875">
        <v>875</v>
      </c>
      <c r="I875">
        <v>28</v>
      </c>
      <c r="J875">
        <v>0</v>
      </c>
      <c r="K875">
        <f t="shared" si="43"/>
        <v>0</v>
      </c>
      <c r="L875">
        <f t="shared" si="43"/>
        <v>0</v>
      </c>
      <c r="M875">
        <f t="shared" si="43"/>
        <v>1</v>
      </c>
    </row>
    <row r="876" spans="1:13" x14ac:dyDescent="0.3">
      <c r="A876">
        <v>0</v>
      </c>
      <c r="B876">
        <v>375</v>
      </c>
      <c r="C876">
        <v>0</v>
      </c>
      <c r="D876">
        <v>1</v>
      </c>
      <c r="E876">
        <v>2</v>
      </c>
      <c r="G876">
        <v>0</v>
      </c>
      <c r="H876">
        <v>375</v>
      </c>
      <c r="I876">
        <v>0</v>
      </c>
      <c r="J876">
        <v>1</v>
      </c>
      <c r="K876">
        <f t="shared" si="43"/>
        <v>0</v>
      </c>
      <c r="L876">
        <f t="shared" si="43"/>
        <v>1</v>
      </c>
      <c r="M876">
        <f t="shared" si="43"/>
        <v>0</v>
      </c>
    </row>
    <row r="877" spans="1:13" x14ac:dyDescent="0.3">
      <c r="A877">
        <v>1250</v>
      </c>
      <c r="B877">
        <v>1375</v>
      </c>
      <c r="C877">
        <v>28</v>
      </c>
      <c r="D877">
        <v>1</v>
      </c>
      <c r="E877">
        <v>3</v>
      </c>
      <c r="G877">
        <v>1250</v>
      </c>
      <c r="H877">
        <v>1375</v>
      </c>
      <c r="I877">
        <v>28</v>
      </c>
      <c r="J877">
        <v>1</v>
      </c>
      <c r="K877">
        <f t="shared" si="43"/>
        <v>0</v>
      </c>
      <c r="L877">
        <f t="shared" si="43"/>
        <v>0</v>
      </c>
      <c r="M877">
        <f t="shared" si="43"/>
        <v>1</v>
      </c>
    </row>
    <row r="878" spans="1:13" x14ac:dyDescent="0.3">
      <c r="A878">
        <v>1250</v>
      </c>
      <c r="B878">
        <v>125</v>
      </c>
      <c r="C878">
        <v>8</v>
      </c>
      <c r="D878">
        <v>0</v>
      </c>
      <c r="E878">
        <v>3</v>
      </c>
      <c r="G878">
        <v>1250</v>
      </c>
      <c r="H878">
        <v>125</v>
      </c>
      <c r="I878">
        <v>8</v>
      </c>
      <c r="J878">
        <v>0</v>
      </c>
      <c r="K878">
        <f t="shared" si="43"/>
        <v>0</v>
      </c>
      <c r="L878">
        <f t="shared" si="43"/>
        <v>0</v>
      </c>
      <c r="M878">
        <f t="shared" si="43"/>
        <v>1</v>
      </c>
    </row>
    <row r="879" spans="1:13" x14ac:dyDescent="0.3">
      <c r="A879">
        <v>750</v>
      </c>
      <c r="B879">
        <v>375</v>
      </c>
      <c r="C879">
        <v>0</v>
      </c>
      <c r="D879">
        <v>0</v>
      </c>
      <c r="E879">
        <v>1</v>
      </c>
      <c r="G879">
        <v>750</v>
      </c>
      <c r="H879">
        <v>375</v>
      </c>
      <c r="I879">
        <v>0</v>
      </c>
      <c r="J879">
        <v>0</v>
      </c>
      <c r="K879">
        <f t="shared" si="43"/>
        <v>1</v>
      </c>
      <c r="L879">
        <f t="shared" si="43"/>
        <v>0</v>
      </c>
      <c r="M879">
        <f t="shared" si="43"/>
        <v>0</v>
      </c>
    </row>
    <row r="880" spans="1:13" x14ac:dyDescent="0.3">
      <c r="A880">
        <v>3750</v>
      </c>
      <c r="B880">
        <v>2125</v>
      </c>
      <c r="C880">
        <v>18</v>
      </c>
      <c r="D880">
        <v>0</v>
      </c>
      <c r="E880">
        <v>3</v>
      </c>
      <c r="G880">
        <v>3750</v>
      </c>
      <c r="H880">
        <v>2125</v>
      </c>
      <c r="I880">
        <v>18</v>
      </c>
      <c r="J880">
        <v>0</v>
      </c>
      <c r="K880">
        <f t="shared" si="43"/>
        <v>0</v>
      </c>
      <c r="L880">
        <f t="shared" si="43"/>
        <v>0</v>
      </c>
      <c r="M880">
        <f t="shared" si="43"/>
        <v>1</v>
      </c>
    </row>
    <row r="881" spans="1:13" x14ac:dyDescent="0.3">
      <c r="A881">
        <v>50</v>
      </c>
      <c r="B881">
        <v>375</v>
      </c>
      <c r="C881">
        <v>0</v>
      </c>
      <c r="D881">
        <v>0</v>
      </c>
      <c r="E881">
        <v>1</v>
      </c>
      <c r="G881">
        <v>50</v>
      </c>
      <c r="H881">
        <v>375</v>
      </c>
      <c r="I881">
        <v>0</v>
      </c>
      <c r="J881">
        <v>0</v>
      </c>
      <c r="K881">
        <f t="shared" si="43"/>
        <v>1</v>
      </c>
      <c r="L881">
        <f t="shared" si="43"/>
        <v>0</v>
      </c>
      <c r="M881">
        <f t="shared" si="43"/>
        <v>0</v>
      </c>
    </row>
    <row r="882" spans="1:13" x14ac:dyDescent="0.3">
      <c r="A882">
        <v>750</v>
      </c>
      <c r="B882">
        <v>625</v>
      </c>
      <c r="C882">
        <v>13</v>
      </c>
      <c r="D882">
        <v>0</v>
      </c>
      <c r="E882">
        <v>1</v>
      </c>
      <c r="G882">
        <v>750</v>
      </c>
      <c r="H882">
        <v>625</v>
      </c>
      <c r="I882">
        <v>13</v>
      </c>
      <c r="J882">
        <v>0</v>
      </c>
      <c r="K882">
        <f t="shared" si="43"/>
        <v>1</v>
      </c>
      <c r="L882">
        <f t="shared" si="43"/>
        <v>0</v>
      </c>
      <c r="M882">
        <f t="shared" si="43"/>
        <v>0</v>
      </c>
    </row>
    <row r="883" spans="1:13" x14ac:dyDescent="0.3">
      <c r="A883">
        <v>1250</v>
      </c>
      <c r="B883">
        <v>2375</v>
      </c>
      <c r="C883">
        <v>13</v>
      </c>
      <c r="D883">
        <v>2</v>
      </c>
      <c r="E883">
        <v>2</v>
      </c>
      <c r="G883">
        <v>1250</v>
      </c>
      <c r="H883">
        <v>2375</v>
      </c>
      <c r="I883">
        <v>13</v>
      </c>
      <c r="J883">
        <v>2</v>
      </c>
      <c r="K883">
        <f t="shared" si="43"/>
        <v>0</v>
      </c>
      <c r="L883">
        <f t="shared" si="43"/>
        <v>1</v>
      </c>
      <c r="M883">
        <f t="shared" si="43"/>
        <v>0</v>
      </c>
    </row>
    <row r="884" spans="1:13" x14ac:dyDescent="0.3">
      <c r="A884">
        <v>1250</v>
      </c>
      <c r="B884">
        <v>625</v>
      </c>
      <c r="C884">
        <v>23</v>
      </c>
      <c r="D884">
        <v>2</v>
      </c>
      <c r="E884">
        <v>2</v>
      </c>
      <c r="G884">
        <v>1250</v>
      </c>
      <c r="H884">
        <v>625</v>
      </c>
      <c r="I884">
        <v>23</v>
      </c>
      <c r="J884">
        <v>2</v>
      </c>
      <c r="K884">
        <f t="shared" si="43"/>
        <v>0</v>
      </c>
      <c r="L884">
        <f t="shared" si="43"/>
        <v>1</v>
      </c>
      <c r="M884">
        <f t="shared" si="43"/>
        <v>0</v>
      </c>
    </row>
    <row r="885" spans="1:13" x14ac:dyDescent="0.3">
      <c r="A885">
        <v>0</v>
      </c>
      <c r="B885">
        <v>625</v>
      </c>
      <c r="C885">
        <v>0</v>
      </c>
      <c r="D885">
        <v>0</v>
      </c>
      <c r="E885">
        <v>3</v>
      </c>
      <c r="G885">
        <v>0</v>
      </c>
      <c r="H885">
        <v>625</v>
      </c>
      <c r="I885">
        <v>0</v>
      </c>
      <c r="J885">
        <v>0</v>
      </c>
      <c r="K885">
        <f t="shared" si="43"/>
        <v>0</v>
      </c>
      <c r="L885">
        <f t="shared" si="43"/>
        <v>0</v>
      </c>
      <c r="M885">
        <f t="shared" si="43"/>
        <v>1</v>
      </c>
    </row>
    <row r="886" spans="1:13" x14ac:dyDescent="0.3">
      <c r="A886">
        <v>1750</v>
      </c>
      <c r="B886">
        <v>1125</v>
      </c>
      <c r="C886">
        <v>18</v>
      </c>
      <c r="D886">
        <v>0</v>
      </c>
      <c r="E886">
        <v>3</v>
      </c>
      <c r="G886">
        <v>1750</v>
      </c>
      <c r="H886">
        <v>1125</v>
      </c>
      <c r="I886">
        <v>18</v>
      </c>
      <c r="J886">
        <v>0</v>
      </c>
      <c r="K886">
        <f t="shared" si="43"/>
        <v>0</v>
      </c>
      <c r="L886">
        <f t="shared" si="43"/>
        <v>0</v>
      </c>
      <c r="M886">
        <f t="shared" si="43"/>
        <v>1</v>
      </c>
    </row>
    <row r="887" spans="1:13" x14ac:dyDescent="0.3">
      <c r="A887">
        <v>300</v>
      </c>
      <c r="B887">
        <v>375</v>
      </c>
      <c r="C887">
        <v>3</v>
      </c>
      <c r="D887">
        <v>1</v>
      </c>
      <c r="E887">
        <v>1</v>
      </c>
      <c r="G887">
        <v>300</v>
      </c>
      <c r="H887">
        <v>375</v>
      </c>
      <c r="I887">
        <v>3</v>
      </c>
      <c r="J887">
        <v>1</v>
      </c>
      <c r="K887">
        <f t="shared" ref="K887:M906" si="44">IF($E887=K$5,1,0)</f>
        <v>1</v>
      </c>
      <c r="L887">
        <f t="shared" si="44"/>
        <v>0</v>
      </c>
      <c r="M887">
        <f t="shared" si="44"/>
        <v>0</v>
      </c>
    </row>
    <row r="888" spans="1:13" x14ac:dyDescent="0.3">
      <c r="A888">
        <v>1750</v>
      </c>
      <c r="B888">
        <v>1625</v>
      </c>
      <c r="C888">
        <v>8</v>
      </c>
      <c r="D888">
        <v>0</v>
      </c>
      <c r="E888">
        <v>2</v>
      </c>
      <c r="G888">
        <v>1750</v>
      </c>
      <c r="H888">
        <v>1625</v>
      </c>
      <c r="I888">
        <v>8</v>
      </c>
      <c r="J888">
        <v>0</v>
      </c>
      <c r="K888">
        <f t="shared" si="44"/>
        <v>0</v>
      </c>
      <c r="L888">
        <f t="shared" si="44"/>
        <v>1</v>
      </c>
      <c r="M888">
        <f t="shared" si="44"/>
        <v>0</v>
      </c>
    </row>
    <row r="889" spans="1:13" x14ac:dyDescent="0.3">
      <c r="A889">
        <v>750</v>
      </c>
      <c r="B889">
        <v>1875</v>
      </c>
      <c r="C889">
        <v>8</v>
      </c>
      <c r="D889">
        <v>1</v>
      </c>
      <c r="E889">
        <v>3</v>
      </c>
      <c r="G889">
        <v>750</v>
      </c>
      <c r="H889">
        <v>1875</v>
      </c>
      <c r="I889">
        <v>8</v>
      </c>
      <c r="J889">
        <v>1</v>
      </c>
      <c r="K889">
        <f t="shared" si="44"/>
        <v>0</v>
      </c>
      <c r="L889">
        <f t="shared" si="44"/>
        <v>0</v>
      </c>
      <c r="M889">
        <f t="shared" si="44"/>
        <v>1</v>
      </c>
    </row>
    <row r="890" spans="1:13" x14ac:dyDescent="0.3">
      <c r="A890">
        <v>50</v>
      </c>
      <c r="B890">
        <v>375</v>
      </c>
      <c r="C890">
        <v>0</v>
      </c>
      <c r="D890">
        <v>0</v>
      </c>
      <c r="E890">
        <v>2</v>
      </c>
      <c r="G890">
        <v>50</v>
      </c>
      <c r="H890">
        <v>375</v>
      </c>
      <c r="I890">
        <v>0</v>
      </c>
      <c r="J890">
        <v>0</v>
      </c>
      <c r="K890">
        <f t="shared" si="44"/>
        <v>0</v>
      </c>
      <c r="L890">
        <f t="shared" si="44"/>
        <v>1</v>
      </c>
      <c r="M890">
        <f t="shared" si="44"/>
        <v>0</v>
      </c>
    </row>
    <row r="891" spans="1:13" x14ac:dyDescent="0.3">
      <c r="A891">
        <v>0</v>
      </c>
      <c r="B891">
        <v>125</v>
      </c>
      <c r="C891">
        <v>0</v>
      </c>
      <c r="D891">
        <v>0</v>
      </c>
      <c r="E891">
        <v>3</v>
      </c>
      <c r="G891">
        <v>0</v>
      </c>
      <c r="H891">
        <v>125</v>
      </c>
      <c r="I891">
        <v>0</v>
      </c>
      <c r="J891">
        <v>0</v>
      </c>
      <c r="K891">
        <f t="shared" si="44"/>
        <v>0</v>
      </c>
      <c r="L891">
        <f t="shared" si="44"/>
        <v>0</v>
      </c>
      <c r="M891">
        <f t="shared" si="44"/>
        <v>1</v>
      </c>
    </row>
    <row r="892" spans="1:13" x14ac:dyDescent="0.3">
      <c r="A892">
        <v>300</v>
      </c>
      <c r="B892">
        <v>1375</v>
      </c>
      <c r="C892">
        <v>0</v>
      </c>
      <c r="D892">
        <v>2</v>
      </c>
      <c r="E892">
        <v>3</v>
      </c>
      <c r="G892">
        <v>300</v>
      </c>
      <c r="H892">
        <v>1375</v>
      </c>
      <c r="I892">
        <v>0</v>
      </c>
      <c r="J892">
        <v>2</v>
      </c>
      <c r="K892">
        <f t="shared" si="44"/>
        <v>0</v>
      </c>
      <c r="L892">
        <f t="shared" si="44"/>
        <v>0</v>
      </c>
      <c r="M892">
        <f t="shared" si="44"/>
        <v>1</v>
      </c>
    </row>
    <row r="893" spans="1:13" x14ac:dyDescent="0.3">
      <c r="A893">
        <v>3750</v>
      </c>
      <c r="B893">
        <v>1375</v>
      </c>
      <c r="C893">
        <v>18</v>
      </c>
      <c r="D893">
        <v>0</v>
      </c>
      <c r="E893">
        <v>3</v>
      </c>
      <c r="G893">
        <v>3750</v>
      </c>
      <c r="H893">
        <v>1375</v>
      </c>
      <c r="I893">
        <v>18</v>
      </c>
      <c r="J893">
        <v>0</v>
      </c>
      <c r="K893">
        <f t="shared" si="44"/>
        <v>0</v>
      </c>
      <c r="L893">
        <f t="shared" si="44"/>
        <v>0</v>
      </c>
      <c r="M893">
        <f t="shared" si="44"/>
        <v>1</v>
      </c>
    </row>
    <row r="894" spans="1:13" x14ac:dyDescent="0.3">
      <c r="A894">
        <v>50</v>
      </c>
      <c r="B894">
        <v>1375</v>
      </c>
      <c r="C894">
        <v>3</v>
      </c>
      <c r="D894">
        <v>0</v>
      </c>
      <c r="E894">
        <v>3</v>
      </c>
      <c r="G894">
        <v>50</v>
      </c>
      <c r="H894">
        <v>1375</v>
      </c>
      <c r="I894">
        <v>3</v>
      </c>
      <c r="J894">
        <v>0</v>
      </c>
      <c r="K894">
        <f t="shared" si="44"/>
        <v>0</v>
      </c>
      <c r="L894">
        <f t="shared" si="44"/>
        <v>0</v>
      </c>
      <c r="M894">
        <f t="shared" si="44"/>
        <v>1</v>
      </c>
    </row>
    <row r="895" spans="1:13" x14ac:dyDescent="0.3">
      <c r="A895">
        <v>0</v>
      </c>
      <c r="B895">
        <v>375</v>
      </c>
      <c r="C895">
        <v>0</v>
      </c>
      <c r="D895">
        <v>0</v>
      </c>
      <c r="E895">
        <v>3</v>
      </c>
      <c r="G895">
        <v>0</v>
      </c>
      <c r="H895">
        <v>375</v>
      </c>
      <c r="I895">
        <v>0</v>
      </c>
      <c r="J895">
        <v>0</v>
      </c>
      <c r="K895">
        <f t="shared" si="44"/>
        <v>0</v>
      </c>
      <c r="L895">
        <f t="shared" si="44"/>
        <v>0</v>
      </c>
      <c r="M895">
        <f t="shared" si="44"/>
        <v>1</v>
      </c>
    </row>
    <row r="896" spans="1:13" x14ac:dyDescent="0.3">
      <c r="A896">
        <v>300</v>
      </c>
      <c r="B896">
        <v>375</v>
      </c>
      <c r="C896">
        <v>3</v>
      </c>
      <c r="D896">
        <v>0</v>
      </c>
      <c r="E896">
        <v>1</v>
      </c>
      <c r="G896">
        <v>300</v>
      </c>
      <c r="H896">
        <v>375</v>
      </c>
      <c r="I896">
        <v>3</v>
      </c>
      <c r="J896">
        <v>0</v>
      </c>
      <c r="K896">
        <f t="shared" si="44"/>
        <v>1</v>
      </c>
      <c r="L896">
        <f t="shared" si="44"/>
        <v>0</v>
      </c>
      <c r="M896">
        <f t="shared" si="44"/>
        <v>0</v>
      </c>
    </row>
    <row r="897" spans="1:13" x14ac:dyDescent="0.3">
      <c r="A897">
        <v>50</v>
      </c>
      <c r="B897">
        <v>375</v>
      </c>
      <c r="C897">
        <v>18</v>
      </c>
      <c r="D897">
        <v>0</v>
      </c>
      <c r="E897">
        <v>0</v>
      </c>
      <c r="G897">
        <v>50</v>
      </c>
      <c r="H897">
        <v>375</v>
      </c>
      <c r="I897">
        <v>18</v>
      </c>
      <c r="J897">
        <v>0</v>
      </c>
      <c r="K897">
        <f t="shared" si="44"/>
        <v>0</v>
      </c>
      <c r="L897">
        <f t="shared" si="44"/>
        <v>0</v>
      </c>
      <c r="M897">
        <f t="shared" si="44"/>
        <v>0</v>
      </c>
    </row>
    <row r="898" spans="1:13" x14ac:dyDescent="0.3">
      <c r="A898">
        <v>50</v>
      </c>
      <c r="B898">
        <v>2375</v>
      </c>
      <c r="C898">
        <v>3</v>
      </c>
      <c r="D898">
        <v>0</v>
      </c>
      <c r="E898">
        <v>1</v>
      </c>
      <c r="G898">
        <v>50</v>
      </c>
      <c r="H898">
        <v>2375</v>
      </c>
      <c r="I898">
        <v>3</v>
      </c>
      <c r="J898">
        <v>0</v>
      </c>
      <c r="K898">
        <f t="shared" si="44"/>
        <v>1</v>
      </c>
      <c r="L898">
        <f t="shared" si="44"/>
        <v>0</v>
      </c>
      <c r="M898">
        <f t="shared" si="44"/>
        <v>0</v>
      </c>
    </row>
    <row r="899" spans="1:13" x14ac:dyDescent="0.3">
      <c r="A899">
        <v>50</v>
      </c>
      <c r="B899">
        <v>375</v>
      </c>
      <c r="C899">
        <v>0</v>
      </c>
      <c r="D899">
        <v>0</v>
      </c>
      <c r="E899">
        <v>1</v>
      </c>
      <c r="G899">
        <v>50</v>
      </c>
      <c r="H899">
        <v>375</v>
      </c>
      <c r="I899">
        <v>0</v>
      </c>
      <c r="J899">
        <v>0</v>
      </c>
      <c r="K899">
        <f t="shared" si="44"/>
        <v>1</v>
      </c>
      <c r="L899">
        <f t="shared" si="44"/>
        <v>0</v>
      </c>
      <c r="M899">
        <f t="shared" si="44"/>
        <v>0</v>
      </c>
    </row>
    <row r="900" spans="1:13" x14ac:dyDescent="0.3">
      <c r="A900">
        <v>0</v>
      </c>
      <c r="B900">
        <v>375</v>
      </c>
      <c r="C900">
        <v>0</v>
      </c>
      <c r="D900">
        <v>0</v>
      </c>
      <c r="E900">
        <v>1</v>
      </c>
      <c r="G900">
        <v>0</v>
      </c>
      <c r="H900">
        <v>375</v>
      </c>
      <c r="I900">
        <v>0</v>
      </c>
      <c r="J900">
        <v>0</v>
      </c>
      <c r="K900">
        <f t="shared" si="44"/>
        <v>1</v>
      </c>
      <c r="L900">
        <f t="shared" si="44"/>
        <v>0</v>
      </c>
      <c r="M900">
        <f t="shared" si="44"/>
        <v>0</v>
      </c>
    </row>
    <row r="901" spans="1:13" x14ac:dyDescent="0.3">
      <c r="A901">
        <v>300</v>
      </c>
      <c r="B901">
        <v>2375</v>
      </c>
      <c r="C901">
        <v>13</v>
      </c>
      <c r="D901">
        <v>1</v>
      </c>
      <c r="E901">
        <v>1</v>
      </c>
      <c r="G901">
        <v>300</v>
      </c>
      <c r="H901">
        <v>2375</v>
      </c>
      <c r="I901">
        <v>13</v>
      </c>
      <c r="J901">
        <v>1</v>
      </c>
      <c r="K901">
        <f t="shared" si="44"/>
        <v>1</v>
      </c>
      <c r="L901">
        <f t="shared" si="44"/>
        <v>0</v>
      </c>
      <c r="M901">
        <f t="shared" si="44"/>
        <v>0</v>
      </c>
    </row>
    <row r="902" spans="1:13" x14ac:dyDescent="0.3">
      <c r="A902">
        <v>0</v>
      </c>
      <c r="B902">
        <v>375</v>
      </c>
      <c r="C902">
        <v>0</v>
      </c>
      <c r="D902">
        <v>0</v>
      </c>
      <c r="E902">
        <v>1</v>
      </c>
      <c r="G902">
        <v>0</v>
      </c>
      <c r="H902">
        <v>375</v>
      </c>
      <c r="I902">
        <v>0</v>
      </c>
      <c r="J902">
        <v>0</v>
      </c>
      <c r="K902">
        <f t="shared" si="44"/>
        <v>1</v>
      </c>
      <c r="L902">
        <f t="shared" si="44"/>
        <v>0</v>
      </c>
      <c r="M902">
        <f t="shared" si="44"/>
        <v>0</v>
      </c>
    </row>
    <row r="903" spans="1:13" x14ac:dyDescent="0.3">
      <c r="A903">
        <v>0</v>
      </c>
      <c r="B903">
        <v>625</v>
      </c>
      <c r="C903">
        <v>3</v>
      </c>
      <c r="D903">
        <v>0</v>
      </c>
      <c r="E903">
        <v>2</v>
      </c>
      <c r="G903">
        <v>0</v>
      </c>
      <c r="H903">
        <v>625</v>
      </c>
      <c r="I903">
        <v>3</v>
      </c>
      <c r="J903">
        <v>0</v>
      </c>
      <c r="K903">
        <f t="shared" si="44"/>
        <v>0</v>
      </c>
      <c r="L903">
        <f t="shared" si="44"/>
        <v>1</v>
      </c>
      <c r="M903">
        <f t="shared" si="44"/>
        <v>0</v>
      </c>
    </row>
    <row r="904" spans="1:13" x14ac:dyDescent="0.3">
      <c r="A904">
        <v>0</v>
      </c>
      <c r="B904">
        <v>2375</v>
      </c>
      <c r="C904">
        <v>0</v>
      </c>
      <c r="D904">
        <v>0</v>
      </c>
      <c r="E904">
        <v>1</v>
      </c>
      <c r="G904">
        <v>0</v>
      </c>
      <c r="H904">
        <v>2375</v>
      </c>
      <c r="I904">
        <v>0</v>
      </c>
      <c r="J904">
        <v>0</v>
      </c>
      <c r="K904">
        <f t="shared" si="44"/>
        <v>1</v>
      </c>
      <c r="L904">
        <f t="shared" si="44"/>
        <v>0</v>
      </c>
      <c r="M904">
        <f t="shared" si="44"/>
        <v>0</v>
      </c>
    </row>
    <row r="905" spans="1:13" x14ac:dyDescent="0.3">
      <c r="A905">
        <v>750</v>
      </c>
      <c r="B905">
        <v>875</v>
      </c>
      <c r="C905">
        <v>8</v>
      </c>
      <c r="D905">
        <v>0</v>
      </c>
      <c r="E905">
        <v>2</v>
      </c>
      <c r="G905">
        <v>750</v>
      </c>
      <c r="H905">
        <v>875</v>
      </c>
      <c r="I905">
        <v>8</v>
      </c>
      <c r="J905">
        <v>0</v>
      </c>
      <c r="K905">
        <f t="shared" si="44"/>
        <v>0</v>
      </c>
      <c r="L905">
        <f t="shared" si="44"/>
        <v>1</v>
      </c>
      <c r="M905">
        <f t="shared" si="44"/>
        <v>0</v>
      </c>
    </row>
    <row r="906" spans="1:13" x14ac:dyDescent="0.3">
      <c r="A906">
        <v>300</v>
      </c>
      <c r="B906">
        <v>625</v>
      </c>
      <c r="C906">
        <v>8</v>
      </c>
      <c r="D906">
        <v>0</v>
      </c>
      <c r="E906">
        <v>1</v>
      </c>
      <c r="G906">
        <v>300</v>
      </c>
      <c r="H906">
        <v>625</v>
      </c>
      <c r="I906">
        <v>8</v>
      </c>
      <c r="J906">
        <v>0</v>
      </c>
      <c r="K906">
        <f t="shared" si="44"/>
        <v>1</v>
      </c>
      <c r="L906">
        <f t="shared" si="44"/>
        <v>0</v>
      </c>
      <c r="M906">
        <f t="shared" si="44"/>
        <v>0</v>
      </c>
    </row>
    <row r="907" spans="1:13" x14ac:dyDescent="0.3">
      <c r="A907">
        <v>0</v>
      </c>
      <c r="B907">
        <v>875</v>
      </c>
      <c r="C907">
        <v>0</v>
      </c>
      <c r="D907">
        <v>0</v>
      </c>
      <c r="E907">
        <v>3</v>
      </c>
      <c r="G907">
        <v>0</v>
      </c>
      <c r="H907">
        <v>875</v>
      </c>
      <c r="I907">
        <v>0</v>
      </c>
      <c r="J907">
        <v>0</v>
      </c>
      <c r="K907">
        <f t="shared" ref="K907:M926" si="45">IF($E907=K$5,1,0)</f>
        <v>0</v>
      </c>
      <c r="L907">
        <f t="shared" si="45"/>
        <v>0</v>
      </c>
      <c r="M907">
        <f t="shared" si="45"/>
        <v>1</v>
      </c>
    </row>
    <row r="908" spans="1:13" x14ac:dyDescent="0.3">
      <c r="A908">
        <v>0</v>
      </c>
      <c r="B908">
        <v>125</v>
      </c>
      <c r="C908">
        <v>3</v>
      </c>
      <c r="D908">
        <v>0</v>
      </c>
      <c r="E908">
        <v>0</v>
      </c>
      <c r="G908">
        <v>0</v>
      </c>
      <c r="H908">
        <v>125</v>
      </c>
      <c r="I908">
        <v>3</v>
      </c>
      <c r="J908">
        <v>0</v>
      </c>
      <c r="K908">
        <f t="shared" si="45"/>
        <v>0</v>
      </c>
      <c r="L908">
        <f t="shared" si="45"/>
        <v>0</v>
      </c>
      <c r="M908">
        <f t="shared" si="45"/>
        <v>0</v>
      </c>
    </row>
    <row r="909" spans="1:13" x14ac:dyDescent="0.3">
      <c r="A909">
        <v>0</v>
      </c>
      <c r="B909">
        <v>375</v>
      </c>
      <c r="C909">
        <v>0</v>
      </c>
      <c r="D909">
        <v>1</v>
      </c>
      <c r="E909">
        <v>0</v>
      </c>
      <c r="G909">
        <v>0</v>
      </c>
      <c r="H909">
        <v>375</v>
      </c>
      <c r="I909">
        <v>0</v>
      </c>
      <c r="J909">
        <v>1</v>
      </c>
      <c r="K909">
        <f t="shared" si="45"/>
        <v>0</v>
      </c>
      <c r="L909">
        <f t="shared" si="45"/>
        <v>0</v>
      </c>
      <c r="M909">
        <f t="shared" si="45"/>
        <v>0</v>
      </c>
    </row>
    <row r="910" spans="1:13" x14ac:dyDescent="0.3">
      <c r="A910">
        <v>0</v>
      </c>
      <c r="B910">
        <v>875</v>
      </c>
      <c r="C910">
        <v>3</v>
      </c>
      <c r="D910">
        <v>0</v>
      </c>
      <c r="E910">
        <v>1</v>
      </c>
      <c r="G910">
        <v>0</v>
      </c>
      <c r="H910">
        <v>875</v>
      </c>
      <c r="I910">
        <v>3</v>
      </c>
      <c r="J910">
        <v>0</v>
      </c>
      <c r="K910">
        <f t="shared" si="45"/>
        <v>1</v>
      </c>
      <c r="L910">
        <f t="shared" si="45"/>
        <v>0</v>
      </c>
      <c r="M910">
        <f t="shared" si="45"/>
        <v>0</v>
      </c>
    </row>
    <row r="911" spans="1:13" x14ac:dyDescent="0.3">
      <c r="A911">
        <v>1250</v>
      </c>
      <c r="B911">
        <v>625</v>
      </c>
      <c r="C911">
        <v>13</v>
      </c>
      <c r="D911">
        <v>0</v>
      </c>
      <c r="E911">
        <v>3</v>
      </c>
      <c r="G911">
        <v>1250</v>
      </c>
      <c r="H911">
        <v>625</v>
      </c>
      <c r="I911">
        <v>13</v>
      </c>
      <c r="J911">
        <v>0</v>
      </c>
      <c r="K911">
        <f t="shared" si="45"/>
        <v>0</v>
      </c>
      <c r="L911">
        <f t="shared" si="45"/>
        <v>0</v>
      </c>
      <c r="M911">
        <f t="shared" si="45"/>
        <v>1</v>
      </c>
    </row>
    <row r="912" spans="1:13" x14ac:dyDescent="0.3">
      <c r="A912">
        <v>750</v>
      </c>
      <c r="B912">
        <v>1125</v>
      </c>
      <c r="C912">
        <v>28</v>
      </c>
      <c r="D912">
        <v>0</v>
      </c>
      <c r="E912">
        <v>1</v>
      </c>
      <c r="G912">
        <v>750</v>
      </c>
      <c r="H912">
        <v>1125</v>
      </c>
      <c r="I912">
        <v>28</v>
      </c>
      <c r="J912">
        <v>0</v>
      </c>
      <c r="K912">
        <f t="shared" si="45"/>
        <v>1</v>
      </c>
      <c r="L912">
        <f t="shared" si="45"/>
        <v>0</v>
      </c>
      <c r="M912">
        <f t="shared" si="45"/>
        <v>0</v>
      </c>
    </row>
    <row r="913" spans="1:13" x14ac:dyDescent="0.3">
      <c r="A913">
        <v>2750</v>
      </c>
      <c r="B913">
        <v>2375</v>
      </c>
      <c r="C913">
        <v>23</v>
      </c>
      <c r="D913">
        <v>0</v>
      </c>
      <c r="E913">
        <v>2</v>
      </c>
      <c r="G913">
        <v>2750</v>
      </c>
      <c r="H913">
        <v>2375</v>
      </c>
      <c r="I913">
        <v>23</v>
      </c>
      <c r="J913">
        <v>0</v>
      </c>
      <c r="K913">
        <f t="shared" si="45"/>
        <v>0</v>
      </c>
      <c r="L913">
        <f t="shared" si="45"/>
        <v>1</v>
      </c>
      <c r="M913">
        <f t="shared" si="45"/>
        <v>0</v>
      </c>
    </row>
    <row r="914" spans="1:13" x14ac:dyDescent="0.3">
      <c r="A914">
        <v>300</v>
      </c>
      <c r="B914">
        <v>2375</v>
      </c>
      <c r="C914">
        <v>3</v>
      </c>
      <c r="D914">
        <v>1</v>
      </c>
      <c r="E914">
        <v>2</v>
      </c>
      <c r="G914">
        <v>300</v>
      </c>
      <c r="H914">
        <v>2375</v>
      </c>
      <c r="I914">
        <v>3</v>
      </c>
      <c r="J914">
        <v>1</v>
      </c>
      <c r="K914">
        <f t="shared" si="45"/>
        <v>0</v>
      </c>
      <c r="L914">
        <f t="shared" si="45"/>
        <v>1</v>
      </c>
      <c r="M914">
        <f t="shared" si="45"/>
        <v>0</v>
      </c>
    </row>
    <row r="915" spans="1:13" x14ac:dyDescent="0.3">
      <c r="A915">
        <v>300</v>
      </c>
      <c r="B915">
        <v>625</v>
      </c>
      <c r="C915">
        <v>3</v>
      </c>
      <c r="D915">
        <v>0</v>
      </c>
      <c r="E915">
        <v>3</v>
      </c>
      <c r="G915">
        <v>300</v>
      </c>
      <c r="H915">
        <v>625</v>
      </c>
      <c r="I915">
        <v>3</v>
      </c>
      <c r="J915">
        <v>0</v>
      </c>
      <c r="K915">
        <f t="shared" si="45"/>
        <v>0</v>
      </c>
      <c r="L915">
        <f t="shared" si="45"/>
        <v>0</v>
      </c>
      <c r="M915">
        <f t="shared" si="45"/>
        <v>1</v>
      </c>
    </row>
    <row r="916" spans="1:13" x14ac:dyDescent="0.3">
      <c r="A916">
        <v>300</v>
      </c>
      <c r="B916">
        <v>875</v>
      </c>
      <c r="C916">
        <v>13</v>
      </c>
      <c r="D916">
        <v>0</v>
      </c>
      <c r="E916">
        <v>1</v>
      </c>
      <c r="G916">
        <v>300</v>
      </c>
      <c r="H916">
        <v>875</v>
      </c>
      <c r="I916">
        <v>13</v>
      </c>
      <c r="J916">
        <v>0</v>
      </c>
      <c r="K916">
        <f t="shared" si="45"/>
        <v>1</v>
      </c>
      <c r="L916">
        <f t="shared" si="45"/>
        <v>0</v>
      </c>
      <c r="M916">
        <f t="shared" si="45"/>
        <v>0</v>
      </c>
    </row>
    <row r="917" spans="1:13" x14ac:dyDescent="0.3">
      <c r="A917">
        <v>300</v>
      </c>
      <c r="B917">
        <v>1125</v>
      </c>
      <c r="C917">
        <v>0</v>
      </c>
      <c r="D917">
        <v>0</v>
      </c>
      <c r="E917">
        <v>1</v>
      </c>
      <c r="G917">
        <v>300</v>
      </c>
      <c r="H917">
        <v>1125</v>
      </c>
      <c r="I917">
        <v>0</v>
      </c>
      <c r="J917">
        <v>0</v>
      </c>
      <c r="K917">
        <f t="shared" si="45"/>
        <v>1</v>
      </c>
      <c r="L917">
        <f t="shared" si="45"/>
        <v>0</v>
      </c>
      <c r="M917">
        <f t="shared" si="45"/>
        <v>0</v>
      </c>
    </row>
    <row r="918" spans="1:13" x14ac:dyDescent="0.3">
      <c r="A918">
        <v>0</v>
      </c>
      <c r="B918">
        <v>125</v>
      </c>
      <c r="C918">
        <v>0</v>
      </c>
      <c r="D918">
        <v>2</v>
      </c>
      <c r="E918">
        <v>2</v>
      </c>
      <c r="G918">
        <v>0</v>
      </c>
      <c r="H918">
        <v>125</v>
      </c>
      <c r="I918">
        <v>0</v>
      </c>
      <c r="J918">
        <v>2</v>
      </c>
      <c r="K918">
        <f t="shared" si="45"/>
        <v>0</v>
      </c>
      <c r="L918">
        <f t="shared" si="45"/>
        <v>1</v>
      </c>
      <c r="M918">
        <f t="shared" si="45"/>
        <v>0</v>
      </c>
    </row>
    <row r="919" spans="1:13" x14ac:dyDescent="0.3">
      <c r="A919">
        <v>0</v>
      </c>
      <c r="B919">
        <v>375</v>
      </c>
      <c r="C919">
        <v>0</v>
      </c>
      <c r="D919">
        <v>1</v>
      </c>
      <c r="E919">
        <v>0</v>
      </c>
      <c r="G919">
        <v>0</v>
      </c>
      <c r="H919">
        <v>375</v>
      </c>
      <c r="I919">
        <v>0</v>
      </c>
      <c r="J919">
        <v>1</v>
      </c>
      <c r="K919">
        <f t="shared" si="45"/>
        <v>0</v>
      </c>
      <c r="L919">
        <f t="shared" si="45"/>
        <v>0</v>
      </c>
      <c r="M919">
        <f t="shared" si="45"/>
        <v>0</v>
      </c>
    </row>
    <row r="920" spans="1:13" x14ac:dyDescent="0.3">
      <c r="A920">
        <v>50</v>
      </c>
      <c r="B920">
        <v>875</v>
      </c>
      <c r="C920">
        <v>0</v>
      </c>
      <c r="D920">
        <v>0</v>
      </c>
      <c r="E920">
        <v>3</v>
      </c>
      <c r="G920">
        <v>50</v>
      </c>
      <c r="H920">
        <v>875</v>
      </c>
      <c r="I920">
        <v>0</v>
      </c>
      <c r="J920">
        <v>0</v>
      </c>
      <c r="K920">
        <f t="shared" si="45"/>
        <v>0</v>
      </c>
      <c r="L920">
        <f t="shared" si="45"/>
        <v>0</v>
      </c>
      <c r="M920">
        <f t="shared" si="45"/>
        <v>1</v>
      </c>
    </row>
    <row r="921" spans="1:13" x14ac:dyDescent="0.3">
      <c r="A921">
        <v>2250</v>
      </c>
      <c r="B921">
        <v>1125</v>
      </c>
      <c r="C921">
        <v>28</v>
      </c>
      <c r="D921">
        <v>0</v>
      </c>
      <c r="E921">
        <v>3</v>
      </c>
      <c r="G921">
        <v>2250</v>
      </c>
      <c r="H921">
        <v>1125</v>
      </c>
      <c r="I921">
        <v>28</v>
      </c>
      <c r="J921">
        <v>0</v>
      </c>
      <c r="K921">
        <f t="shared" si="45"/>
        <v>0</v>
      </c>
      <c r="L921">
        <f t="shared" si="45"/>
        <v>0</v>
      </c>
      <c r="M921">
        <f t="shared" si="45"/>
        <v>1</v>
      </c>
    </row>
    <row r="922" spans="1:13" x14ac:dyDescent="0.3">
      <c r="A922">
        <v>3750</v>
      </c>
      <c r="B922">
        <v>1375</v>
      </c>
      <c r="C922">
        <v>13</v>
      </c>
      <c r="D922">
        <v>0</v>
      </c>
      <c r="E922">
        <v>3</v>
      </c>
      <c r="G922">
        <v>3750</v>
      </c>
      <c r="H922">
        <v>1375</v>
      </c>
      <c r="I922">
        <v>13</v>
      </c>
      <c r="J922">
        <v>0</v>
      </c>
      <c r="K922">
        <f t="shared" si="45"/>
        <v>0</v>
      </c>
      <c r="L922">
        <f t="shared" si="45"/>
        <v>0</v>
      </c>
      <c r="M922">
        <f t="shared" si="45"/>
        <v>1</v>
      </c>
    </row>
    <row r="923" spans="1:13" x14ac:dyDescent="0.3">
      <c r="A923">
        <v>0</v>
      </c>
      <c r="B923">
        <v>875</v>
      </c>
      <c r="C923">
        <v>0</v>
      </c>
      <c r="D923">
        <v>1</v>
      </c>
      <c r="E923">
        <v>1</v>
      </c>
      <c r="G923">
        <v>0</v>
      </c>
      <c r="H923">
        <v>875</v>
      </c>
      <c r="I923">
        <v>0</v>
      </c>
      <c r="J923">
        <v>1</v>
      </c>
      <c r="K923">
        <f t="shared" si="45"/>
        <v>1</v>
      </c>
      <c r="L923">
        <f t="shared" si="45"/>
        <v>0</v>
      </c>
      <c r="M923">
        <f t="shared" si="45"/>
        <v>0</v>
      </c>
    </row>
    <row r="924" spans="1:13" x14ac:dyDescent="0.3">
      <c r="A924">
        <v>750</v>
      </c>
      <c r="B924">
        <v>625</v>
      </c>
      <c r="C924">
        <v>0</v>
      </c>
      <c r="D924">
        <v>0</v>
      </c>
      <c r="E924">
        <v>3</v>
      </c>
      <c r="G924">
        <v>750</v>
      </c>
      <c r="H924">
        <v>625</v>
      </c>
      <c r="I924">
        <v>0</v>
      </c>
      <c r="J924">
        <v>0</v>
      </c>
      <c r="K924">
        <f t="shared" si="45"/>
        <v>0</v>
      </c>
      <c r="L924">
        <f t="shared" si="45"/>
        <v>0</v>
      </c>
      <c r="M924">
        <f t="shared" si="45"/>
        <v>1</v>
      </c>
    </row>
    <row r="925" spans="1:13" x14ac:dyDescent="0.3">
      <c r="A925">
        <v>0</v>
      </c>
      <c r="B925">
        <v>125</v>
      </c>
      <c r="C925">
        <v>0</v>
      </c>
      <c r="D925">
        <v>0</v>
      </c>
      <c r="E925">
        <v>1</v>
      </c>
      <c r="G925">
        <v>0</v>
      </c>
      <c r="H925">
        <v>125</v>
      </c>
      <c r="I925">
        <v>0</v>
      </c>
      <c r="J925">
        <v>0</v>
      </c>
      <c r="K925">
        <f t="shared" si="45"/>
        <v>1</v>
      </c>
      <c r="L925">
        <f t="shared" si="45"/>
        <v>0</v>
      </c>
      <c r="M925">
        <f t="shared" si="45"/>
        <v>0</v>
      </c>
    </row>
    <row r="926" spans="1:13" x14ac:dyDescent="0.3">
      <c r="A926">
        <v>750</v>
      </c>
      <c r="B926">
        <v>2375</v>
      </c>
      <c r="C926">
        <v>8</v>
      </c>
      <c r="D926">
        <v>1</v>
      </c>
      <c r="E926">
        <v>1</v>
      </c>
      <c r="G926">
        <v>750</v>
      </c>
      <c r="H926">
        <v>2375</v>
      </c>
      <c r="I926">
        <v>8</v>
      </c>
      <c r="J926">
        <v>1</v>
      </c>
      <c r="K926">
        <f t="shared" si="45"/>
        <v>1</v>
      </c>
      <c r="L926">
        <f t="shared" si="45"/>
        <v>0</v>
      </c>
      <c r="M926">
        <f t="shared" si="45"/>
        <v>0</v>
      </c>
    </row>
    <row r="927" spans="1:13" x14ac:dyDescent="0.3">
      <c r="A927">
        <v>300</v>
      </c>
      <c r="B927">
        <v>875</v>
      </c>
      <c r="C927">
        <v>8</v>
      </c>
      <c r="D927">
        <v>0</v>
      </c>
      <c r="E927">
        <v>1</v>
      </c>
      <c r="G927">
        <v>300</v>
      </c>
      <c r="H927">
        <v>875</v>
      </c>
      <c r="I927">
        <v>8</v>
      </c>
      <c r="J927">
        <v>0</v>
      </c>
      <c r="K927">
        <f t="shared" ref="K927:M946" si="46">IF($E927=K$5,1,0)</f>
        <v>1</v>
      </c>
      <c r="L927">
        <f t="shared" si="46"/>
        <v>0</v>
      </c>
      <c r="M927">
        <f t="shared" si="46"/>
        <v>0</v>
      </c>
    </row>
    <row r="928" spans="1:13" x14ac:dyDescent="0.3">
      <c r="A928">
        <v>1250</v>
      </c>
      <c r="B928">
        <v>875</v>
      </c>
      <c r="C928">
        <v>18</v>
      </c>
      <c r="D928">
        <v>0</v>
      </c>
      <c r="E928">
        <v>3</v>
      </c>
      <c r="G928">
        <v>1250</v>
      </c>
      <c r="H928">
        <v>875</v>
      </c>
      <c r="I928">
        <v>18</v>
      </c>
      <c r="J928">
        <v>0</v>
      </c>
      <c r="K928">
        <f t="shared" si="46"/>
        <v>0</v>
      </c>
      <c r="L928">
        <f t="shared" si="46"/>
        <v>0</v>
      </c>
      <c r="M928">
        <f t="shared" si="46"/>
        <v>1</v>
      </c>
    </row>
    <row r="929" spans="1:13" x14ac:dyDescent="0.3">
      <c r="A929">
        <v>300</v>
      </c>
      <c r="B929">
        <v>375</v>
      </c>
      <c r="C929">
        <v>8</v>
      </c>
      <c r="D929">
        <v>0</v>
      </c>
      <c r="E929">
        <v>3</v>
      </c>
      <c r="G929">
        <v>300</v>
      </c>
      <c r="H929">
        <v>375</v>
      </c>
      <c r="I929">
        <v>8</v>
      </c>
      <c r="J929">
        <v>0</v>
      </c>
      <c r="K929">
        <f t="shared" si="46"/>
        <v>0</v>
      </c>
      <c r="L929">
        <f t="shared" si="46"/>
        <v>0</v>
      </c>
      <c r="M929">
        <f t="shared" si="46"/>
        <v>1</v>
      </c>
    </row>
    <row r="930" spans="1:13" x14ac:dyDescent="0.3">
      <c r="A930">
        <v>750</v>
      </c>
      <c r="B930">
        <v>625</v>
      </c>
      <c r="C930">
        <v>23</v>
      </c>
      <c r="D930">
        <v>0</v>
      </c>
      <c r="E930">
        <v>1</v>
      </c>
      <c r="G930">
        <v>750</v>
      </c>
      <c r="H930">
        <v>625</v>
      </c>
      <c r="I930">
        <v>23</v>
      </c>
      <c r="J930">
        <v>0</v>
      </c>
      <c r="K930">
        <f t="shared" si="46"/>
        <v>1</v>
      </c>
      <c r="L930">
        <f t="shared" si="46"/>
        <v>0</v>
      </c>
      <c r="M930">
        <f t="shared" si="46"/>
        <v>0</v>
      </c>
    </row>
    <row r="931" spans="1:13" x14ac:dyDescent="0.3">
      <c r="A931">
        <v>0</v>
      </c>
      <c r="B931">
        <v>375</v>
      </c>
      <c r="C931">
        <v>3</v>
      </c>
      <c r="D931">
        <v>0</v>
      </c>
      <c r="E931">
        <v>2</v>
      </c>
      <c r="G931">
        <v>0</v>
      </c>
      <c r="H931">
        <v>375</v>
      </c>
      <c r="I931">
        <v>3</v>
      </c>
      <c r="J931">
        <v>0</v>
      </c>
      <c r="K931">
        <f t="shared" si="46"/>
        <v>0</v>
      </c>
      <c r="L931">
        <f t="shared" si="46"/>
        <v>1</v>
      </c>
      <c r="M931">
        <f t="shared" si="46"/>
        <v>0</v>
      </c>
    </row>
    <row r="932" spans="1:13" x14ac:dyDescent="0.3">
      <c r="A932">
        <v>50</v>
      </c>
      <c r="B932">
        <v>625</v>
      </c>
      <c r="C932">
        <v>0</v>
      </c>
      <c r="D932">
        <v>1</v>
      </c>
      <c r="E932">
        <v>3</v>
      </c>
      <c r="G932">
        <v>50</v>
      </c>
      <c r="H932">
        <v>625</v>
      </c>
      <c r="I932">
        <v>0</v>
      </c>
      <c r="J932">
        <v>1</v>
      </c>
      <c r="K932">
        <f t="shared" si="46"/>
        <v>0</v>
      </c>
      <c r="L932">
        <f t="shared" si="46"/>
        <v>0</v>
      </c>
      <c r="M932">
        <f t="shared" si="46"/>
        <v>1</v>
      </c>
    </row>
    <row r="933" spans="1:13" x14ac:dyDescent="0.3">
      <c r="A933">
        <v>0</v>
      </c>
      <c r="B933">
        <v>375</v>
      </c>
      <c r="C933">
        <v>0</v>
      </c>
      <c r="D933">
        <v>0</v>
      </c>
      <c r="E933">
        <v>0</v>
      </c>
      <c r="G933">
        <v>0</v>
      </c>
      <c r="H933">
        <v>375</v>
      </c>
      <c r="I933">
        <v>0</v>
      </c>
      <c r="J933">
        <v>0</v>
      </c>
      <c r="K933">
        <f t="shared" si="46"/>
        <v>0</v>
      </c>
      <c r="L933">
        <f t="shared" si="46"/>
        <v>0</v>
      </c>
      <c r="M933">
        <f t="shared" si="46"/>
        <v>0</v>
      </c>
    </row>
    <row r="934" spans="1:13" x14ac:dyDescent="0.3">
      <c r="A934">
        <v>1250</v>
      </c>
      <c r="B934">
        <v>625</v>
      </c>
      <c r="C934">
        <v>28</v>
      </c>
      <c r="D934">
        <v>0</v>
      </c>
      <c r="E934">
        <v>1</v>
      </c>
      <c r="G934">
        <v>1250</v>
      </c>
      <c r="H934">
        <v>625</v>
      </c>
      <c r="I934">
        <v>28</v>
      </c>
      <c r="J934">
        <v>0</v>
      </c>
      <c r="K934">
        <f t="shared" si="46"/>
        <v>1</v>
      </c>
      <c r="L934">
        <f t="shared" si="46"/>
        <v>0</v>
      </c>
      <c r="M934">
        <f t="shared" si="46"/>
        <v>0</v>
      </c>
    </row>
    <row r="935" spans="1:13" x14ac:dyDescent="0.3">
      <c r="A935">
        <v>1750</v>
      </c>
      <c r="B935">
        <v>625</v>
      </c>
      <c r="C935">
        <v>23</v>
      </c>
      <c r="D935">
        <v>0</v>
      </c>
      <c r="E935">
        <v>1</v>
      </c>
      <c r="G935">
        <v>1750</v>
      </c>
      <c r="H935">
        <v>625</v>
      </c>
      <c r="I935">
        <v>23</v>
      </c>
      <c r="J935">
        <v>0</v>
      </c>
      <c r="K935">
        <f t="shared" si="46"/>
        <v>1</v>
      </c>
      <c r="L935">
        <f t="shared" si="46"/>
        <v>0</v>
      </c>
      <c r="M935">
        <f t="shared" si="46"/>
        <v>0</v>
      </c>
    </row>
    <row r="936" spans="1:13" x14ac:dyDescent="0.3">
      <c r="A936">
        <v>0</v>
      </c>
      <c r="B936">
        <v>375</v>
      </c>
      <c r="C936">
        <v>0</v>
      </c>
      <c r="D936">
        <v>0</v>
      </c>
      <c r="E936">
        <v>1</v>
      </c>
      <c r="G936">
        <v>0</v>
      </c>
      <c r="H936">
        <v>375</v>
      </c>
      <c r="I936">
        <v>0</v>
      </c>
      <c r="J936">
        <v>0</v>
      </c>
      <c r="K936">
        <f t="shared" si="46"/>
        <v>1</v>
      </c>
      <c r="L936">
        <f t="shared" si="46"/>
        <v>0</v>
      </c>
      <c r="M936">
        <f t="shared" si="46"/>
        <v>0</v>
      </c>
    </row>
    <row r="937" spans="1:13" x14ac:dyDescent="0.3">
      <c r="A937">
        <v>750</v>
      </c>
      <c r="B937">
        <v>375</v>
      </c>
      <c r="C937">
        <v>8</v>
      </c>
      <c r="D937">
        <v>0</v>
      </c>
      <c r="E937">
        <v>2</v>
      </c>
      <c r="G937">
        <v>750</v>
      </c>
      <c r="H937">
        <v>375</v>
      </c>
      <c r="I937">
        <v>8</v>
      </c>
      <c r="J937">
        <v>0</v>
      </c>
      <c r="K937">
        <f t="shared" si="46"/>
        <v>0</v>
      </c>
      <c r="L937">
        <f t="shared" si="46"/>
        <v>1</v>
      </c>
      <c r="M937">
        <f t="shared" si="46"/>
        <v>0</v>
      </c>
    </row>
    <row r="938" spans="1:13" x14ac:dyDescent="0.3">
      <c r="A938">
        <v>300</v>
      </c>
      <c r="B938">
        <v>2125</v>
      </c>
      <c r="C938">
        <v>18</v>
      </c>
      <c r="D938">
        <v>0</v>
      </c>
      <c r="E938">
        <v>1</v>
      </c>
      <c r="G938">
        <v>300</v>
      </c>
      <c r="H938">
        <v>2125</v>
      </c>
      <c r="I938">
        <v>18</v>
      </c>
      <c r="J938">
        <v>0</v>
      </c>
      <c r="K938">
        <f t="shared" si="46"/>
        <v>1</v>
      </c>
      <c r="L938">
        <f t="shared" si="46"/>
        <v>0</v>
      </c>
      <c r="M938">
        <f t="shared" si="46"/>
        <v>0</v>
      </c>
    </row>
    <row r="939" spans="1:13" x14ac:dyDescent="0.3">
      <c r="A939">
        <v>0</v>
      </c>
      <c r="B939">
        <v>375</v>
      </c>
      <c r="C939">
        <v>0</v>
      </c>
      <c r="D939">
        <v>0</v>
      </c>
      <c r="E939">
        <v>0</v>
      </c>
      <c r="G939">
        <v>0</v>
      </c>
      <c r="H939">
        <v>375</v>
      </c>
      <c r="I939">
        <v>0</v>
      </c>
      <c r="J939">
        <v>0</v>
      </c>
      <c r="K939">
        <f t="shared" si="46"/>
        <v>0</v>
      </c>
      <c r="L939">
        <f t="shared" si="46"/>
        <v>0</v>
      </c>
      <c r="M939">
        <f t="shared" si="46"/>
        <v>0</v>
      </c>
    </row>
    <row r="940" spans="1:13" x14ac:dyDescent="0.3">
      <c r="A940">
        <v>1250</v>
      </c>
      <c r="B940">
        <v>875</v>
      </c>
      <c r="C940">
        <v>13</v>
      </c>
      <c r="D940">
        <v>0</v>
      </c>
      <c r="E940">
        <v>3</v>
      </c>
      <c r="G940">
        <v>1250</v>
      </c>
      <c r="H940">
        <v>875</v>
      </c>
      <c r="I940">
        <v>13</v>
      </c>
      <c r="J940">
        <v>0</v>
      </c>
      <c r="K940">
        <f t="shared" si="46"/>
        <v>0</v>
      </c>
      <c r="L940">
        <f t="shared" si="46"/>
        <v>0</v>
      </c>
      <c r="M940">
        <f t="shared" si="46"/>
        <v>1</v>
      </c>
    </row>
    <row r="941" spans="1:13" x14ac:dyDescent="0.3">
      <c r="A941">
        <v>0</v>
      </c>
      <c r="B941">
        <v>1375</v>
      </c>
      <c r="C941">
        <v>0</v>
      </c>
      <c r="D941">
        <v>0</v>
      </c>
      <c r="E941">
        <v>1</v>
      </c>
      <c r="G941">
        <v>0</v>
      </c>
      <c r="H941">
        <v>1375</v>
      </c>
      <c r="I941">
        <v>0</v>
      </c>
      <c r="J941">
        <v>0</v>
      </c>
      <c r="K941">
        <f t="shared" si="46"/>
        <v>1</v>
      </c>
      <c r="L941">
        <f t="shared" si="46"/>
        <v>0</v>
      </c>
      <c r="M941">
        <f t="shared" si="46"/>
        <v>0</v>
      </c>
    </row>
    <row r="942" spans="1:13" x14ac:dyDescent="0.3">
      <c r="A942">
        <v>750</v>
      </c>
      <c r="B942">
        <v>1125</v>
      </c>
      <c r="C942">
        <v>13</v>
      </c>
      <c r="D942">
        <v>1</v>
      </c>
      <c r="E942">
        <v>0</v>
      </c>
      <c r="G942">
        <v>750</v>
      </c>
      <c r="H942">
        <v>1125</v>
      </c>
      <c r="I942">
        <v>13</v>
      </c>
      <c r="J942">
        <v>1</v>
      </c>
      <c r="K942">
        <f t="shared" si="46"/>
        <v>0</v>
      </c>
      <c r="L942">
        <f t="shared" si="46"/>
        <v>0</v>
      </c>
      <c r="M942">
        <f t="shared" si="46"/>
        <v>0</v>
      </c>
    </row>
    <row r="943" spans="1:13" x14ac:dyDescent="0.3">
      <c r="A943">
        <v>0</v>
      </c>
      <c r="B943">
        <v>125</v>
      </c>
      <c r="C943">
        <v>0</v>
      </c>
      <c r="D943">
        <v>0</v>
      </c>
      <c r="E943">
        <v>1</v>
      </c>
      <c r="G943">
        <v>0</v>
      </c>
      <c r="H943">
        <v>125</v>
      </c>
      <c r="I943">
        <v>0</v>
      </c>
      <c r="J943">
        <v>0</v>
      </c>
      <c r="K943">
        <f t="shared" si="46"/>
        <v>1</v>
      </c>
      <c r="L943">
        <f t="shared" si="46"/>
        <v>0</v>
      </c>
      <c r="M943">
        <f t="shared" si="46"/>
        <v>0</v>
      </c>
    </row>
    <row r="944" spans="1:13" x14ac:dyDescent="0.3">
      <c r="A944">
        <v>50</v>
      </c>
      <c r="B944">
        <v>125</v>
      </c>
      <c r="C944">
        <v>3</v>
      </c>
      <c r="D944">
        <v>0</v>
      </c>
      <c r="E944">
        <v>1</v>
      </c>
      <c r="G944">
        <v>50</v>
      </c>
      <c r="H944">
        <v>125</v>
      </c>
      <c r="I944">
        <v>3</v>
      </c>
      <c r="J944">
        <v>0</v>
      </c>
      <c r="K944">
        <f t="shared" si="46"/>
        <v>1</v>
      </c>
      <c r="L944">
        <f t="shared" si="46"/>
        <v>0</v>
      </c>
      <c r="M944">
        <f t="shared" si="46"/>
        <v>0</v>
      </c>
    </row>
    <row r="945" spans="1:13" x14ac:dyDescent="0.3">
      <c r="A945">
        <v>1250</v>
      </c>
      <c r="B945">
        <v>875</v>
      </c>
      <c r="C945">
        <v>23</v>
      </c>
      <c r="D945">
        <v>0</v>
      </c>
      <c r="E945">
        <v>1</v>
      </c>
      <c r="G945">
        <v>1250</v>
      </c>
      <c r="H945">
        <v>875</v>
      </c>
      <c r="I945">
        <v>23</v>
      </c>
      <c r="J945">
        <v>0</v>
      </c>
      <c r="K945">
        <f t="shared" si="46"/>
        <v>1</v>
      </c>
      <c r="L945">
        <f t="shared" si="46"/>
        <v>0</v>
      </c>
      <c r="M945">
        <f t="shared" si="46"/>
        <v>0</v>
      </c>
    </row>
    <row r="946" spans="1:13" x14ac:dyDescent="0.3">
      <c r="A946">
        <v>750</v>
      </c>
      <c r="B946">
        <v>625</v>
      </c>
      <c r="C946">
        <v>28</v>
      </c>
      <c r="D946">
        <v>0</v>
      </c>
      <c r="E946">
        <v>0</v>
      </c>
      <c r="G946">
        <v>750</v>
      </c>
      <c r="H946">
        <v>625</v>
      </c>
      <c r="I946">
        <v>28</v>
      </c>
      <c r="J946">
        <v>0</v>
      </c>
      <c r="K946">
        <f t="shared" si="46"/>
        <v>0</v>
      </c>
      <c r="L946">
        <f t="shared" si="46"/>
        <v>0</v>
      </c>
      <c r="M946">
        <f t="shared" si="46"/>
        <v>0</v>
      </c>
    </row>
    <row r="947" spans="1:13" x14ac:dyDescent="0.3">
      <c r="A947">
        <v>300</v>
      </c>
      <c r="B947">
        <v>875</v>
      </c>
      <c r="C947">
        <v>0</v>
      </c>
      <c r="D947">
        <v>0</v>
      </c>
      <c r="E947">
        <v>1</v>
      </c>
      <c r="G947">
        <v>300</v>
      </c>
      <c r="H947">
        <v>875</v>
      </c>
      <c r="I947">
        <v>0</v>
      </c>
      <c r="J947">
        <v>0</v>
      </c>
      <c r="K947">
        <f t="shared" ref="K947:M966" si="47">IF($E947=K$5,1,0)</f>
        <v>1</v>
      </c>
      <c r="L947">
        <f t="shared" si="47"/>
        <v>0</v>
      </c>
      <c r="M947">
        <f t="shared" si="47"/>
        <v>0</v>
      </c>
    </row>
    <row r="948" spans="1:13" x14ac:dyDescent="0.3">
      <c r="A948">
        <v>300</v>
      </c>
      <c r="B948">
        <v>1375</v>
      </c>
      <c r="C948">
        <v>0</v>
      </c>
      <c r="D948">
        <v>0</v>
      </c>
      <c r="E948">
        <v>3</v>
      </c>
      <c r="G948">
        <v>300</v>
      </c>
      <c r="H948">
        <v>1375</v>
      </c>
      <c r="I948">
        <v>0</v>
      </c>
      <c r="J948">
        <v>0</v>
      </c>
      <c r="K948">
        <f t="shared" si="47"/>
        <v>0</v>
      </c>
      <c r="L948">
        <f t="shared" si="47"/>
        <v>0</v>
      </c>
      <c r="M948">
        <f t="shared" si="47"/>
        <v>1</v>
      </c>
    </row>
    <row r="949" spans="1:13" x14ac:dyDescent="0.3">
      <c r="A949">
        <v>0</v>
      </c>
      <c r="B949">
        <v>125</v>
      </c>
      <c r="C949">
        <v>0</v>
      </c>
      <c r="D949">
        <v>0</v>
      </c>
      <c r="E949">
        <v>1</v>
      </c>
      <c r="G949">
        <v>0</v>
      </c>
      <c r="H949">
        <v>125</v>
      </c>
      <c r="I949">
        <v>0</v>
      </c>
      <c r="J949">
        <v>0</v>
      </c>
      <c r="K949">
        <f t="shared" si="47"/>
        <v>1</v>
      </c>
      <c r="L949">
        <f t="shared" si="47"/>
        <v>0</v>
      </c>
      <c r="M949">
        <f t="shared" si="47"/>
        <v>0</v>
      </c>
    </row>
    <row r="950" spans="1:13" x14ac:dyDescent="0.3">
      <c r="A950">
        <v>0</v>
      </c>
      <c r="B950">
        <v>875</v>
      </c>
      <c r="C950">
        <v>0</v>
      </c>
      <c r="D950">
        <v>0</v>
      </c>
      <c r="E950">
        <v>2</v>
      </c>
      <c r="G950">
        <v>0</v>
      </c>
      <c r="H950">
        <v>875</v>
      </c>
      <c r="I950">
        <v>0</v>
      </c>
      <c r="J950">
        <v>0</v>
      </c>
      <c r="K950">
        <f t="shared" si="47"/>
        <v>0</v>
      </c>
      <c r="L950">
        <f t="shared" si="47"/>
        <v>1</v>
      </c>
      <c r="M950">
        <f t="shared" si="47"/>
        <v>0</v>
      </c>
    </row>
    <row r="951" spans="1:13" x14ac:dyDescent="0.3">
      <c r="A951">
        <v>50</v>
      </c>
      <c r="B951">
        <v>375</v>
      </c>
      <c r="C951">
        <v>0</v>
      </c>
      <c r="D951">
        <v>0</v>
      </c>
      <c r="E951">
        <v>3</v>
      </c>
      <c r="G951">
        <v>50</v>
      </c>
      <c r="H951">
        <v>375</v>
      </c>
      <c r="I951">
        <v>0</v>
      </c>
      <c r="J951">
        <v>0</v>
      </c>
      <c r="K951">
        <f t="shared" si="47"/>
        <v>0</v>
      </c>
      <c r="L951">
        <f t="shared" si="47"/>
        <v>0</v>
      </c>
      <c r="M951">
        <f t="shared" si="47"/>
        <v>1</v>
      </c>
    </row>
    <row r="952" spans="1:13" x14ac:dyDescent="0.3">
      <c r="A952">
        <v>0</v>
      </c>
      <c r="B952">
        <v>125</v>
      </c>
      <c r="C952">
        <v>0</v>
      </c>
      <c r="D952">
        <v>0</v>
      </c>
      <c r="E952">
        <v>0</v>
      </c>
      <c r="G952">
        <v>0</v>
      </c>
      <c r="H952">
        <v>125</v>
      </c>
      <c r="I952">
        <v>0</v>
      </c>
      <c r="J952">
        <v>0</v>
      </c>
      <c r="K952">
        <f t="shared" si="47"/>
        <v>0</v>
      </c>
      <c r="L952">
        <f t="shared" si="47"/>
        <v>0</v>
      </c>
      <c r="M952">
        <f t="shared" si="47"/>
        <v>0</v>
      </c>
    </row>
    <row r="953" spans="1:13" x14ac:dyDescent="0.3">
      <c r="A953">
        <v>300</v>
      </c>
      <c r="B953">
        <v>1875</v>
      </c>
      <c r="C953">
        <v>3</v>
      </c>
      <c r="D953">
        <v>0</v>
      </c>
      <c r="E953">
        <v>1</v>
      </c>
      <c r="G953">
        <v>300</v>
      </c>
      <c r="H953">
        <v>1875</v>
      </c>
      <c r="I953">
        <v>3</v>
      </c>
      <c r="J953">
        <v>0</v>
      </c>
      <c r="K953">
        <f t="shared" si="47"/>
        <v>1</v>
      </c>
      <c r="L953">
        <f t="shared" si="47"/>
        <v>0</v>
      </c>
      <c r="M953">
        <f t="shared" si="47"/>
        <v>0</v>
      </c>
    </row>
    <row r="954" spans="1:13" x14ac:dyDescent="0.3">
      <c r="A954">
        <v>300</v>
      </c>
      <c r="B954">
        <v>375</v>
      </c>
      <c r="C954">
        <v>8</v>
      </c>
      <c r="D954">
        <v>0</v>
      </c>
      <c r="E954">
        <v>1</v>
      </c>
      <c r="G954">
        <v>300</v>
      </c>
      <c r="H954">
        <v>375</v>
      </c>
      <c r="I954">
        <v>8</v>
      </c>
      <c r="J954">
        <v>0</v>
      </c>
      <c r="K954">
        <f t="shared" si="47"/>
        <v>1</v>
      </c>
      <c r="L954">
        <f t="shared" si="47"/>
        <v>0</v>
      </c>
      <c r="M954">
        <f t="shared" si="47"/>
        <v>0</v>
      </c>
    </row>
    <row r="955" spans="1:13" x14ac:dyDescent="0.3">
      <c r="A955">
        <v>0</v>
      </c>
      <c r="B955">
        <v>125</v>
      </c>
      <c r="C955">
        <v>0</v>
      </c>
      <c r="D955">
        <v>0</v>
      </c>
      <c r="E955">
        <v>1</v>
      </c>
      <c r="G955">
        <v>0</v>
      </c>
      <c r="H955">
        <v>125</v>
      </c>
      <c r="I955">
        <v>0</v>
      </c>
      <c r="J955">
        <v>0</v>
      </c>
      <c r="K955">
        <f t="shared" si="47"/>
        <v>1</v>
      </c>
      <c r="L955">
        <f t="shared" si="47"/>
        <v>0</v>
      </c>
      <c r="M955">
        <f t="shared" si="47"/>
        <v>0</v>
      </c>
    </row>
    <row r="956" spans="1:13" x14ac:dyDescent="0.3">
      <c r="A956">
        <v>50</v>
      </c>
      <c r="B956">
        <v>375</v>
      </c>
      <c r="C956">
        <v>0</v>
      </c>
      <c r="D956">
        <v>1</v>
      </c>
      <c r="E956">
        <v>1</v>
      </c>
      <c r="G956">
        <v>50</v>
      </c>
      <c r="H956">
        <v>375</v>
      </c>
      <c r="I956">
        <v>0</v>
      </c>
      <c r="J956">
        <v>1</v>
      </c>
      <c r="K956">
        <f t="shared" si="47"/>
        <v>1</v>
      </c>
      <c r="L956">
        <f t="shared" si="47"/>
        <v>0</v>
      </c>
      <c r="M956">
        <f t="shared" si="47"/>
        <v>0</v>
      </c>
    </row>
    <row r="957" spans="1:13" x14ac:dyDescent="0.3">
      <c r="A957">
        <v>750</v>
      </c>
      <c r="B957">
        <v>375</v>
      </c>
      <c r="C957">
        <v>23</v>
      </c>
      <c r="D957">
        <v>0</v>
      </c>
      <c r="E957">
        <v>1</v>
      </c>
      <c r="G957">
        <v>750</v>
      </c>
      <c r="H957">
        <v>375</v>
      </c>
      <c r="I957">
        <v>23</v>
      </c>
      <c r="J957">
        <v>0</v>
      </c>
      <c r="K957">
        <f t="shared" si="47"/>
        <v>1</v>
      </c>
      <c r="L957">
        <f t="shared" si="47"/>
        <v>0</v>
      </c>
      <c r="M957">
        <f t="shared" si="47"/>
        <v>0</v>
      </c>
    </row>
    <row r="958" spans="1:13" x14ac:dyDescent="0.3">
      <c r="A958">
        <v>2250</v>
      </c>
      <c r="B958">
        <v>375</v>
      </c>
      <c r="C958">
        <v>3</v>
      </c>
      <c r="D958">
        <v>0</v>
      </c>
      <c r="E958">
        <v>1</v>
      </c>
      <c r="G958">
        <v>2250</v>
      </c>
      <c r="H958">
        <v>375</v>
      </c>
      <c r="I958">
        <v>3</v>
      </c>
      <c r="J958">
        <v>0</v>
      </c>
      <c r="K958">
        <f t="shared" si="47"/>
        <v>1</v>
      </c>
      <c r="L958">
        <f t="shared" si="47"/>
        <v>0</v>
      </c>
      <c r="M958">
        <f t="shared" si="47"/>
        <v>0</v>
      </c>
    </row>
    <row r="959" spans="1:13" x14ac:dyDescent="0.3">
      <c r="A959">
        <v>50</v>
      </c>
      <c r="B959">
        <v>1875</v>
      </c>
      <c r="C959">
        <v>0</v>
      </c>
      <c r="D959">
        <v>3</v>
      </c>
      <c r="E959">
        <v>1</v>
      </c>
      <c r="G959">
        <v>50</v>
      </c>
      <c r="H959">
        <v>1875</v>
      </c>
      <c r="I959">
        <v>0</v>
      </c>
      <c r="J959">
        <v>3</v>
      </c>
      <c r="K959">
        <f t="shared" si="47"/>
        <v>1</v>
      </c>
      <c r="L959">
        <f t="shared" si="47"/>
        <v>0</v>
      </c>
      <c r="M959">
        <f t="shared" si="47"/>
        <v>0</v>
      </c>
    </row>
    <row r="960" spans="1:13" x14ac:dyDescent="0.3">
      <c r="A960">
        <v>300</v>
      </c>
      <c r="B960">
        <v>625</v>
      </c>
      <c r="C960">
        <v>13</v>
      </c>
      <c r="D960">
        <v>0</v>
      </c>
      <c r="E960">
        <v>3</v>
      </c>
      <c r="G960">
        <v>300</v>
      </c>
      <c r="H960">
        <v>625</v>
      </c>
      <c r="I960">
        <v>13</v>
      </c>
      <c r="J960">
        <v>0</v>
      </c>
      <c r="K960">
        <f t="shared" si="47"/>
        <v>0</v>
      </c>
      <c r="L960">
        <f t="shared" si="47"/>
        <v>0</v>
      </c>
      <c r="M960">
        <f t="shared" si="47"/>
        <v>1</v>
      </c>
    </row>
    <row r="961" spans="1:13" x14ac:dyDescent="0.3">
      <c r="A961">
        <v>50</v>
      </c>
      <c r="B961">
        <v>375</v>
      </c>
      <c r="C961">
        <v>8</v>
      </c>
      <c r="D961">
        <v>0</v>
      </c>
      <c r="E961">
        <v>3</v>
      </c>
      <c r="G961">
        <v>50</v>
      </c>
      <c r="H961">
        <v>375</v>
      </c>
      <c r="I961">
        <v>8</v>
      </c>
      <c r="J961">
        <v>0</v>
      </c>
      <c r="K961">
        <f t="shared" si="47"/>
        <v>0</v>
      </c>
      <c r="L961">
        <f t="shared" si="47"/>
        <v>0</v>
      </c>
      <c r="M961">
        <f t="shared" si="47"/>
        <v>1</v>
      </c>
    </row>
    <row r="962" spans="1:13" x14ac:dyDescent="0.3">
      <c r="A962">
        <v>0</v>
      </c>
      <c r="B962">
        <v>875</v>
      </c>
      <c r="C962">
        <v>0</v>
      </c>
      <c r="D962">
        <v>0</v>
      </c>
      <c r="E962">
        <v>1</v>
      </c>
      <c r="G962">
        <v>0</v>
      </c>
      <c r="H962">
        <v>875</v>
      </c>
      <c r="I962">
        <v>0</v>
      </c>
      <c r="J962">
        <v>0</v>
      </c>
      <c r="K962">
        <f t="shared" si="47"/>
        <v>1</v>
      </c>
      <c r="L962">
        <f t="shared" si="47"/>
        <v>0</v>
      </c>
      <c r="M962">
        <f t="shared" si="47"/>
        <v>0</v>
      </c>
    </row>
    <row r="963" spans="1:13" x14ac:dyDescent="0.3">
      <c r="A963">
        <v>1250</v>
      </c>
      <c r="B963">
        <v>875</v>
      </c>
      <c r="C963">
        <v>18</v>
      </c>
      <c r="D963">
        <v>0</v>
      </c>
      <c r="E963">
        <v>0</v>
      </c>
      <c r="G963">
        <v>1250</v>
      </c>
      <c r="H963">
        <v>875</v>
      </c>
      <c r="I963">
        <v>18</v>
      </c>
      <c r="J963">
        <v>0</v>
      </c>
      <c r="K963">
        <f t="shared" si="47"/>
        <v>0</v>
      </c>
      <c r="L963">
        <f t="shared" si="47"/>
        <v>0</v>
      </c>
      <c r="M963">
        <f t="shared" si="47"/>
        <v>0</v>
      </c>
    </row>
    <row r="964" spans="1:13" x14ac:dyDescent="0.3">
      <c r="A964">
        <v>50</v>
      </c>
      <c r="B964">
        <v>375</v>
      </c>
      <c r="C964">
        <v>3</v>
      </c>
      <c r="D964">
        <v>0</v>
      </c>
      <c r="E964">
        <v>0</v>
      </c>
      <c r="G964">
        <v>50</v>
      </c>
      <c r="H964">
        <v>375</v>
      </c>
      <c r="I964">
        <v>3</v>
      </c>
      <c r="J964">
        <v>0</v>
      </c>
      <c r="K964">
        <f t="shared" si="47"/>
        <v>0</v>
      </c>
      <c r="L964">
        <f t="shared" si="47"/>
        <v>0</v>
      </c>
      <c r="M964">
        <f t="shared" si="47"/>
        <v>0</v>
      </c>
    </row>
    <row r="965" spans="1:13" x14ac:dyDescent="0.3">
      <c r="A965">
        <v>50</v>
      </c>
      <c r="B965">
        <v>375</v>
      </c>
      <c r="C965">
        <v>0</v>
      </c>
      <c r="D965">
        <v>0</v>
      </c>
      <c r="E965">
        <v>1</v>
      </c>
      <c r="G965">
        <v>50</v>
      </c>
      <c r="H965">
        <v>375</v>
      </c>
      <c r="I965">
        <v>0</v>
      </c>
      <c r="J965">
        <v>0</v>
      </c>
      <c r="K965">
        <f t="shared" si="47"/>
        <v>1</v>
      </c>
      <c r="L965">
        <f t="shared" si="47"/>
        <v>0</v>
      </c>
      <c r="M965">
        <f t="shared" si="47"/>
        <v>0</v>
      </c>
    </row>
    <row r="966" spans="1:13" x14ac:dyDescent="0.3">
      <c r="A966">
        <v>0</v>
      </c>
      <c r="B966">
        <v>2375</v>
      </c>
      <c r="C966">
        <v>0</v>
      </c>
      <c r="D966">
        <v>0</v>
      </c>
      <c r="E966">
        <v>1</v>
      </c>
      <c r="G966">
        <v>0</v>
      </c>
      <c r="H966">
        <v>2375</v>
      </c>
      <c r="I966">
        <v>0</v>
      </c>
      <c r="J966">
        <v>0</v>
      </c>
      <c r="K966">
        <f t="shared" si="47"/>
        <v>1</v>
      </c>
      <c r="L966">
        <f t="shared" si="47"/>
        <v>0</v>
      </c>
      <c r="M966">
        <f t="shared" si="47"/>
        <v>0</v>
      </c>
    </row>
    <row r="967" spans="1:13" x14ac:dyDescent="0.3">
      <c r="A967">
        <v>1250</v>
      </c>
      <c r="B967">
        <v>625</v>
      </c>
      <c r="C967">
        <v>28</v>
      </c>
      <c r="D967">
        <v>0</v>
      </c>
      <c r="E967">
        <v>1</v>
      </c>
      <c r="G967">
        <v>1250</v>
      </c>
      <c r="H967">
        <v>625</v>
      </c>
      <c r="I967">
        <v>28</v>
      </c>
      <c r="J967">
        <v>0</v>
      </c>
      <c r="K967">
        <f t="shared" ref="K967:M986" si="48">IF($E967=K$5,1,0)</f>
        <v>1</v>
      </c>
      <c r="L967">
        <f t="shared" si="48"/>
        <v>0</v>
      </c>
      <c r="M967">
        <f t="shared" si="48"/>
        <v>0</v>
      </c>
    </row>
    <row r="968" spans="1:13" x14ac:dyDescent="0.3">
      <c r="A968">
        <v>750</v>
      </c>
      <c r="B968">
        <v>375</v>
      </c>
      <c r="C968">
        <v>3</v>
      </c>
      <c r="D968">
        <v>0</v>
      </c>
      <c r="E968">
        <v>3</v>
      </c>
      <c r="G968">
        <v>750</v>
      </c>
      <c r="H968">
        <v>375</v>
      </c>
      <c r="I968">
        <v>3</v>
      </c>
      <c r="J968">
        <v>0</v>
      </c>
      <c r="K968">
        <f t="shared" si="48"/>
        <v>0</v>
      </c>
      <c r="L968">
        <f t="shared" si="48"/>
        <v>0</v>
      </c>
      <c r="M968">
        <f t="shared" si="48"/>
        <v>1</v>
      </c>
    </row>
    <row r="969" spans="1:13" x14ac:dyDescent="0.3">
      <c r="A969">
        <v>50</v>
      </c>
      <c r="B969">
        <v>875</v>
      </c>
      <c r="C969">
        <v>3</v>
      </c>
      <c r="D969">
        <v>0</v>
      </c>
      <c r="E969">
        <v>1</v>
      </c>
      <c r="G969">
        <v>50</v>
      </c>
      <c r="H969">
        <v>875</v>
      </c>
      <c r="I969">
        <v>3</v>
      </c>
      <c r="J969">
        <v>0</v>
      </c>
      <c r="K969">
        <f t="shared" si="48"/>
        <v>1</v>
      </c>
      <c r="L969">
        <f t="shared" si="48"/>
        <v>0</v>
      </c>
      <c r="M969">
        <f t="shared" si="48"/>
        <v>0</v>
      </c>
    </row>
    <row r="970" spans="1:13" x14ac:dyDescent="0.3">
      <c r="A970">
        <v>300</v>
      </c>
      <c r="B970">
        <v>125</v>
      </c>
      <c r="C970">
        <v>0</v>
      </c>
      <c r="D970">
        <v>0</v>
      </c>
      <c r="E970">
        <v>2</v>
      </c>
      <c r="G970">
        <v>300</v>
      </c>
      <c r="H970">
        <v>125</v>
      </c>
      <c r="I970">
        <v>0</v>
      </c>
      <c r="J970">
        <v>0</v>
      </c>
      <c r="K970">
        <f t="shared" si="48"/>
        <v>0</v>
      </c>
      <c r="L970">
        <f t="shared" si="48"/>
        <v>1</v>
      </c>
      <c r="M970">
        <f t="shared" si="48"/>
        <v>0</v>
      </c>
    </row>
    <row r="971" spans="1:13" x14ac:dyDescent="0.3">
      <c r="A971">
        <v>750</v>
      </c>
      <c r="B971">
        <v>1125</v>
      </c>
      <c r="C971">
        <v>8</v>
      </c>
      <c r="D971">
        <v>0</v>
      </c>
      <c r="E971">
        <v>1</v>
      </c>
      <c r="G971">
        <v>750</v>
      </c>
      <c r="H971">
        <v>1125</v>
      </c>
      <c r="I971">
        <v>8</v>
      </c>
      <c r="J971">
        <v>0</v>
      </c>
      <c r="K971">
        <f t="shared" si="48"/>
        <v>1</v>
      </c>
      <c r="L971">
        <f t="shared" si="48"/>
        <v>0</v>
      </c>
      <c r="M971">
        <f t="shared" si="48"/>
        <v>0</v>
      </c>
    </row>
    <row r="972" spans="1:13" x14ac:dyDescent="0.3">
      <c r="A972">
        <v>3250</v>
      </c>
      <c r="B972">
        <v>1125</v>
      </c>
      <c r="C972">
        <v>23</v>
      </c>
      <c r="D972">
        <v>0</v>
      </c>
      <c r="E972">
        <v>2</v>
      </c>
      <c r="G972">
        <v>3250</v>
      </c>
      <c r="H972">
        <v>1125</v>
      </c>
      <c r="I972">
        <v>23</v>
      </c>
      <c r="J972">
        <v>0</v>
      </c>
      <c r="K972">
        <f t="shared" si="48"/>
        <v>0</v>
      </c>
      <c r="L972">
        <f t="shared" si="48"/>
        <v>1</v>
      </c>
      <c r="M972">
        <f t="shared" si="48"/>
        <v>0</v>
      </c>
    </row>
    <row r="973" spans="1:13" x14ac:dyDescent="0.3">
      <c r="A973">
        <v>750</v>
      </c>
      <c r="B973">
        <v>1125</v>
      </c>
      <c r="C973">
        <v>3</v>
      </c>
      <c r="D973">
        <v>0</v>
      </c>
      <c r="E973">
        <v>3</v>
      </c>
      <c r="G973">
        <v>750</v>
      </c>
      <c r="H973">
        <v>1125</v>
      </c>
      <c r="I973">
        <v>3</v>
      </c>
      <c r="J973">
        <v>0</v>
      </c>
      <c r="K973">
        <f t="shared" si="48"/>
        <v>0</v>
      </c>
      <c r="L973">
        <f t="shared" si="48"/>
        <v>0</v>
      </c>
      <c r="M973">
        <f t="shared" si="48"/>
        <v>1</v>
      </c>
    </row>
    <row r="974" spans="1:13" x14ac:dyDescent="0.3">
      <c r="A974">
        <v>1250</v>
      </c>
      <c r="B974">
        <v>625</v>
      </c>
      <c r="C974">
        <v>28</v>
      </c>
      <c r="D974">
        <v>0</v>
      </c>
      <c r="E974">
        <v>2</v>
      </c>
      <c r="G974">
        <v>1250</v>
      </c>
      <c r="H974">
        <v>625</v>
      </c>
      <c r="I974">
        <v>28</v>
      </c>
      <c r="J974">
        <v>0</v>
      </c>
      <c r="K974">
        <f t="shared" si="48"/>
        <v>0</v>
      </c>
      <c r="L974">
        <f t="shared" si="48"/>
        <v>1</v>
      </c>
      <c r="M974">
        <f t="shared" si="48"/>
        <v>0</v>
      </c>
    </row>
    <row r="975" spans="1:13" x14ac:dyDescent="0.3">
      <c r="A975">
        <v>0</v>
      </c>
      <c r="B975">
        <v>875</v>
      </c>
      <c r="C975">
        <v>0</v>
      </c>
      <c r="D975">
        <v>2</v>
      </c>
      <c r="E975">
        <v>1</v>
      </c>
      <c r="G975">
        <v>0</v>
      </c>
      <c r="H975">
        <v>875</v>
      </c>
      <c r="I975">
        <v>0</v>
      </c>
      <c r="J975">
        <v>2</v>
      </c>
      <c r="K975">
        <f t="shared" si="48"/>
        <v>1</v>
      </c>
      <c r="L975">
        <f t="shared" si="48"/>
        <v>0</v>
      </c>
      <c r="M975">
        <f t="shared" si="48"/>
        <v>0</v>
      </c>
    </row>
    <row r="976" spans="1:13" x14ac:dyDescent="0.3">
      <c r="A976">
        <v>1750</v>
      </c>
      <c r="B976">
        <v>375</v>
      </c>
      <c r="C976">
        <v>8</v>
      </c>
      <c r="D976">
        <v>1</v>
      </c>
      <c r="E976">
        <v>1</v>
      </c>
      <c r="G976">
        <v>1750</v>
      </c>
      <c r="H976">
        <v>375</v>
      </c>
      <c r="I976">
        <v>8</v>
      </c>
      <c r="J976">
        <v>1</v>
      </c>
      <c r="K976">
        <f t="shared" si="48"/>
        <v>1</v>
      </c>
      <c r="L976">
        <f t="shared" si="48"/>
        <v>0</v>
      </c>
      <c r="M976">
        <f t="shared" si="48"/>
        <v>0</v>
      </c>
    </row>
    <row r="977" spans="1:13" x14ac:dyDescent="0.3">
      <c r="A977">
        <v>1250</v>
      </c>
      <c r="B977">
        <v>625</v>
      </c>
      <c r="C977">
        <v>18</v>
      </c>
      <c r="D977">
        <v>0</v>
      </c>
      <c r="E977">
        <v>3</v>
      </c>
      <c r="G977">
        <v>1250</v>
      </c>
      <c r="H977">
        <v>625</v>
      </c>
      <c r="I977">
        <v>18</v>
      </c>
      <c r="J977">
        <v>0</v>
      </c>
      <c r="K977">
        <f t="shared" si="48"/>
        <v>0</v>
      </c>
      <c r="L977">
        <f t="shared" si="48"/>
        <v>0</v>
      </c>
      <c r="M977">
        <f t="shared" si="48"/>
        <v>1</v>
      </c>
    </row>
    <row r="978" spans="1:13" x14ac:dyDescent="0.3">
      <c r="A978">
        <v>3750</v>
      </c>
      <c r="B978">
        <v>2375</v>
      </c>
      <c r="C978">
        <v>23</v>
      </c>
      <c r="D978">
        <v>2</v>
      </c>
      <c r="E978">
        <v>1</v>
      </c>
      <c r="G978">
        <v>3750</v>
      </c>
      <c r="H978">
        <v>2375</v>
      </c>
      <c r="I978">
        <v>23</v>
      </c>
      <c r="J978">
        <v>2</v>
      </c>
      <c r="K978">
        <f t="shared" si="48"/>
        <v>1</v>
      </c>
      <c r="L978">
        <f t="shared" si="48"/>
        <v>0</v>
      </c>
      <c r="M978">
        <f t="shared" si="48"/>
        <v>0</v>
      </c>
    </row>
    <row r="979" spans="1:13" x14ac:dyDescent="0.3">
      <c r="A979">
        <v>300</v>
      </c>
      <c r="B979">
        <v>625</v>
      </c>
      <c r="C979">
        <v>8</v>
      </c>
      <c r="D979">
        <v>0</v>
      </c>
      <c r="E979">
        <v>2</v>
      </c>
      <c r="G979">
        <v>300</v>
      </c>
      <c r="H979">
        <v>625</v>
      </c>
      <c r="I979">
        <v>8</v>
      </c>
      <c r="J979">
        <v>0</v>
      </c>
      <c r="K979">
        <f t="shared" si="48"/>
        <v>0</v>
      </c>
      <c r="L979">
        <f t="shared" si="48"/>
        <v>1</v>
      </c>
      <c r="M979">
        <f t="shared" si="48"/>
        <v>0</v>
      </c>
    </row>
    <row r="980" spans="1:13" x14ac:dyDescent="0.3">
      <c r="A980">
        <v>300</v>
      </c>
      <c r="B980">
        <v>1375</v>
      </c>
      <c r="C980">
        <v>0</v>
      </c>
      <c r="D980">
        <v>0</v>
      </c>
      <c r="E980">
        <v>1</v>
      </c>
      <c r="G980">
        <v>300</v>
      </c>
      <c r="H980">
        <v>1375</v>
      </c>
      <c r="I980">
        <v>0</v>
      </c>
      <c r="J980">
        <v>0</v>
      </c>
      <c r="K980">
        <f t="shared" si="48"/>
        <v>1</v>
      </c>
      <c r="L980">
        <f t="shared" si="48"/>
        <v>0</v>
      </c>
      <c r="M980">
        <f t="shared" si="48"/>
        <v>0</v>
      </c>
    </row>
    <row r="981" spans="1:13" x14ac:dyDescent="0.3">
      <c r="A981">
        <v>0</v>
      </c>
      <c r="B981">
        <v>625</v>
      </c>
      <c r="C981">
        <v>0</v>
      </c>
      <c r="D981">
        <v>0</v>
      </c>
      <c r="E981">
        <v>1</v>
      </c>
      <c r="G981">
        <v>0</v>
      </c>
      <c r="H981">
        <v>625</v>
      </c>
      <c r="I981">
        <v>0</v>
      </c>
      <c r="J981">
        <v>0</v>
      </c>
      <c r="K981">
        <f t="shared" si="48"/>
        <v>1</v>
      </c>
      <c r="L981">
        <f t="shared" si="48"/>
        <v>0</v>
      </c>
      <c r="M981">
        <f t="shared" si="48"/>
        <v>0</v>
      </c>
    </row>
    <row r="982" spans="1:13" x14ac:dyDescent="0.3">
      <c r="A982">
        <v>300</v>
      </c>
      <c r="B982">
        <v>875</v>
      </c>
      <c r="C982">
        <v>8</v>
      </c>
      <c r="D982">
        <v>0</v>
      </c>
      <c r="E982">
        <v>3</v>
      </c>
      <c r="G982">
        <v>300</v>
      </c>
      <c r="H982">
        <v>875</v>
      </c>
      <c r="I982">
        <v>8</v>
      </c>
      <c r="J982">
        <v>0</v>
      </c>
      <c r="K982">
        <f t="shared" si="48"/>
        <v>0</v>
      </c>
      <c r="L982">
        <f t="shared" si="48"/>
        <v>0</v>
      </c>
      <c r="M982">
        <f t="shared" si="48"/>
        <v>1</v>
      </c>
    </row>
    <row r="983" spans="1:13" x14ac:dyDescent="0.3">
      <c r="A983">
        <v>300</v>
      </c>
      <c r="B983">
        <v>875</v>
      </c>
      <c r="C983">
        <v>0</v>
      </c>
      <c r="D983">
        <v>0</v>
      </c>
      <c r="E983">
        <v>1</v>
      </c>
      <c r="G983">
        <v>300</v>
      </c>
      <c r="H983">
        <v>875</v>
      </c>
      <c r="I983">
        <v>0</v>
      </c>
      <c r="J983">
        <v>0</v>
      </c>
      <c r="K983">
        <f t="shared" si="48"/>
        <v>1</v>
      </c>
      <c r="L983">
        <f t="shared" si="48"/>
        <v>0</v>
      </c>
      <c r="M983">
        <f t="shared" si="48"/>
        <v>0</v>
      </c>
    </row>
    <row r="984" spans="1:13" x14ac:dyDescent="0.3">
      <c r="A984">
        <v>3750</v>
      </c>
      <c r="B984">
        <v>1875</v>
      </c>
      <c r="C984">
        <v>0</v>
      </c>
      <c r="D984">
        <v>0</v>
      </c>
      <c r="E984">
        <v>1</v>
      </c>
      <c r="G984">
        <v>3750</v>
      </c>
      <c r="H984">
        <v>1875</v>
      </c>
      <c r="I984">
        <v>0</v>
      </c>
      <c r="J984">
        <v>0</v>
      </c>
      <c r="K984">
        <f t="shared" si="48"/>
        <v>1</v>
      </c>
      <c r="L984">
        <f t="shared" si="48"/>
        <v>0</v>
      </c>
      <c r="M984">
        <f t="shared" si="48"/>
        <v>0</v>
      </c>
    </row>
    <row r="985" spans="1:13" x14ac:dyDescent="0.3">
      <c r="A985">
        <v>0</v>
      </c>
      <c r="B985">
        <v>2375</v>
      </c>
      <c r="C985">
        <v>0</v>
      </c>
      <c r="D985">
        <v>0</v>
      </c>
      <c r="E985">
        <v>1</v>
      </c>
      <c r="G985">
        <v>0</v>
      </c>
      <c r="H985">
        <v>2375</v>
      </c>
      <c r="I985">
        <v>0</v>
      </c>
      <c r="J985">
        <v>0</v>
      </c>
      <c r="K985">
        <f t="shared" si="48"/>
        <v>1</v>
      </c>
      <c r="L985">
        <f t="shared" si="48"/>
        <v>0</v>
      </c>
      <c r="M985">
        <f t="shared" si="48"/>
        <v>0</v>
      </c>
    </row>
    <row r="986" spans="1:13" x14ac:dyDescent="0.3">
      <c r="A986">
        <v>300</v>
      </c>
      <c r="B986">
        <v>375</v>
      </c>
      <c r="C986">
        <v>18</v>
      </c>
      <c r="D986">
        <v>0</v>
      </c>
      <c r="E986">
        <v>2</v>
      </c>
      <c r="G986">
        <v>300</v>
      </c>
      <c r="H986">
        <v>375</v>
      </c>
      <c r="I986">
        <v>18</v>
      </c>
      <c r="J986">
        <v>0</v>
      </c>
      <c r="K986">
        <f t="shared" si="48"/>
        <v>0</v>
      </c>
      <c r="L986">
        <f t="shared" si="48"/>
        <v>1</v>
      </c>
      <c r="M986">
        <f t="shared" si="48"/>
        <v>0</v>
      </c>
    </row>
    <row r="987" spans="1:13" x14ac:dyDescent="0.3">
      <c r="A987">
        <v>50</v>
      </c>
      <c r="B987">
        <v>2375</v>
      </c>
      <c r="C987">
        <v>8</v>
      </c>
      <c r="D987">
        <v>0</v>
      </c>
      <c r="E987">
        <v>1</v>
      </c>
      <c r="G987">
        <v>50</v>
      </c>
      <c r="H987">
        <v>2375</v>
      </c>
      <c r="I987">
        <v>8</v>
      </c>
      <c r="J987">
        <v>0</v>
      </c>
      <c r="K987">
        <f t="shared" ref="K987:M1006" si="49">IF($E987=K$5,1,0)</f>
        <v>1</v>
      </c>
      <c r="L987">
        <f t="shared" si="49"/>
        <v>0</v>
      </c>
      <c r="M987">
        <f t="shared" si="49"/>
        <v>0</v>
      </c>
    </row>
    <row r="988" spans="1:13" x14ac:dyDescent="0.3">
      <c r="A988">
        <v>3750</v>
      </c>
      <c r="B988">
        <v>2375</v>
      </c>
      <c r="C988">
        <v>0</v>
      </c>
      <c r="D988">
        <v>0</v>
      </c>
      <c r="E988">
        <v>2</v>
      </c>
      <c r="G988">
        <v>3750</v>
      </c>
      <c r="H988">
        <v>2375</v>
      </c>
      <c r="I988">
        <v>0</v>
      </c>
      <c r="J988">
        <v>0</v>
      </c>
      <c r="K988">
        <f t="shared" si="49"/>
        <v>0</v>
      </c>
      <c r="L988">
        <f t="shared" si="49"/>
        <v>1</v>
      </c>
      <c r="M988">
        <f t="shared" si="49"/>
        <v>0</v>
      </c>
    </row>
    <row r="989" spans="1:13" x14ac:dyDescent="0.3">
      <c r="A989">
        <v>0</v>
      </c>
      <c r="B989">
        <v>1125</v>
      </c>
      <c r="C989">
        <v>0</v>
      </c>
      <c r="D989">
        <v>0</v>
      </c>
      <c r="E989">
        <v>3</v>
      </c>
      <c r="G989">
        <v>0</v>
      </c>
      <c r="H989">
        <v>1125</v>
      </c>
      <c r="I989">
        <v>0</v>
      </c>
      <c r="J989">
        <v>0</v>
      </c>
      <c r="K989">
        <f t="shared" si="49"/>
        <v>0</v>
      </c>
      <c r="L989">
        <f t="shared" si="49"/>
        <v>0</v>
      </c>
      <c r="M989">
        <f t="shared" si="49"/>
        <v>1</v>
      </c>
    </row>
    <row r="990" spans="1:13" x14ac:dyDescent="0.3">
      <c r="A990">
        <v>0</v>
      </c>
      <c r="B990">
        <v>125</v>
      </c>
      <c r="C990">
        <v>0</v>
      </c>
      <c r="D990">
        <v>0</v>
      </c>
      <c r="E990">
        <v>0</v>
      </c>
      <c r="G990">
        <v>0</v>
      </c>
      <c r="H990">
        <v>125</v>
      </c>
      <c r="I990">
        <v>0</v>
      </c>
      <c r="J990">
        <v>0</v>
      </c>
      <c r="K990">
        <f t="shared" si="49"/>
        <v>0</v>
      </c>
      <c r="L990">
        <f t="shared" si="49"/>
        <v>0</v>
      </c>
      <c r="M990">
        <f t="shared" si="49"/>
        <v>0</v>
      </c>
    </row>
    <row r="991" spans="1:13" x14ac:dyDescent="0.3">
      <c r="A991">
        <v>2250</v>
      </c>
      <c r="B991">
        <v>375</v>
      </c>
      <c r="C991">
        <v>13</v>
      </c>
      <c r="D991">
        <v>0</v>
      </c>
      <c r="E991">
        <v>1</v>
      </c>
      <c r="G991">
        <v>2250</v>
      </c>
      <c r="H991">
        <v>375</v>
      </c>
      <c r="I991">
        <v>13</v>
      </c>
      <c r="J991">
        <v>0</v>
      </c>
      <c r="K991">
        <f t="shared" si="49"/>
        <v>1</v>
      </c>
      <c r="L991">
        <f t="shared" si="49"/>
        <v>0</v>
      </c>
      <c r="M991">
        <f t="shared" si="49"/>
        <v>0</v>
      </c>
    </row>
    <row r="992" spans="1:13" x14ac:dyDescent="0.3">
      <c r="A992">
        <v>300</v>
      </c>
      <c r="B992">
        <v>2375</v>
      </c>
      <c r="C992">
        <v>28</v>
      </c>
      <c r="D992">
        <v>0</v>
      </c>
      <c r="E992">
        <v>3</v>
      </c>
      <c r="G992">
        <v>300</v>
      </c>
      <c r="H992">
        <v>2375</v>
      </c>
      <c r="I992">
        <v>28</v>
      </c>
      <c r="J992">
        <v>0</v>
      </c>
      <c r="K992">
        <f t="shared" si="49"/>
        <v>0</v>
      </c>
      <c r="L992">
        <f t="shared" si="49"/>
        <v>0</v>
      </c>
      <c r="M992">
        <f t="shared" si="49"/>
        <v>1</v>
      </c>
    </row>
    <row r="993" spans="1:13" x14ac:dyDescent="0.3">
      <c r="A993">
        <v>0</v>
      </c>
      <c r="B993">
        <v>2375</v>
      </c>
      <c r="C993">
        <v>0</v>
      </c>
      <c r="D993">
        <v>0</v>
      </c>
      <c r="E993">
        <v>1</v>
      </c>
      <c r="G993">
        <v>0</v>
      </c>
      <c r="H993">
        <v>2375</v>
      </c>
      <c r="I993">
        <v>0</v>
      </c>
      <c r="J993">
        <v>0</v>
      </c>
      <c r="K993">
        <f t="shared" si="49"/>
        <v>1</v>
      </c>
      <c r="L993">
        <f t="shared" si="49"/>
        <v>0</v>
      </c>
      <c r="M993">
        <f t="shared" si="49"/>
        <v>0</v>
      </c>
    </row>
    <row r="994" spans="1:13" x14ac:dyDescent="0.3">
      <c r="A994">
        <v>50</v>
      </c>
      <c r="B994">
        <v>1375</v>
      </c>
      <c r="C994">
        <v>18</v>
      </c>
      <c r="D994">
        <v>0</v>
      </c>
      <c r="E994">
        <v>3</v>
      </c>
      <c r="G994">
        <v>50</v>
      </c>
      <c r="H994">
        <v>1375</v>
      </c>
      <c r="I994">
        <v>18</v>
      </c>
      <c r="J994">
        <v>0</v>
      </c>
      <c r="K994">
        <f t="shared" si="49"/>
        <v>0</v>
      </c>
      <c r="L994">
        <f t="shared" si="49"/>
        <v>0</v>
      </c>
      <c r="M994">
        <f t="shared" si="49"/>
        <v>1</v>
      </c>
    </row>
    <row r="995" spans="1:13" x14ac:dyDescent="0.3">
      <c r="A995">
        <v>750</v>
      </c>
      <c r="B995">
        <v>625</v>
      </c>
      <c r="C995">
        <v>28</v>
      </c>
      <c r="D995">
        <v>0</v>
      </c>
      <c r="E995">
        <v>3</v>
      </c>
      <c r="G995">
        <v>750</v>
      </c>
      <c r="H995">
        <v>625</v>
      </c>
      <c r="I995">
        <v>28</v>
      </c>
      <c r="J995">
        <v>0</v>
      </c>
      <c r="K995">
        <f t="shared" si="49"/>
        <v>0</v>
      </c>
      <c r="L995">
        <f t="shared" si="49"/>
        <v>0</v>
      </c>
      <c r="M995">
        <f t="shared" si="49"/>
        <v>1</v>
      </c>
    </row>
    <row r="996" spans="1:13" x14ac:dyDescent="0.3">
      <c r="A996">
        <v>750</v>
      </c>
      <c r="B996">
        <v>875</v>
      </c>
      <c r="C996">
        <v>23</v>
      </c>
      <c r="D996">
        <v>0</v>
      </c>
      <c r="E996">
        <v>3</v>
      </c>
      <c r="G996">
        <v>750</v>
      </c>
      <c r="H996">
        <v>875</v>
      </c>
      <c r="I996">
        <v>23</v>
      </c>
      <c r="J996">
        <v>0</v>
      </c>
      <c r="K996">
        <f t="shared" si="49"/>
        <v>0</v>
      </c>
      <c r="L996">
        <f t="shared" si="49"/>
        <v>0</v>
      </c>
      <c r="M996">
        <f t="shared" si="49"/>
        <v>1</v>
      </c>
    </row>
    <row r="997" spans="1:13" x14ac:dyDescent="0.3">
      <c r="A997">
        <v>3750</v>
      </c>
      <c r="B997">
        <v>625</v>
      </c>
      <c r="C997">
        <v>0</v>
      </c>
      <c r="D997">
        <v>0</v>
      </c>
      <c r="E997">
        <v>3</v>
      </c>
      <c r="G997">
        <v>3750</v>
      </c>
      <c r="H997">
        <v>625</v>
      </c>
      <c r="I997">
        <v>0</v>
      </c>
      <c r="J997">
        <v>0</v>
      </c>
      <c r="K997">
        <f t="shared" si="49"/>
        <v>0</v>
      </c>
      <c r="L997">
        <f t="shared" si="49"/>
        <v>0</v>
      </c>
      <c r="M997">
        <f t="shared" si="49"/>
        <v>1</v>
      </c>
    </row>
    <row r="998" spans="1:13" x14ac:dyDescent="0.3">
      <c r="A998">
        <v>0</v>
      </c>
      <c r="B998">
        <v>375</v>
      </c>
      <c r="C998">
        <v>0</v>
      </c>
      <c r="D998">
        <v>2</v>
      </c>
      <c r="E998">
        <v>2</v>
      </c>
      <c r="G998">
        <v>0</v>
      </c>
      <c r="H998">
        <v>375</v>
      </c>
      <c r="I998">
        <v>0</v>
      </c>
      <c r="J998">
        <v>2</v>
      </c>
      <c r="K998">
        <f t="shared" si="49"/>
        <v>0</v>
      </c>
      <c r="L998">
        <f t="shared" si="49"/>
        <v>1</v>
      </c>
      <c r="M998">
        <f t="shared" si="49"/>
        <v>0</v>
      </c>
    </row>
    <row r="999" spans="1:13" x14ac:dyDescent="0.3">
      <c r="A999">
        <v>300</v>
      </c>
      <c r="B999">
        <v>625</v>
      </c>
      <c r="C999">
        <v>0</v>
      </c>
      <c r="D999">
        <v>0</v>
      </c>
      <c r="E999">
        <v>1</v>
      </c>
      <c r="G999">
        <v>300</v>
      </c>
      <c r="H999">
        <v>625</v>
      </c>
      <c r="I999">
        <v>0</v>
      </c>
      <c r="J999">
        <v>0</v>
      </c>
      <c r="K999">
        <f t="shared" si="49"/>
        <v>1</v>
      </c>
      <c r="L999">
        <f t="shared" si="49"/>
        <v>0</v>
      </c>
      <c r="M999">
        <f t="shared" si="49"/>
        <v>0</v>
      </c>
    </row>
    <row r="1000" spans="1:13" x14ac:dyDescent="0.3">
      <c r="A1000">
        <v>0</v>
      </c>
      <c r="B1000">
        <v>375</v>
      </c>
      <c r="C1000">
        <v>3</v>
      </c>
      <c r="D1000">
        <v>0</v>
      </c>
      <c r="E1000">
        <v>0</v>
      </c>
      <c r="G1000">
        <v>0</v>
      </c>
      <c r="H1000">
        <v>375</v>
      </c>
      <c r="I1000">
        <v>3</v>
      </c>
      <c r="J1000">
        <v>0</v>
      </c>
      <c r="K1000">
        <f t="shared" si="49"/>
        <v>0</v>
      </c>
      <c r="L1000">
        <f t="shared" si="49"/>
        <v>0</v>
      </c>
      <c r="M1000">
        <f t="shared" si="49"/>
        <v>0</v>
      </c>
    </row>
    <row r="1001" spans="1:13" x14ac:dyDescent="0.3">
      <c r="A1001">
        <v>1250</v>
      </c>
      <c r="B1001">
        <v>1875</v>
      </c>
      <c r="C1001">
        <v>18</v>
      </c>
      <c r="D1001">
        <v>0</v>
      </c>
      <c r="E1001">
        <v>2</v>
      </c>
      <c r="G1001">
        <v>1250</v>
      </c>
      <c r="H1001">
        <v>1875</v>
      </c>
      <c r="I1001">
        <v>18</v>
      </c>
      <c r="J1001">
        <v>0</v>
      </c>
      <c r="K1001">
        <f t="shared" si="49"/>
        <v>0</v>
      </c>
      <c r="L1001">
        <f t="shared" si="49"/>
        <v>1</v>
      </c>
      <c r="M1001">
        <f t="shared" si="49"/>
        <v>0</v>
      </c>
    </row>
    <row r="1002" spans="1:13" x14ac:dyDescent="0.3">
      <c r="A1002">
        <v>1250</v>
      </c>
      <c r="B1002">
        <v>625</v>
      </c>
      <c r="C1002">
        <v>8</v>
      </c>
      <c r="D1002">
        <v>0</v>
      </c>
      <c r="E1002">
        <v>2</v>
      </c>
      <c r="G1002">
        <v>1250</v>
      </c>
      <c r="H1002">
        <v>625</v>
      </c>
      <c r="I1002">
        <v>8</v>
      </c>
      <c r="J1002">
        <v>0</v>
      </c>
      <c r="K1002">
        <f t="shared" si="49"/>
        <v>0</v>
      </c>
      <c r="L1002">
        <f t="shared" si="49"/>
        <v>1</v>
      </c>
      <c r="M1002">
        <f t="shared" si="49"/>
        <v>0</v>
      </c>
    </row>
    <row r="1003" spans="1:13" x14ac:dyDescent="0.3">
      <c r="A1003">
        <v>300</v>
      </c>
      <c r="B1003">
        <v>375</v>
      </c>
      <c r="C1003">
        <v>3</v>
      </c>
      <c r="D1003">
        <v>0</v>
      </c>
      <c r="E1003">
        <v>2</v>
      </c>
      <c r="G1003">
        <v>300</v>
      </c>
      <c r="H1003">
        <v>375</v>
      </c>
      <c r="I1003">
        <v>3</v>
      </c>
      <c r="J1003">
        <v>0</v>
      </c>
      <c r="K1003">
        <f t="shared" si="49"/>
        <v>0</v>
      </c>
      <c r="L1003">
        <f t="shared" si="49"/>
        <v>1</v>
      </c>
      <c r="M1003">
        <f t="shared" si="49"/>
        <v>0</v>
      </c>
    </row>
    <row r="1004" spans="1:13" x14ac:dyDescent="0.3">
      <c r="A1004">
        <v>0</v>
      </c>
      <c r="B1004">
        <v>875</v>
      </c>
      <c r="C1004">
        <v>0</v>
      </c>
      <c r="D1004">
        <v>1</v>
      </c>
      <c r="E1004">
        <v>2</v>
      </c>
      <c r="G1004">
        <v>0</v>
      </c>
      <c r="H1004">
        <v>875</v>
      </c>
      <c r="I1004">
        <v>0</v>
      </c>
      <c r="J1004">
        <v>1</v>
      </c>
      <c r="K1004">
        <f t="shared" si="49"/>
        <v>0</v>
      </c>
      <c r="L1004">
        <f t="shared" si="49"/>
        <v>1</v>
      </c>
      <c r="M1004">
        <f t="shared" si="49"/>
        <v>0</v>
      </c>
    </row>
    <row r="1005" spans="1:13" x14ac:dyDescent="0.3">
      <c r="A1005">
        <v>0</v>
      </c>
      <c r="B1005">
        <v>875</v>
      </c>
      <c r="C1005">
        <v>0</v>
      </c>
      <c r="D1005">
        <v>0</v>
      </c>
      <c r="E1005">
        <v>0</v>
      </c>
      <c r="G1005">
        <v>0</v>
      </c>
      <c r="H1005">
        <v>875</v>
      </c>
      <c r="I1005">
        <v>0</v>
      </c>
      <c r="J1005">
        <v>0</v>
      </c>
      <c r="K1005">
        <f t="shared" si="49"/>
        <v>0</v>
      </c>
      <c r="L1005">
        <f t="shared" si="49"/>
        <v>0</v>
      </c>
      <c r="M1005">
        <f t="shared" si="49"/>
        <v>0</v>
      </c>
    </row>
    <row r="1006" spans="1:13" x14ac:dyDescent="0.3">
      <c r="A1006">
        <v>3750</v>
      </c>
      <c r="B1006">
        <v>1125</v>
      </c>
      <c r="C1006">
        <v>13</v>
      </c>
      <c r="D1006">
        <v>0</v>
      </c>
      <c r="E1006">
        <v>3</v>
      </c>
      <c r="G1006">
        <v>3750</v>
      </c>
      <c r="H1006">
        <v>1125</v>
      </c>
      <c r="I1006">
        <v>13</v>
      </c>
      <c r="J1006">
        <v>0</v>
      </c>
      <c r="K1006">
        <f t="shared" si="49"/>
        <v>0</v>
      </c>
      <c r="L1006">
        <f t="shared" si="49"/>
        <v>0</v>
      </c>
      <c r="M1006">
        <f t="shared" si="49"/>
        <v>1</v>
      </c>
    </row>
    <row r="1007" spans="1:13" x14ac:dyDescent="0.3">
      <c r="A1007">
        <v>0</v>
      </c>
      <c r="B1007">
        <v>875</v>
      </c>
      <c r="C1007">
        <v>0</v>
      </c>
      <c r="D1007">
        <v>0</v>
      </c>
      <c r="E1007">
        <v>3</v>
      </c>
      <c r="G1007">
        <v>0</v>
      </c>
      <c r="H1007">
        <v>875</v>
      </c>
      <c r="I1007">
        <v>0</v>
      </c>
      <c r="J1007">
        <v>0</v>
      </c>
      <c r="K1007">
        <f t="shared" ref="K1007:M1012" si="50">IF($E1007=K$5,1,0)</f>
        <v>0</v>
      </c>
      <c r="L1007">
        <f t="shared" si="50"/>
        <v>0</v>
      </c>
      <c r="M1007">
        <f t="shared" si="50"/>
        <v>1</v>
      </c>
    </row>
    <row r="1008" spans="1:13" x14ac:dyDescent="0.3">
      <c r="A1008">
        <v>750</v>
      </c>
      <c r="B1008">
        <v>375</v>
      </c>
      <c r="C1008">
        <v>8</v>
      </c>
      <c r="D1008">
        <v>2</v>
      </c>
      <c r="E1008">
        <v>1</v>
      </c>
      <c r="G1008">
        <v>750</v>
      </c>
      <c r="H1008">
        <v>375</v>
      </c>
      <c r="I1008">
        <v>8</v>
      </c>
      <c r="J1008">
        <v>2</v>
      </c>
      <c r="K1008">
        <f t="shared" si="50"/>
        <v>1</v>
      </c>
      <c r="L1008">
        <f t="shared" si="50"/>
        <v>0</v>
      </c>
      <c r="M1008">
        <f t="shared" si="50"/>
        <v>0</v>
      </c>
    </row>
    <row r="1009" spans="1:13" x14ac:dyDescent="0.3">
      <c r="A1009">
        <v>2250</v>
      </c>
      <c r="B1009">
        <v>625</v>
      </c>
      <c r="C1009">
        <v>13</v>
      </c>
      <c r="D1009">
        <v>0</v>
      </c>
      <c r="E1009">
        <v>1</v>
      </c>
      <c r="G1009">
        <v>2250</v>
      </c>
      <c r="H1009">
        <v>625</v>
      </c>
      <c r="I1009">
        <v>13</v>
      </c>
      <c r="J1009">
        <v>0</v>
      </c>
      <c r="K1009">
        <f t="shared" si="50"/>
        <v>1</v>
      </c>
      <c r="L1009">
        <f t="shared" si="50"/>
        <v>0</v>
      </c>
      <c r="M1009">
        <f t="shared" si="50"/>
        <v>0</v>
      </c>
    </row>
    <row r="1010" spans="1:13" x14ac:dyDescent="0.3">
      <c r="A1010">
        <v>300</v>
      </c>
      <c r="B1010">
        <v>125</v>
      </c>
      <c r="C1010">
        <v>3</v>
      </c>
      <c r="D1010">
        <v>1</v>
      </c>
      <c r="E1010">
        <v>1</v>
      </c>
      <c r="G1010">
        <v>300</v>
      </c>
      <c r="H1010">
        <v>125</v>
      </c>
      <c r="I1010">
        <v>3</v>
      </c>
      <c r="J1010">
        <v>1</v>
      </c>
      <c r="K1010">
        <f t="shared" si="50"/>
        <v>1</v>
      </c>
      <c r="L1010">
        <f t="shared" si="50"/>
        <v>0</v>
      </c>
      <c r="M1010">
        <f t="shared" si="50"/>
        <v>0</v>
      </c>
    </row>
    <row r="1011" spans="1:13" x14ac:dyDescent="0.3">
      <c r="A1011">
        <v>2750</v>
      </c>
      <c r="B1011">
        <v>1375</v>
      </c>
      <c r="C1011">
        <v>23</v>
      </c>
      <c r="D1011">
        <v>0</v>
      </c>
      <c r="E1011">
        <v>3</v>
      </c>
      <c r="G1011">
        <v>2750</v>
      </c>
      <c r="H1011">
        <v>1375</v>
      </c>
      <c r="I1011">
        <v>23</v>
      </c>
      <c r="J1011">
        <v>0</v>
      </c>
      <c r="K1011">
        <f t="shared" si="50"/>
        <v>0</v>
      </c>
      <c r="L1011">
        <f t="shared" si="50"/>
        <v>0</v>
      </c>
      <c r="M1011">
        <f t="shared" si="50"/>
        <v>1</v>
      </c>
    </row>
    <row r="1012" spans="1:13" x14ac:dyDescent="0.3">
      <c r="A1012">
        <v>1750</v>
      </c>
      <c r="B1012">
        <v>125</v>
      </c>
      <c r="C1012">
        <v>28</v>
      </c>
      <c r="D1012">
        <v>0</v>
      </c>
      <c r="E1012">
        <v>3</v>
      </c>
      <c r="G1012">
        <v>1750</v>
      </c>
      <c r="H1012">
        <v>125</v>
      </c>
      <c r="I1012">
        <v>28</v>
      </c>
      <c r="J1012">
        <v>0</v>
      </c>
      <c r="K1012">
        <f t="shared" si="50"/>
        <v>0</v>
      </c>
      <c r="L1012">
        <f t="shared" si="50"/>
        <v>0</v>
      </c>
      <c r="M1012">
        <f t="shared" si="50"/>
        <v>1</v>
      </c>
    </row>
  </sheetData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012"/>
  <sheetViews>
    <sheetView workbookViewId="0">
      <selection activeCell="A3" sqref="A3"/>
    </sheetView>
  </sheetViews>
  <sheetFormatPr defaultRowHeight="13.8" x14ac:dyDescent="0.3"/>
  <cols>
    <col min="3" max="3" width="10.109375" customWidth="1"/>
    <col min="9" max="9" width="10.21875" customWidth="1"/>
    <col min="14" max="14" width="15.6640625" customWidth="1"/>
    <col min="16" max="16" width="9.44140625" bestFit="1" customWidth="1"/>
    <col min="18" max="18" width="11.88671875" bestFit="1" customWidth="1"/>
  </cols>
  <sheetData>
    <row r="1" spans="1:19" x14ac:dyDescent="0.3">
      <c r="A1" s="14" t="s">
        <v>525</v>
      </c>
    </row>
    <row r="2" spans="1:19" x14ac:dyDescent="0.3">
      <c r="A2" s="14" t="s">
        <v>526</v>
      </c>
    </row>
    <row r="4" spans="1:19" x14ac:dyDescent="0.3">
      <c r="A4" s="14" t="s">
        <v>414</v>
      </c>
      <c r="G4" s="14" t="s">
        <v>413</v>
      </c>
      <c r="K4" t="s">
        <v>412</v>
      </c>
    </row>
    <row r="5" spans="1:19" x14ac:dyDescent="0.3">
      <c r="K5" s="88" t="s">
        <v>425</v>
      </c>
      <c r="L5" s="88">
        <v>3</v>
      </c>
    </row>
    <row r="6" spans="1:19" ht="34.799999999999997" customHeight="1" x14ac:dyDescent="0.3">
      <c r="A6" s="96" t="s">
        <v>418</v>
      </c>
      <c r="B6" s="1" t="s">
        <v>415</v>
      </c>
      <c r="C6" s="1" t="s">
        <v>417</v>
      </c>
      <c r="D6" s="96" t="s">
        <v>416</v>
      </c>
      <c r="E6" s="128" t="s">
        <v>408</v>
      </c>
      <c r="G6" s="96" t="s">
        <v>418</v>
      </c>
      <c r="H6" s="1" t="s">
        <v>415</v>
      </c>
      <c r="I6" s="1" t="s">
        <v>417</v>
      </c>
      <c r="J6" s="96" t="s">
        <v>416</v>
      </c>
      <c r="K6" s="96" t="s">
        <v>424</v>
      </c>
      <c r="L6" s="96" t="s">
        <v>410</v>
      </c>
      <c r="N6" t="s">
        <v>4</v>
      </c>
    </row>
    <row r="7" spans="1:19" ht="14.4" thickBot="1" x14ac:dyDescent="0.35">
      <c r="A7">
        <v>0</v>
      </c>
      <c r="B7">
        <v>125</v>
      </c>
      <c r="C7">
        <v>8</v>
      </c>
      <c r="D7">
        <v>0</v>
      </c>
      <c r="E7">
        <v>1</v>
      </c>
      <c r="G7">
        <v>0</v>
      </c>
      <c r="H7">
        <v>125</v>
      </c>
      <c r="I7">
        <v>8</v>
      </c>
      <c r="J7">
        <v>0</v>
      </c>
      <c r="K7">
        <f>IF(E7=1,1,IF(E7=2,1,0))</f>
        <v>1</v>
      </c>
      <c r="L7">
        <f t="shared" ref="L7:L26" si="0">IF($E7=L$5,1,0)</f>
        <v>0</v>
      </c>
    </row>
    <row r="8" spans="1:19" x14ac:dyDescent="0.3">
      <c r="A8">
        <v>750</v>
      </c>
      <c r="B8">
        <v>2125</v>
      </c>
      <c r="C8">
        <v>3</v>
      </c>
      <c r="D8">
        <v>1</v>
      </c>
      <c r="E8">
        <v>1</v>
      </c>
      <c r="G8">
        <v>750</v>
      </c>
      <c r="H8">
        <v>2125</v>
      </c>
      <c r="I8">
        <v>3</v>
      </c>
      <c r="J8">
        <v>1</v>
      </c>
      <c r="K8">
        <f t="shared" ref="K8:K71" si="1">IF(E8=1,1,IF(E8=2,1,0))</f>
        <v>1</v>
      </c>
      <c r="L8">
        <f t="shared" si="0"/>
        <v>0</v>
      </c>
      <c r="N8" s="5" t="s">
        <v>5</v>
      </c>
      <c r="O8" s="5"/>
    </row>
    <row r="9" spans="1:19" x14ac:dyDescent="0.3">
      <c r="A9">
        <v>50</v>
      </c>
      <c r="B9">
        <v>375</v>
      </c>
      <c r="C9">
        <v>18</v>
      </c>
      <c r="D9">
        <v>0</v>
      </c>
      <c r="E9">
        <v>0</v>
      </c>
      <c r="G9">
        <v>50</v>
      </c>
      <c r="H9">
        <v>375</v>
      </c>
      <c r="I9">
        <v>18</v>
      </c>
      <c r="J9">
        <v>0</v>
      </c>
      <c r="K9">
        <f t="shared" si="1"/>
        <v>0</v>
      </c>
      <c r="L9">
        <f>IF($E9=L$5,1,0)</f>
        <v>0</v>
      </c>
      <c r="N9" s="2" t="s">
        <v>6</v>
      </c>
      <c r="O9" s="7">
        <v>0.64630199781959119</v>
      </c>
    </row>
    <row r="10" spans="1:19" x14ac:dyDescent="0.3">
      <c r="A10">
        <v>1250</v>
      </c>
      <c r="B10">
        <v>1875</v>
      </c>
      <c r="C10">
        <v>13</v>
      </c>
      <c r="D10">
        <v>2</v>
      </c>
      <c r="E10">
        <v>3</v>
      </c>
      <c r="G10">
        <v>1250</v>
      </c>
      <c r="H10">
        <v>1875</v>
      </c>
      <c r="I10">
        <v>13</v>
      </c>
      <c r="J10">
        <v>2</v>
      </c>
      <c r="K10">
        <f t="shared" si="1"/>
        <v>0</v>
      </c>
      <c r="L10">
        <f t="shared" si="0"/>
        <v>1</v>
      </c>
      <c r="N10" s="2" t="s">
        <v>7</v>
      </c>
      <c r="O10" s="7">
        <v>0.41770627238559488</v>
      </c>
    </row>
    <row r="11" spans="1:19" x14ac:dyDescent="0.3">
      <c r="A11">
        <v>2250</v>
      </c>
      <c r="B11">
        <v>1125</v>
      </c>
      <c r="C11">
        <v>28</v>
      </c>
      <c r="D11">
        <v>0</v>
      </c>
      <c r="E11">
        <v>3</v>
      </c>
      <c r="G11">
        <v>2250</v>
      </c>
      <c r="H11">
        <v>1125</v>
      </c>
      <c r="I11">
        <v>28</v>
      </c>
      <c r="J11">
        <v>0</v>
      </c>
      <c r="K11">
        <f t="shared" si="1"/>
        <v>0</v>
      </c>
      <c r="L11">
        <f t="shared" si="0"/>
        <v>1</v>
      </c>
      <c r="N11" s="2" t="s">
        <v>8</v>
      </c>
      <c r="O11" s="7">
        <v>0.41479480374752287</v>
      </c>
    </row>
    <row r="12" spans="1:19" x14ac:dyDescent="0.3">
      <c r="A12">
        <v>0</v>
      </c>
      <c r="B12">
        <v>875</v>
      </c>
      <c r="C12">
        <v>3</v>
      </c>
      <c r="D12">
        <v>0</v>
      </c>
      <c r="E12">
        <v>2</v>
      </c>
      <c r="G12">
        <v>0</v>
      </c>
      <c r="H12">
        <v>875</v>
      </c>
      <c r="I12">
        <v>3</v>
      </c>
      <c r="J12">
        <v>0</v>
      </c>
      <c r="K12">
        <f t="shared" si="1"/>
        <v>1</v>
      </c>
      <c r="L12">
        <f>IF($E12=L$5,1,0)</f>
        <v>0</v>
      </c>
      <c r="N12" s="2" t="s">
        <v>9</v>
      </c>
      <c r="O12" s="10">
        <v>1088.9377158590353</v>
      </c>
    </row>
    <row r="13" spans="1:19" ht="14.4" thickBot="1" x14ac:dyDescent="0.35">
      <c r="A13">
        <v>0</v>
      </c>
      <c r="B13">
        <v>375</v>
      </c>
      <c r="C13">
        <v>0</v>
      </c>
      <c r="D13">
        <v>0</v>
      </c>
      <c r="E13">
        <v>3</v>
      </c>
      <c r="G13">
        <v>0</v>
      </c>
      <c r="H13">
        <v>375</v>
      </c>
      <c r="I13">
        <v>0</v>
      </c>
      <c r="J13">
        <v>0</v>
      </c>
      <c r="K13">
        <f t="shared" si="1"/>
        <v>0</v>
      </c>
      <c r="L13">
        <f t="shared" si="0"/>
        <v>1</v>
      </c>
      <c r="N13" s="3" t="s">
        <v>10</v>
      </c>
      <c r="O13" s="3">
        <v>1006</v>
      </c>
    </row>
    <row r="14" spans="1:19" x14ac:dyDescent="0.3">
      <c r="A14">
        <v>0</v>
      </c>
      <c r="B14">
        <v>2375</v>
      </c>
      <c r="C14">
        <v>0</v>
      </c>
      <c r="D14">
        <v>0</v>
      </c>
      <c r="E14">
        <v>1</v>
      </c>
      <c r="G14">
        <v>0</v>
      </c>
      <c r="H14">
        <v>2375</v>
      </c>
      <c r="I14">
        <v>0</v>
      </c>
      <c r="J14">
        <v>0</v>
      </c>
      <c r="K14">
        <f t="shared" si="1"/>
        <v>1</v>
      </c>
      <c r="L14">
        <f t="shared" si="0"/>
        <v>0</v>
      </c>
    </row>
    <row r="15" spans="1:19" ht="14.4" thickBot="1" x14ac:dyDescent="0.35">
      <c r="A15">
        <v>1750</v>
      </c>
      <c r="B15">
        <v>875</v>
      </c>
      <c r="C15">
        <v>18</v>
      </c>
      <c r="D15">
        <v>0</v>
      </c>
      <c r="E15">
        <v>3</v>
      </c>
      <c r="G15">
        <v>1750</v>
      </c>
      <c r="H15">
        <v>875</v>
      </c>
      <c r="I15">
        <v>18</v>
      </c>
      <c r="J15">
        <v>0</v>
      </c>
      <c r="K15">
        <f t="shared" si="1"/>
        <v>0</v>
      </c>
      <c r="L15">
        <f t="shared" si="0"/>
        <v>1</v>
      </c>
      <c r="N15" t="s">
        <v>11</v>
      </c>
    </row>
    <row r="16" spans="1:19" x14ac:dyDescent="0.3">
      <c r="A16">
        <v>750</v>
      </c>
      <c r="B16">
        <v>1125</v>
      </c>
      <c r="C16">
        <v>3</v>
      </c>
      <c r="D16">
        <v>0</v>
      </c>
      <c r="E16">
        <v>1</v>
      </c>
      <c r="G16">
        <v>750</v>
      </c>
      <c r="H16">
        <v>1125</v>
      </c>
      <c r="I16">
        <v>3</v>
      </c>
      <c r="J16">
        <v>0</v>
      </c>
      <c r="K16">
        <f t="shared" si="1"/>
        <v>1</v>
      </c>
      <c r="L16">
        <f t="shared" si="0"/>
        <v>0</v>
      </c>
      <c r="N16" s="4"/>
      <c r="O16" s="4" t="s">
        <v>16</v>
      </c>
      <c r="P16" s="4" t="s">
        <v>17</v>
      </c>
      <c r="Q16" s="4" t="s">
        <v>18</v>
      </c>
      <c r="R16" s="4" t="s">
        <v>19</v>
      </c>
      <c r="S16" s="4" t="s">
        <v>20</v>
      </c>
    </row>
    <row r="17" spans="1:22" x14ac:dyDescent="0.3">
      <c r="A17">
        <v>0</v>
      </c>
      <c r="B17">
        <v>1125</v>
      </c>
      <c r="C17">
        <v>0</v>
      </c>
      <c r="D17">
        <v>1</v>
      </c>
      <c r="E17">
        <v>1</v>
      </c>
      <c r="G17">
        <v>0</v>
      </c>
      <c r="H17">
        <v>1125</v>
      </c>
      <c r="I17">
        <v>0</v>
      </c>
      <c r="J17">
        <v>1</v>
      </c>
      <c r="K17">
        <f t="shared" si="1"/>
        <v>1</v>
      </c>
      <c r="L17">
        <f t="shared" si="0"/>
        <v>0</v>
      </c>
      <c r="N17" s="2" t="s">
        <v>12</v>
      </c>
      <c r="O17" s="2">
        <v>5</v>
      </c>
      <c r="P17" s="2">
        <v>850618776.22819328</v>
      </c>
      <c r="Q17" s="2">
        <v>170123755.24563867</v>
      </c>
      <c r="R17" s="2">
        <v>143.46926733931778</v>
      </c>
      <c r="S17" s="2">
        <v>8.5235219895316737E-115</v>
      </c>
    </row>
    <row r="18" spans="1:22" x14ac:dyDescent="0.3">
      <c r="A18">
        <v>300</v>
      </c>
      <c r="B18">
        <v>625</v>
      </c>
      <c r="C18">
        <v>8</v>
      </c>
      <c r="D18">
        <v>0</v>
      </c>
      <c r="E18">
        <v>3</v>
      </c>
      <c r="G18">
        <v>300</v>
      </c>
      <c r="H18">
        <v>625</v>
      </c>
      <c r="I18">
        <v>8</v>
      </c>
      <c r="J18">
        <v>0</v>
      </c>
      <c r="K18">
        <f t="shared" si="1"/>
        <v>0</v>
      </c>
      <c r="L18">
        <f t="shared" si="0"/>
        <v>1</v>
      </c>
      <c r="N18" s="2" t="s">
        <v>13</v>
      </c>
      <c r="O18" s="2">
        <v>1000</v>
      </c>
      <c r="P18" s="2">
        <v>1185785349.020293</v>
      </c>
      <c r="Q18" s="2">
        <v>1185785.349020293</v>
      </c>
      <c r="R18" s="2"/>
      <c r="S18" s="2"/>
    </row>
    <row r="19" spans="1:22" ht="14.4" thickBot="1" x14ac:dyDescent="0.35">
      <c r="A19">
        <v>1250</v>
      </c>
      <c r="B19">
        <v>625</v>
      </c>
      <c r="C19">
        <v>3</v>
      </c>
      <c r="D19">
        <v>0</v>
      </c>
      <c r="E19">
        <v>2</v>
      </c>
      <c r="G19">
        <v>1250</v>
      </c>
      <c r="H19">
        <v>625</v>
      </c>
      <c r="I19">
        <v>3</v>
      </c>
      <c r="J19">
        <v>0</v>
      </c>
      <c r="K19">
        <f t="shared" si="1"/>
        <v>1</v>
      </c>
      <c r="L19">
        <f t="shared" si="0"/>
        <v>0</v>
      </c>
      <c r="N19" s="3" t="s">
        <v>14</v>
      </c>
      <c r="O19" s="3">
        <v>1005</v>
      </c>
      <c r="P19" s="3">
        <v>2036404125.2484863</v>
      </c>
      <c r="Q19" s="3"/>
      <c r="R19" s="3"/>
      <c r="S19" s="3"/>
    </row>
    <row r="20" spans="1:22" ht="14.4" thickBot="1" x14ac:dyDescent="0.35">
      <c r="A20">
        <v>750</v>
      </c>
      <c r="B20">
        <v>875</v>
      </c>
      <c r="C20">
        <v>13</v>
      </c>
      <c r="D20">
        <v>0</v>
      </c>
      <c r="E20">
        <v>3</v>
      </c>
      <c r="G20">
        <v>750</v>
      </c>
      <c r="H20">
        <v>875</v>
      </c>
      <c r="I20">
        <v>13</v>
      </c>
      <c r="J20">
        <v>0</v>
      </c>
      <c r="K20">
        <f t="shared" si="1"/>
        <v>0</v>
      </c>
      <c r="L20">
        <f t="shared" si="0"/>
        <v>1</v>
      </c>
    </row>
    <row r="21" spans="1:22" x14ac:dyDescent="0.3">
      <c r="A21">
        <v>0</v>
      </c>
      <c r="B21">
        <v>875</v>
      </c>
      <c r="C21">
        <v>0</v>
      </c>
      <c r="D21">
        <v>0</v>
      </c>
      <c r="E21">
        <v>1</v>
      </c>
      <c r="G21">
        <v>0</v>
      </c>
      <c r="H21">
        <v>875</v>
      </c>
      <c r="I21">
        <v>0</v>
      </c>
      <c r="J21">
        <v>0</v>
      </c>
      <c r="K21">
        <f t="shared" si="1"/>
        <v>1</v>
      </c>
      <c r="L21">
        <f t="shared" si="0"/>
        <v>0</v>
      </c>
      <c r="N21" s="4"/>
      <c r="O21" s="4" t="s">
        <v>21</v>
      </c>
      <c r="P21" s="4" t="s">
        <v>9</v>
      </c>
      <c r="Q21" s="4" t="s">
        <v>22</v>
      </c>
      <c r="R21" s="4" t="s">
        <v>23</v>
      </c>
      <c r="S21" s="4" t="s">
        <v>24</v>
      </c>
      <c r="T21" s="4" t="s">
        <v>25</v>
      </c>
      <c r="U21" s="4" t="s">
        <v>26</v>
      </c>
      <c r="V21" s="4" t="s">
        <v>27</v>
      </c>
    </row>
    <row r="22" spans="1:22" x14ac:dyDescent="0.3">
      <c r="A22">
        <v>0</v>
      </c>
      <c r="B22">
        <v>2375</v>
      </c>
      <c r="C22">
        <v>8</v>
      </c>
      <c r="D22">
        <v>0</v>
      </c>
      <c r="E22">
        <v>2</v>
      </c>
      <c r="G22">
        <v>0</v>
      </c>
      <c r="H22">
        <v>2375</v>
      </c>
      <c r="I22">
        <v>8</v>
      </c>
      <c r="J22">
        <v>0</v>
      </c>
      <c r="K22">
        <f t="shared" si="1"/>
        <v>1</v>
      </c>
      <c r="L22">
        <f t="shared" si="0"/>
        <v>0</v>
      </c>
      <c r="N22" s="2" t="s">
        <v>15</v>
      </c>
      <c r="O22" s="13">
        <v>-382.51298327240687</v>
      </c>
      <c r="P22" s="13">
        <v>136.62052150056559</v>
      </c>
      <c r="Q22" s="7">
        <v>-2.7998208400252911</v>
      </c>
      <c r="R22" s="6">
        <v>5.2115398209006047E-3</v>
      </c>
      <c r="S22" s="2">
        <v>-650.60877185585218</v>
      </c>
      <c r="T22" s="2">
        <v>-114.41719468896162</v>
      </c>
      <c r="U22" s="2">
        <v>-650.60877185585218</v>
      </c>
      <c r="V22" s="2">
        <v>-114.41719468896162</v>
      </c>
    </row>
    <row r="23" spans="1:22" x14ac:dyDescent="0.3">
      <c r="A23">
        <v>1250</v>
      </c>
      <c r="B23">
        <v>2125</v>
      </c>
      <c r="C23">
        <v>8</v>
      </c>
      <c r="D23">
        <v>2</v>
      </c>
      <c r="E23">
        <v>3</v>
      </c>
      <c r="G23">
        <v>1250</v>
      </c>
      <c r="H23">
        <v>2125</v>
      </c>
      <c r="I23">
        <v>8</v>
      </c>
      <c r="J23">
        <v>2</v>
      </c>
      <c r="K23">
        <f t="shared" si="1"/>
        <v>0</v>
      </c>
      <c r="L23">
        <f t="shared" si="0"/>
        <v>1</v>
      </c>
      <c r="N23" s="2" t="s">
        <v>415</v>
      </c>
      <c r="O23" s="6">
        <v>0.53431508912658665</v>
      </c>
      <c r="P23" s="6">
        <v>5.5762169520044466E-2</v>
      </c>
      <c r="Q23" s="7">
        <v>9.5820355220311129</v>
      </c>
      <c r="R23" s="71">
        <v>7.2483724192820762E-21</v>
      </c>
      <c r="S23" s="2">
        <v>0.42489080464573592</v>
      </c>
      <c r="T23" s="2">
        <v>0.64373937360743738</v>
      </c>
      <c r="U23" s="2">
        <v>0.42489080464573592</v>
      </c>
      <c r="V23" s="2">
        <v>0.64373937360743738</v>
      </c>
    </row>
    <row r="24" spans="1:22" x14ac:dyDescent="0.3">
      <c r="A24">
        <v>1750</v>
      </c>
      <c r="B24">
        <v>125</v>
      </c>
      <c r="C24">
        <v>0</v>
      </c>
      <c r="D24">
        <v>0</v>
      </c>
      <c r="E24">
        <v>3</v>
      </c>
      <c r="G24">
        <v>1750</v>
      </c>
      <c r="H24">
        <v>125</v>
      </c>
      <c r="I24">
        <v>0</v>
      </c>
      <c r="J24">
        <v>0</v>
      </c>
      <c r="K24">
        <f t="shared" si="1"/>
        <v>0</v>
      </c>
      <c r="L24">
        <f t="shared" si="0"/>
        <v>1</v>
      </c>
      <c r="N24" s="2" t="s">
        <v>417</v>
      </c>
      <c r="O24" s="8">
        <v>59.641143376281939</v>
      </c>
      <c r="P24" s="8">
        <v>3.4611440782705873</v>
      </c>
      <c r="Q24" s="7">
        <v>17.231626892019626</v>
      </c>
      <c r="R24" s="71">
        <v>1.8298720974453161E-58</v>
      </c>
      <c r="S24" s="2">
        <v>52.849205087120644</v>
      </c>
      <c r="T24" s="2">
        <v>66.433081665443225</v>
      </c>
      <c r="U24" s="2">
        <v>52.849205087120644</v>
      </c>
      <c r="V24" s="2">
        <v>66.433081665443225</v>
      </c>
    </row>
    <row r="25" spans="1:22" x14ac:dyDescent="0.3">
      <c r="A25">
        <v>50</v>
      </c>
      <c r="B25">
        <v>875</v>
      </c>
      <c r="C25">
        <v>28</v>
      </c>
      <c r="D25">
        <v>0</v>
      </c>
      <c r="E25">
        <v>3</v>
      </c>
      <c r="G25">
        <v>50</v>
      </c>
      <c r="H25">
        <v>875</v>
      </c>
      <c r="I25">
        <v>28</v>
      </c>
      <c r="J25">
        <v>0</v>
      </c>
      <c r="K25">
        <f t="shared" si="1"/>
        <v>0</v>
      </c>
      <c r="L25">
        <f t="shared" si="0"/>
        <v>1</v>
      </c>
      <c r="N25" s="2" t="s">
        <v>416</v>
      </c>
      <c r="O25" s="10">
        <v>125.30038451278539</v>
      </c>
      <c r="P25" s="10">
        <v>55.86811231962281</v>
      </c>
      <c r="Q25" s="7">
        <v>2.2427889418553981</v>
      </c>
      <c r="R25" s="7">
        <v>2.5128825761778949E-2</v>
      </c>
      <c r="S25" s="2">
        <v>15.668204335989884</v>
      </c>
      <c r="T25" s="2">
        <v>234.93256468958089</v>
      </c>
      <c r="U25" s="2">
        <v>15.668204335989884</v>
      </c>
      <c r="V25" s="2">
        <v>234.93256468958089</v>
      </c>
    </row>
    <row r="26" spans="1:22" x14ac:dyDescent="0.3">
      <c r="A26">
        <v>0</v>
      </c>
      <c r="B26">
        <v>875</v>
      </c>
      <c r="C26">
        <v>0</v>
      </c>
      <c r="D26">
        <v>0</v>
      </c>
      <c r="E26">
        <v>1</v>
      </c>
      <c r="G26">
        <v>0</v>
      </c>
      <c r="H26">
        <v>875</v>
      </c>
      <c r="I26">
        <v>0</v>
      </c>
      <c r="J26">
        <v>0</v>
      </c>
      <c r="K26">
        <f t="shared" si="1"/>
        <v>1</v>
      </c>
      <c r="L26">
        <f t="shared" si="0"/>
        <v>0</v>
      </c>
      <c r="N26" s="2" t="s">
        <v>424</v>
      </c>
      <c r="O26" s="13">
        <v>239.3428433071316</v>
      </c>
      <c r="P26" s="13">
        <v>140.63751836386851</v>
      </c>
      <c r="Q26" s="7">
        <v>1.7018420553175921</v>
      </c>
      <c r="R26" s="7">
        <v>8.9095805548059043E-2</v>
      </c>
      <c r="S26" s="2">
        <v>-36.6356552087301</v>
      </c>
      <c r="T26" s="2">
        <v>515.3213418229933</v>
      </c>
      <c r="U26" s="2">
        <v>-36.6356552087301</v>
      </c>
      <c r="V26" s="2">
        <v>515.3213418229933</v>
      </c>
    </row>
    <row r="27" spans="1:22" ht="14.4" thickBot="1" x14ac:dyDescent="0.35">
      <c r="A27">
        <v>3750</v>
      </c>
      <c r="B27">
        <v>375</v>
      </c>
      <c r="C27">
        <v>3</v>
      </c>
      <c r="D27">
        <v>0</v>
      </c>
      <c r="E27">
        <v>1</v>
      </c>
      <c r="G27">
        <v>3750</v>
      </c>
      <c r="H27">
        <v>375</v>
      </c>
      <c r="I27">
        <v>3</v>
      </c>
      <c r="J27">
        <v>0</v>
      </c>
      <c r="K27">
        <f t="shared" si="1"/>
        <v>1</v>
      </c>
      <c r="L27">
        <f t="shared" ref="L27:L46" si="2">IF($E27=L$5,1,0)</f>
        <v>0</v>
      </c>
      <c r="N27" s="3" t="s">
        <v>410</v>
      </c>
      <c r="O27" s="69">
        <v>632.64033019945941</v>
      </c>
      <c r="P27" s="69">
        <v>144.49215654350607</v>
      </c>
      <c r="Q27" s="12">
        <v>4.3783714309016748</v>
      </c>
      <c r="R27" s="72">
        <v>1.3214933098826686E-5</v>
      </c>
      <c r="S27" s="3">
        <v>349.09772454124936</v>
      </c>
      <c r="T27" s="3">
        <v>916.18293585766946</v>
      </c>
      <c r="U27" s="3">
        <v>349.09772454124936</v>
      </c>
      <c r="V27" s="3">
        <v>916.18293585766946</v>
      </c>
    </row>
    <row r="28" spans="1:22" x14ac:dyDescent="0.3">
      <c r="A28">
        <v>300</v>
      </c>
      <c r="B28">
        <v>625</v>
      </c>
      <c r="C28">
        <v>3</v>
      </c>
      <c r="D28">
        <v>0</v>
      </c>
      <c r="E28">
        <v>1</v>
      </c>
      <c r="G28">
        <v>300</v>
      </c>
      <c r="H28">
        <v>625</v>
      </c>
      <c r="I28">
        <v>3</v>
      </c>
      <c r="J28">
        <v>0</v>
      </c>
      <c r="K28">
        <f t="shared" si="1"/>
        <v>1</v>
      </c>
      <c r="L28">
        <f t="shared" si="2"/>
        <v>0</v>
      </c>
    </row>
    <row r="29" spans="1:22" x14ac:dyDescent="0.3">
      <c r="A29">
        <v>0</v>
      </c>
      <c r="B29">
        <v>625</v>
      </c>
      <c r="C29">
        <v>0</v>
      </c>
      <c r="D29">
        <v>1</v>
      </c>
      <c r="E29">
        <v>0</v>
      </c>
      <c r="G29">
        <v>0</v>
      </c>
      <c r="H29">
        <v>625</v>
      </c>
      <c r="I29">
        <v>0</v>
      </c>
      <c r="J29">
        <v>1</v>
      </c>
      <c r="K29">
        <f t="shared" si="1"/>
        <v>0</v>
      </c>
      <c r="L29">
        <f t="shared" si="2"/>
        <v>0</v>
      </c>
    </row>
    <row r="30" spans="1:22" x14ac:dyDescent="0.3">
      <c r="A30">
        <v>0</v>
      </c>
      <c r="B30">
        <v>375</v>
      </c>
      <c r="C30">
        <v>0</v>
      </c>
      <c r="D30">
        <v>0</v>
      </c>
      <c r="E30">
        <v>2</v>
      </c>
      <c r="G30">
        <v>0</v>
      </c>
      <c r="H30">
        <v>375</v>
      </c>
      <c r="I30">
        <v>0</v>
      </c>
      <c r="J30">
        <v>0</v>
      </c>
      <c r="K30">
        <f t="shared" si="1"/>
        <v>1</v>
      </c>
      <c r="L30">
        <f t="shared" si="2"/>
        <v>0</v>
      </c>
    </row>
    <row r="31" spans="1:22" x14ac:dyDescent="0.3">
      <c r="A31">
        <v>300</v>
      </c>
      <c r="B31">
        <v>625</v>
      </c>
      <c r="C31">
        <v>28</v>
      </c>
      <c r="D31">
        <v>0</v>
      </c>
      <c r="E31">
        <v>1</v>
      </c>
      <c r="G31">
        <v>300</v>
      </c>
      <c r="H31">
        <v>625</v>
      </c>
      <c r="I31">
        <v>28</v>
      </c>
      <c r="J31">
        <v>0</v>
      </c>
      <c r="K31">
        <f t="shared" si="1"/>
        <v>1</v>
      </c>
      <c r="L31">
        <f t="shared" si="2"/>
        <v>0</v>
      </c>
    </row>
    <row r="32" spans="1:22" x14ac:dyDescent="0.3">
      <c r="A32">
        <v>750</v>
      </c>
      <c r="B32">
        <v>625</v>
      </c>
      <c r="C32">
        <v>18</v>
      </c>
      <c r="D32">
        <v>0</v>
      </c>
      <c r="E32">
        <v>1</v>
      </c>
      <c r="G32">
        <v>750</v>
      </c>
      <c r="H32">
        <v>625</v>
      </c>
      <c r="I32">
        <v>18</v>
      </c>
      <c r="J32">
        <v>0</v>
      </c>
      <c r="K32">
        <f t="shared" si="1"/>
        <v>1</v>
      </c>
      <c r="L32">
        <f t="shared" si="2"/>
        <v>0</v>
      </c>
    </row>
    <row r="33" spans="1:12" x14ac:dyDescent="0.3">
      <c r="A33">
        <v>50</v>
      </c>
      <c r="B33">
        <v>375</v>
      </c>
      <c r="C33">
        <v>0</v>
      </c>
      <c r="D33">
        <v>0</v>
      </c>
      <c r="E33">
        <v>1</v>
      </c>
      <c r="G33">
        <v>50</v>
      </c>
      <c r="H33">
        <v>375</v>
      </c>
      <c r="I33">
        <v>0</v>
      </c>
      <c r="J33">
        <v>0</v>
      </c>
      <c r="K33">
        <f t="shared" si="1"/>
        <v>1</v>
      </c>
      <c r="L33">
        <f t="shared" si="2"/>
        <v>0</v>
      </c>
    </row>
    <row r="34" spans="1:12" x14ac:dyDescent="0.3">
      <c r="A34">
        <v>1250</v>
      </c>
      <c r="B34">
        <v>375</v>
      </c>
      <c r="C34">
        <v>0</v>
      </c>
      <c r="D34">
        <v>0</v>
      </c>
      <c r="E34">
        <v>1</v>
      </c>
      <c r="G34">
        <v>1250</v>
      </c>
      <c r="H34">
        <v>375</v>
      </c>
      <c r="I34">
        <v>0</v>
      </c>
      <c r="J34">
        <v>0</v>
      </c>
      <c r="K34">
        <f t="shared" si="1"/>
        <v>1</v>
      </c>
      <c r="L34">
        <f t="shared" si="2"/>
        <v>0</v>
      </c>
    </row>
    <row r="35" spans="1:12" x14ac:dyDescent="0.3">
      <c r="A35">
        <v>300</v>
      </c>
      <c r="B35">
        <v>875</v>
      </c>
      <c r="C35">
        <v>8</v>
      </c>
      <c r="D35">
        <v>0</v>
      </c>
      <c r="E35">
        <v>3</v>
      </c>
      <c r="G35">
        <v>300</v>
      </c>
      <c r="H35">
        <v>875</v>
      </c>
      <c r="I35">
        <v>8</v>
      </c>
      <c r="J35">
        <v>0</v>
      </c>
      <c r="K35">
        <f t="shared" si="1"/>
        <v>0</v>
      </c>
      <c r="L35">
        <f t="shared" si="2"/>
        <v>1</v>
      </c>
    </row>
    <row r="36" spans="1:12" x14ac:dyDescent="0.3">
      <c r="A36">
        <v>0</v>
      </c>
      <c r="B36">
        <v>875</v>
      </c>
      <c r="C36">
        <v>0</v>
      </c>
      <c r="D36">
        <v>0</v>
      </c>
      <c r="E36">
        <v>1</v>
      </c>
      <c r="G36">
        <v>0</v>
      </c>
      <c r="H36">
        <v>875</v>
      </c>
      <c r="I36">
        <v>0</v>
      </c>
      <c r="J36">
        <v>0</v>
      </c>
      <c r="K36">
        <f t="shared" si="1"/>
        <v>1</v>
      </c>
      <c r="L36">
        <f t="shared" si="2"/>
        <v>0</v>
      </c>
    </row>
    <row r="37" spans="1:12" x14ac:dyDescent="0.3">
      <c r="A37">
        <v>300</v>
      </c>
      <c r="B37">
        <v>625</v>
      </c>
      <c r="C37">
        <v>18</v>
      </c>
      <c r="D37">
        <v>0</v>
      </c>
      <c r="E37">
        <v>1</v>
      </c>
      <c r="G37">
        <v>300</v>
      </c>
      <c r="H37">
        <v>625</v>
      </c>
      <c r="I37">
        <v>18</v>
      </c>
      <c r="J37">
        <v>0</v>
      </c>
      <c r="K37">
        <f t="shared" si="1"/>
        <v>1</v>
      </c>
      <c r="L37">
        <f t="shared" si="2"/>
        <v>0</v>
      </c>
    </row>
    <row r="38" spans="1:12" x14ac:dyDescent="0.3">
      <c r="A38">
        <v>0</v>
      </c>
      <c r="B38">
        <v>375</v>
      </c>
      <c r="C38">
        <v>0</v>
      </c>
      <c r="D38">
        <v>0</v>
      </c>
      <c r="E38">
        <v>2</v>
      </c>
      <c r="G38">
        <v>0</v>
      </c>
      <c r="H38">
        <v>375</v>
      </c>
      <c r="I38">
        <v>0</v>
      </c>
      <c r="J38">
        <v>0</v>
      </c>
      <c r="K38">
        <f t="shared" si="1"/>
        <v>1</v>
      </c>
      <c r="L38">
        <f t="shared" si="2"/>
        <v>0</v>
      </c>
    </row>
    <row r="39" spans="1:12" x14ac:dyDescent="0.3">
      <c r="A39">
        <v>0</v>
      </c>
      <c r="B39">
        <v>625</v>
      </c>
      <c r="C39">
        <v>0</v>
      </c>
      <c r="D39">
        <v>0</v>
      </c>
      <c r="E39">
        <v>1</v>
      </c>
      <c r="G39">
        <v>0</v>
      </c>
      <c r="H39">
        <v>625</v>
      </c>
      <c r="I39">
        <v>0</v>
      </c>
      <c r="J39">
        <v>0</v>
      </c>
      <c r="K39">
        <f t="shared" si="1"/>
        <v>1</v>
      </c>
      <c r="L39">
        <f t="shared" si="2"/>
        <v>0</v>
      </c>
    </row>
    <row r="40" spans="1:12" x14ac:dyDescent="0.3">
      <c r="A40">
        <v>0</v>
      </c>
      <c r="B40">
        <v>375</v>
      </c>
      <c r="C40">
        <v>0</v>
      </c>
      <c r="D40">
        <v>0</v>
      </c>
      <c r="E40">
        <v>3</v>
      </c>
      <c r="G40">
        <v>0</v>
      </c>
      <c r="H40">
        <v>375</v>
      </c>
      <c r="I40">
        <v>0</v>
      </c>
      <c r="J40">
        <v>0</v>
      </c>
      <c r="K40">
        <f t="shared" si="1"/>
        <v>0</v>
      </c>
      <c r="L40">
        <f t="shared" si="2"/>
        <v>1</v>
      </c>
    </row>
    <row r="41" spans="1:12" x14ac:dyDescent="0.3">
      <c r="A41">
        <v>0</v>
      </c>
      <c r="B41">
        <v>2375</v>
      </c>
      <c r="C41">
        <v>0</v>
      </c>
      <c r="D41">
        <v>0</v>
      </c>
      <c r="E41">
        <v>0</v>
      </c>
      <c r="G41">
        <v>0</v>
      </c>
      <c r="H41">
        <v>2375</v>
      </c>
      <c r="I41">
        <v>0</v>
      </c>
      <c r="J41">
        <v>0</v>
      </c>
      <c r="K41">
        <f t="shared" si="1"/>
        <v>0</v>
      </c>
      <c r="L41">
        <f t="shared" si="2"/>
        <v>0</v>
      </c>
    </row>
    <row r="42" spans="1:12" x14ac:dyDescent="0.3">
      <c r="A42">
        <v>300</v>
      </c>
      <c r="B42">
        <v>1125</v>
      </c>
      <c r="C42">
        <v>3</v>
      </c>
      <c r="D42">
        <v>0</v>
      </c>
      <c r="E42">
        <v>3</v>
      </c>
      <c r="G42">
        <v>300</v>
      </c>
      <c r="H42">
        <v>1125</v>
      </c>
      <c r="I42">
        <v>3</v>
      </c>
      <c r="J42">
        <v>0</v>
      </c>
      <c r="K42">
        <f t="shared" si="1"/>
        <v>0</v>
      </c>
      <c r="L42">
        <f t="shared" si="2"/>
        <v>1</v>
      </c>
    </row>
    <row r="43" spans="1:12" x14ac:dyDescent="0.3">
      <c r="A43">
        <v>1250</v>
      </c>
      <c r="B43">
        <v>1625</v>
      </c>
      <c r="C43">
        <v>23</v>
      </c>
      <c r="D43">
        <v>0</v>
      </c>
      <c r="E43">
        <v>1</v>
      </c>
      <c r="G43">
        <v>1250</v>
      </c>
      <c r="H43">
        <v>1625</v>
      </c>
      <c r="I43">
        <v>23</v>
      </c>
      <c r="J43">
        <v>0</v>
      </c>
      <c r="K43">
        <f t="shared" si="1"/>
        <v>1</v>
      </c>
      <c r="L43">
        <f t="shared" si="2"/>
        <v>0</v>
      </c>
    </row>
    <row r="44" spans="1:12" x14ac:dyDescent="0.3">
      <c r="A44">
        <v>0</v>
      </c>
      <c r="B44">
        <v>375</v>
      </c>
      <c r="C44">
        <v>3</v>
      </c>
      <c r="D44">
        <v>0</v>
      </c>
      <c r="E44">
        <v>3</v>
      </c>
      <c r="G44">
        <v>0</v>
      </c>
      <c r="H44">
        <v>375</v>
      </c>
      <c r="I44">
        <v>3</v>
      </c>
      <c r="J44">
        <v>0</v>
      </c>
      <c r="K44">
        <f t="shared" si="1"/>
        <v>0</v>
      </c>
      <c r="L44">
        <f t="shared" si="2"/>
        <v>1</v>
      </c>
    </row>
    <row r="45" spans="1:12" x14ac:dyDescent="0.3">
      <c r="A45">
        <v>0</v>
      </c>
      <c r="B45">
        <v>875</v>
      </c>
      <c r="C45">
        <v>3</v>
      </c>
      <c r="D45">
        <v>0</v>
      </c>
      <c r="E45">
        <v>1</v>
      </c>
      <c r="G45">
        <v>0</v>
      </c>
      <c r="H45">
        <v>875</v>
      </c>
      <c r="I45">
        <v>3</v>
      </c>
      <c r="J45">
        <v>0</v>
      </c>
      <c r="K45">
        <f t="shared" si="1"/>
        <v>1</v>
      </c>
      <c r="L45">
        <f t="shared" si="2"/>
        <v>0</v>
      </c>
    </row>
    <row r="46" spans="1:12" x14ac:dyDescent="0.3">
      <c r="A46">
        <v>0</v>
      </c>
      <c r="B46">
        <v>2375</v>
      </c>
      <c r="C46">
        <v>8</v>
      </c>
      <c r="D46">
        <v>0</v>
      </c>
      <c r="E46">
        <v>3</v>
      </c>
      <c r="G46">
        <v>0</v>
      </c>
      <c r="H46">
        <v>2375</v>
      </c>
      <c r="I46">
        <v>8</v>
      </c>
      <c r="J46">
        <v>0</v>
      </c>
      <c r="K46">
        <f t="shared" si="1"/>
        <v>0</v>
      </c>
      <c r="L46">
        <f t="shared" si="2"/>
        <v>1</v>
      </c>
    </row>
    <row r="47" spans="1:12" x14ac:dyDescent="0.3">
      <c r="A47">
        <v>300</v>
      </c>
      <c r="B47">
        <v>625</v>
      </c>
      <c r="C47">
        <v>0</v>
      </c>
      <c r="D47">
        <v>1</v>
      </c>
      <c r="E47">
        <v>1</v>
      </c>
      <c r="G47">
        <v>300</v>
      </c>
      <c r="H47">
        <v>625</v>
      </c>
      <c r="I47">
        <v>0</v>
      </c>
      <c r="J47">
        <v>1</v>
      </c>
      <c r="K47">
        <f t="shared" si="1"/>
        <v>1</v>
      </c>
      <c r="L47">
        <f t="shared" ref="L47:L66" si="3">IF($E47=L$5,1,0)</f>
        <v>0</v>
      </c>
    </row>
    <row r="48" spans="1:12" x14ac:dyDescent="0.3">
      <c r="A48">
        <v>1250</v>
      </c>
      <c r="B48">
        <v>2375</v>
      </c>
      <c r="C48">
        <v>3</v>
      </c>
      <c r="D48">
        <v>1</v>
      </c>
      <c r="E48">
        <v>3</v>
      </c>
      <c r="G48">
        <v>1250</v>
      </c>
      <c r="H48">
        <v>2375</v>
      </c>
      <c r="I48">
        <v>3</v>
      </c>
      <c r="J48">
        <v>1</v>
      </c>
      <c r="K48">
        <f t="shared" si="1"/>
        <v>0</v>
      </c>
      <c r="L48">
        <f t="shared" si="3"/>
        <v>1</v>
      </c>
    </row>
    <row r="49" spans="1:12" x14ac:dyDescent="0.3">
      <c r="A49">
        <v>3750</v>
      </c>
      <c r="B49">
        <v>625</v>
      </c>
      <c r="C49">
        <v>3</v>
      </c>
      <c r="D49">
        <v>0</v>
      </c>
      <c r="E49">
        <v>3</v>
      </c>
      <c r="G49">
        <v>3750</v>
      </c>
      <c r="H49">
        <v>625</v>
      </c>
      <c r="I49">
        <v>3</v>
      </c>
      <c r="J49">
        <v>0</v>
      </c>
      <c r="K49">
        <f t="shared" si="1"/>
        <v>0</v>
      </c>
      <c r="L49">
        <f t="shared" si="3"/>
        <v>1</v>
      </c>
    </row>
    <row r="50" spans="1:12" x14ac:dyDescent="0.3">
      <c r="A50">
        <v>1750</v>
      </c>
      <c r="B50">
        <v>875</v>
      </c>
      <c r="C50">
        <v>28</v>
      </c>
      <c r="D50">
        <v>0</v>
      </c>
      <c r="E50">
        <v>3</v>
      </c>
      <c r="G50">
        <v>1750</v>
      </c>
      <c r="H50">
        <v>875</v>
      </c>
      <c r="I50">
        <v>28</v>
      </c>
      <c r="J50">
        <v>0</v>
      </c>
      <c r="K50">
        <f t="shared" si="1"/>
        <v>0</v>
      </c>
      <c r="L50">
        <f t="shared" si="3"/>
        <v>1</v>
      </c>
    </row>
    <row r="51" spans="1:12" x14ac:dyDescent="0.3">
      <c r="A51">
        <v>0</v>
      </c>
      <c r="B51">
        <v>125</v>
      </c>
      <c r="C51">
        <v>0</v>
      </c>
      <c r="D51">
        <v>0</v>
      </c>
      <c r="E51">
        <v>0</v>
      </c>
      <c r="G51">
        <v>0</v>
      </c>
      <c r="H51">
        <v>125</v>
      </c>
      <c r="I51">
        <v>0</v>
      </c>
      <c r="J51">
        <v>0</v>
      </c>
      <c r="K51">
        <f t="shared" si="1"/>
        <v>0</v>
      </c>
      <c r="L51">
        <f t="shared" si="3"/>
        <v>0</v>
      </c>
    </row>
    <row r="52" spans="1:12" x14ac:dyDescent="0.3">
      <c r="A52">
        <v>2250</v>
      </c>
      <c r="B52">
        <v>1125</v>
      </c>
      <c r="C52">
        <v>18</v>
      </c>
      <c r="D52">
        <v>0</v>
      </c>
      <c r="E52">
        <v>3</v>
      </c>
      <c r="G52">
        <v>2250</v>
      </c>
      <c r="H52">
        <v>1125</v>
      </c>
      <c r="I52">
        <v>18</v>
      </c>
      <c r="J52">
        <v>0</v>
      </c>
      <c r="K52">
        <f t="shared" si="1"/>
        <v>0</v>
      </c>
      <c r="L52">
        <f t="shared" si="3"/>
        <v>1</v>
      </c>
    </row>
    <row r="53" spans="1:12" x14ac:dyDescent="0.3">
      <c r="A53">
        <v>1250</v>
      </c>
      <c r="B53">
        <v>1375</v>
      </c>
      <c r="C53">
        <v>8</v>
      </c>
      <c r="D53">
        <v>0</v>
      </c>
      <c r="E53">
        <v>3</v>
      </c>
      <c r="G53">
        <v>1250</v>
      </c>
      <c r="H53">
        <v>1375</v>
      </c>
      <c r="I53">
        <v>8</v>
      </c>
      <c r="J53">
        <v>0</v>
      </c>
      <c r="K53">
        <f t="shared" si="1"/>
        <v>0</v>
      </c>
      <c r="L53">
        <f t="shared" si="3"/>
        <v>1</v>
      </c>
    </row>
    <row r="54" spans="1:12" x14ac:dyDescent="0.3">
      <c r="A54">
        <v>300</v>
      </c>
      <c r="B54">
        <v>375</v>
      </c>
      <c r="C54">
        <v>8</v>
      </c>
      <c r="D54">
        <v>0</v>
      </c>
      <c r="E54">
        <v>1</v>
      </c>
      <c r="G54">
        <v>300</v>
      </c>
      <c r="H54">
        <v>375</v>
      </c>
      <c r="I54">
        <v>8</v>
      </c>
      <c r="J54">
        <v>0</v>
      </c>
      <c r="K54">
        <f t="shared" si="1"/>
        <v>1</v>
      </c>
      <c r="L54">
        <f t="shared" si="3"/>
        <v>0</v>
      </c>
    </row>
    <row r="55" spans="1:12" x14ac:dyDescent="0.3">
      <c r="A55">
        <v>300</v>
      </c>
      <c r="B55">
        <v>875</v>
      </c>
      <c r="C55">
        <v>8</v>
      </c>
      <c r="D55">
        <v>0</v>
      </c>
      <c r="E55">
        <v>3</v>
      </c>
      <c r="G55">
        <v>300</v>
      </c>
      <c r="H55">
        <v>875</v>
      </c>
      <c r="I55">
        <v>8</v>
      </c>
      <c r="J55">
        <v>0</v>
      </c>
      <c r="K55">
        <f t="shared" si="1"/>
        <v>0</v>
      </c>
      <c r="L55">
        <f t="shared" si="3"/>
        <v>1</v>
      </c>
    </row>
    <row r="56" spans="1:12" x14ac:dyDescent="0.3">
      <c r="A56">
        <v>300</v>
      </c>
      <c r="B56">
        <v>875</v>
      </c>
      <c r="C56">
        <v>3</v>
      </c>
      <c r="D56">
        <v>0</v>
      </c>
      <c r="E56">
        <v>1</v>
      </c>
      <c r="G56">
        <v>300</v>
      </c>
      <c r="H56">
        <v>875</v>
      </c>
      <c r="I56">
        <v>3</v>
      </c>
      <c r="J56">
        <v>0</v>
      </c>
      <c r="K56">
        <f t="shared" si="1"/>
        <v>1</v>
      </c>
      <c r="L56">
        <f t="shared" si="3"/>
        <v>0</v>
      </c>
    </row>
    <row r="57" spans="1:12" x14ac:dyDescent="0.3">
      <c r="A57">
        <v>0</v>
      </c>
      <c r="B57">
        <v>2125</v>
      </c>
      <c r="C57">
        <v>0</v>
      </c>
      <c r="D57">
        <v>0</v>
      </c>
      <c r="E57">
        <v>2</v>
      </c>
      <c r="G57">
        <v>0</v>
      </c>
      <c r="H57">
        <v>2125</v>
      </c>
      <c r="I57">
        <v>0</v>
      </c>
      <c r="J57">
        <v>0</v>
      </c>
      <c r="K57">
        <f t="shared" si="1"/>
        <v>1</v>
      </c>
      <c r="L57">
        <f t="shared" si="3"/>
        <v>0</v>
      </c>
    </row>
    <row r="58" spans="1:12" x14ac:dyDescent="0.3">
      <c r="A58">
        <v>0</v>
      </c>
      <c r="B58">
        <v>2125</v>
      </c>
      <c r="C58">
        <v>0</v>
      </c>
      <c r="D58">
        <v>0</v>
      </c>
      <c r="E58">
        <v>3</v>
      </c>
      <c r="G58">
        <v>0</v>
      </c>
      <c r="H58">
        <v>2125</v>
      </c>
      <c r="I58">
        <v>0</v>
      </c>
      <c r="J58">
        <v>0</v>
      </c>
      <c r="K58">
        <f t="shared" si="1"/>
        <v>0</v>
      </c>
      <c r="L58">
        <f t="shared" si="3"/>
        <v>1</v>
      </c>
    </row>
    <row r="59" spans="1:12" x14ac:dyDescent="0.3">
      <c r="A59">
        <v>750</v>
      </c>
      <c r="B59">
        <v>1125</v>
      </c>
      <c r="C59">
        <v>8</v>
      </c>
      <c r="D59">
        <v>1</v>
      </c>
      <c r="E59">
        <v>3</v>
      </c>
      <c r="G59">
        <v>750</v>
      </c>
      <c r="H59">
        <v>1125</v>
      </c>
      <c r="I59">
        <v>8</v>
      </c>
      <c r="J59">
        <v>1</v>
      </c>
      <c r="K59">
        <f t="shared" si="1"/>
        <v>0</v>
      </c>
      <c r="L59">
        <f t="shared" si="3"/>
        <v>1</v>
      </c>
    </row>
    <row r="60" spans="1:12" x14ac:dyDescent="0.3">
      <c r="A60">
        <v>300</v>
      </c>
      <c r="B60">
        <v>125</v>
      </c>
      <c r="C60">
        <v>13</v>
      </c>
      <c r="D60">
        <v>0</v>
      </c>
      <c r="E60">
        <v>1</v>
      </c>
      <c r="G60">
        <v>300</v>
      </c>
      <c r="H60">
        <v>125</v>
      </c>
      <c r="I60">
        <v>13</v>
      </c>
      <c r="J60">
        <v>0</v>
      </c>
      <c r="K60">
        <f t="shared" si="1"/>
        <v>1</v>
      </c>
      <c r="L60">
        <f t="shared" si="3"/>
        <v>0</v>
      </c>
    </row>
    <row r="61" spans="1:12" x14ac:dyDescent="0.3">
      <c r="A61">
        <v>0</v>
      </c>
      <c r="B61">
        <v>125</v>
      </c>
      <c r="C61">
        <v>0</v>
      </c>
      <c r="D61">
        <v>0</v>
      </c>
      <c r="E61">
        <v>1</v>
      </c>
      <c r="G61">
        <v>0</v>
      </c>
      <c r="H61">
        <v>125</v>
      </c>
      <c r="I61">
        <v>0</v>
      </c>
      <c r="J61">
        <v>0</v>
      </c>
      <c r="K61">
        <f t="shared" si="1"/>
        <v>1</v>
      </c>
      <c r="L61">
        <f t="shared" si="3"/>
        <v>0</v>
      </c>
    </row>
    <row r="62" spans="1:12" x14ac:dyDescent="0.3">
      <c r="A62">
        <v>1750</v>
      </c>
      <c r="B62">
        <v>1375</v>
      </c>
      <c r="C62">
        <v>0</v>
      </c>
      <c r="D62">
        <v>1</v>
      </c>
      <c r="E62">
        <v>3</v>
      </c>
      <c r="G62">
        <v>1750</v>
      </c>
      <c r="H62">
        <v>1375</v>
      </c>
      <c r="I62">
        <v>0</v>
      </c>
      <c r="J62">
        <v>1</v>
      </c>
      <c r="K62">
        <f t="shared" si="1"/>
        <v>0</v>
      </c>
      <c r="L62">
        <f t="shared" si="3"/>
        <v>1</v>
      </c>
    </row>
    <row r="63" spans="1:12" x14ac:dyDescent="0.3">
      <c r="A63">
        <v>1250</v>
      </c>
      <c r="B63">
        <v>375</v>
      </c>
      <c r="C63">
        <v>8</v>
      </c>
      <c r="D63">
        <v>0</v>
      </c>
      <c r="E63">
        <v>2</v>
      </c>
      <c r="G63">
        <v>1250</v>
      </c>
      <c r="H63">
        <v>375</v>
      </c>
      <c r="I63">
        <v>8</v>
      </c>
      <c r="J63">
        <v>0</v>
      </c>
      <c r="K63">
        <f t="shared" si="1"/>
        <v>1</v>
      </c>
      <c r="L63">
        <f t="shared" si="3"/>
        <v>0</v>
      </c>
    </row>
    <row r="64" spans="1:12" x14ac:dyDescent="0.3">
      <c r="A64">
        <v>1250</v>
      </c>
      <c r="B64">
        <v>2375</v>
      </c>
      <c r="C64">
        <v>0</v>
      </c>
      <c r="D64">
        <v>0</v>
      </c>
      <c r="E64">
        <v>3</v>
      </c>
      <c r="G64">
        <v>1250</v>
      </c>
      <c r="H64">
        <v>2375</v>
      </c>
      <c r="I64">
        <v>0</v>
      </c>
      <c r="J64">
        <v>0</v>
      </c>
      <c r="K64">
        <f t="shared" si="1"/>
        <v>0</v>
      </c>
      <c r="L64">
        <f t="shared" si="3"/>
        <v>1</v>
      </c>
    </row>
    <row r="65" spans="1:12" x14ac:dyDescent="0.3">
      <c r="A65">
        <v>0</v>
      </c>
      <c r="B65">
        <v>125</v>
      </c>
      <c r="C65">
        <v>0</v>
      </c>
      <c r="D65">
        <v>0</v>
      </c>
      <c r="E65">
        <v>3</v>
      </c>
      <c r="G65">
        <v>0</v>
      </c>
      <c r="H65">
        <v>125</v>
      </c>
      <c r="I65">
        <v>0</v>
      </c>
      <c r="J65">
        <v>0</v>
      </c>
      <c r="K65">
        <f t="shared" si="1"/>
        <v>0</v>
      </c>
      <c r="L65">
        <f t="shared" si="3"/>
        <v>1</v>
      </c>
    </row>
    <row r="66" spans="1:12" x14ac:dyDescent="0.3">
      <c r="A66">
        <v>2250</v>
      </c>
      <c r="B66">
        <v>625</v>
      </c>
      <c r="C66">
        <v>8</v>
      </c>
      <c r="D66">
        <v>0</v>
      </c>
      <c r="E66">
        <v>1</v>
      </c>
      <c r="G66">
        <v>2250</v>
      </c>
      <c r="H66">
        <v>625</v>
      </c>
      <c r="I66">
        <v>8</v>
      </c>
      <c r="J66">
        <v>0</v>
      </c>
      <c r="K66">
        <f t="shared" si="1"/>
        <v>1</v>
      </c>
      <c r="L66">
        <f t="shared" si="3"/>
        <v>0</v>
      </c>
    </row>
    <row r="67" spans="1:12" x14ac:dyDescent="0.3">
      <c r="A67">
        <v>300</v>
      </c>
      <c r="B67">
        <v>1875</v>
      </c>
      <c r="C67">
        <v>3</v>
      </c>
      <c r="D67">
        <v>0</v>
      </c>
      <c r="E67">
        <v>3</v>
      </c>
      <c r="G67">
        <v>300</v>
      </c>
      <c r="H67">
        <v>1875</v>
      </c>
      <c r="I67">
        <v>3</v>
      </c>
      <c r="J67">
        <v>0</v>
      </c>
      <c r="K67">
        <f t="shared" si="1"/>
        <v>0</v>
      </c>
      <c r="L67">
        <f t="shared" ref="L67:L86" si="4">IF($E67=L$5,1,0)</f>
        <v>1</v>
      </c>
    </row>
    <row r="68" spans="1:12" x14ac:dyDescent="0.3">
      <c r="A68">
        <v>300</v>
      </c>
      <c r="B68">
        <v>875</v>
      </c>
      <c r="C68">
        <v>8</v>
      </c>
      <c r="D68">
        <v>0</v>
      </c>
      <c r="E68">
        <v>3</v>
      </c>
      <c r="G68">
        <v>300</v>
      </c>
      <c r="H68">
        <v>875</v>
      </c>
      <c r="I68">
        <v>8</v>
      </c>
      <c r="J68">
        <v>0</v>
      </c>
      <c r="K68">
        <f t="shared" si="1"/>
        <v>0</v>
      </c>
      <c r="L68">
        <f t="shared" si="4"/>
        <v>1</v>
      </c>
    </row>
    <row r="69" spans="1:12" x14ac:dyDescent="0.3">
      <c r="A69">
        <v>300</v>
      </c>
      <c r="B69">
        <v>2375</v>
      </c>
      <c r="C69">
        <v>0</v>
      </c>
      <c r="D69">
        <v>0</v>
      </c>
      <c r="E69">
        <v>2</v>
      </c>
      <c r="G69">
        <v>300</v>
      </c>
      <c r="H69">
        <v>2375</v>
      </c>
      <c r="I69">
        <v>0</v>
      </c>
      <c r="J69">
        <v>0</v>
      </c>
      <c r="K69">
        <f t="shared" si="1"/>
        <v>1</v>
      </c>
      <c r="L69">
        <f t="shared" si="4"/>
        <v>0</v>
      </c>
    </row>
    <row r="70" spans="1:12" x14ac:dyDescent="0.3">
      <c r="A70">
        <v>1750</v>
      </c>
      <c r="B70">
        <v>1125</v>
      </c>
      <c r="C70">
        <v>8</v>
      </c>
      <c r="D70">
        <v>0</v>
      </c>
      <c r="E70">
        <v>2</v>
      </c>
      <c r="G70">
        <v>1750</v>
      </c>
      <c r="H70">
        <v>1125</v>
      </c>
      <c r="I70">
        <v>8</v>
      </c>
      <c r="J70">
        <v>0</v>
      </c>
      <c r="K70">
        <f t="shared" si="1"/>
        <v>1</v>
      </c>
      <c r="L70">
        <f t="shared" si="4"/>
        <v>0</v>
      </c>
    </row>
    <row r="71" spans="1:12" x14ac:dyDescent="0.3">
      <c r="A71">
        <v>750</v>
      </c>
      <c r="B71">
        <v>1125</v>
      </c>
      <c r="C71">
        <v>8</v>
      </c>
      <c r="D71">
        <v>0</v>
      </c>
      <c r="E71">
        <v>3</v>
      </c>
      <c r="G71">
        <v>750</v>
      </c>
      <c r="H71">
        <v>1125</v>
      </c>
      <c r="I71">
        <v>8</v>
      </c>
      <c r="J71">
        <v>0</v>
      </c>
      <c r="K71">
        <f t="shared" si="1"/>
        <v>0</v>
      </c>
      <c r="L71">
        <f t="shared" si="4"/>
        <v>1</v>
      </c>
    </row>
    <row r="72" spans="1:12" x14ac:dyDescent="0.3">
      <c r="A72">
        <v>3750</v>
      </c>
      <c r="B72">
        <v>375</v>
      </c>
      <c r="C72">
        <v>18</v>
      </c>
      <c r="D72">
        <v>0</v>
      </c>
      <c r="E72">
        <v>1</v>
      </c>
      <c r="G72">
        <v>3750</v>
      </c>
      <c r="H72">
        <v>375</v>
      </c>
      <c r="I72">
        <v>18</v>
      </c>
      <c r="J72">
        <v>0</v>
      </c>
      <c r="K72">
        <f t="shared" ref="K72:K135" si="5">IF(E72=1,1,IF(E72=2,1,0))</f>
        <v>1</v>
      </c>
      <c r="L72">
        <f t="shared" si="4"/>
        <v>0</v>
      </c>
    </row>
    <row r="73" spans="1:12" x14ac:dyDescent="0.3">
      <c r="A73">
        <v>3750</v>
      </c>
      <c r="B73">
        <v>2375</v>
      </c>
      <c r="C73">
        <v>28</v>
      </c>
      <c r="D73">
        <v>0</v>
      </c>
      <c r="E73">
        <v>3</v>
      </c>
      <c r="G73">
        <v>3750</v>
      </c>
      <c r="H73">
        <v>2375</v>
      </c>
      <c r="I73">
        <v>28</v>
      </c>
      <c r="J73">
        <v>0</v>
      </c>
      <c r="K73">
        <f t="shared" si="5"/>
        <v>0</v>
      </c>
      <c r="L73">
        <f t="shared" si="4"/>
        <v>1</v>
      </c>
    </row>
    <row r="74" spans="1:12" x14ac:dyDescent="0.3">
      <c r="A74">
        <v>750</v>
      </c>
      <c r="B74">
        <v>1125</v>
      </c>
      <c r="C74">
        <v>3</v>
      </c>
      <c r="D74">
        <v>0</v>
      </c>
      <c r="E74">
        <v>1</v>
      </c>
      <c r="G74">
        <v>750</v>
      </c>
      <c r="H74">
        <v>1125</v>
      </c>
      <c r="I74">
        <v>3</v>
      </c>
      <c r="J74">
        <v>0</v>
      </c>
      <c r="K74">
        <f t="shared" si="5"/>
        <v>1</v>
      </c>
      <c r="L74">
        <f t="shared" si="4"/>
        <v>0</v>
      </c>
    </row>
    <row r="75" spans="1:12" x14ac:dyDescent="0.3">
      <c r="A75">
        <v>50</v>
      </c>
      <c r="B75">
        <v>875</v>
      </c>
      <c r="C75">
        <v>0</v>
      </c>
      <c r="D75">
        <v>0</v>
      </c>
      <c r="E75">
        <v>1</v>
      </c>
      <c r="G75">
        <v>50</v>
      </c>
      <c r="H75">
        <v>875</v>
      </c>
      <c r="I75">
        <v>0</v>
      </c>
      <c r="J75">
        <v>0</v>
      </c>
      <c r="K75">
        <f t="shared" si="5"/>
        <v>1</v>
      </c>
      <c r="L75">
        <f t="shared" si="4"/>
        <v>0</v>
      </c>
    </row>
    <row r="76" spans="1:12" x14ac:dyDescent="0.3">
      <c r="A76">
        <v>300</v>
      </c>
      <c r="B76">
        <v>625</v>
      </c>
      <c r="C76">
        <v>0</v>
      </c>
      <c r="D76">
        <v>0</v>
      </c>
      <c r="E76">
        <v>3</v>
      </c>
      <c r="G76">
        <v>300</v>
      </c>
      <c r="H76">
        <v>625</v>
      </c>
      <c r="I76">
        <v>0</v>
      </c>
      <c r="J76">
        <v>0</v>
      </c>
      <c r="K76">
        <f t="shared" si="5"/>
        <v>0</v>
      </c>
      <c r="L76">
        <f t="shared" si="4"/>
        <v>1</v>
      </c>
    </row>
    <row r="77" spans="1:12" x14ac:dyDescent="0.3">
      <c r="A77">
        <v>750</v>
      </c>
      <c r="B77">
        <v>1125</v>
      </c>
      <c r="C77">
        <v>0</v>
      </c>
      <c r="D77">
        <v>0</v>
      </c>
      <c r="E77">
        <v>1</v>
      </c>
      <c r="G77">
        <v>750</v>
      </c>
      <c r="H77">
        <v>1125</v>
      </c>
      <c r="I77">
        <v>0</v>
      </c>
      <c r="J77">
        <v>0</v>
      </c>
      <c r="K77">
        <f t="shared" si="5"/>
        <v>1</v>
      </c>
      <c r="L77">
        <f t="shared" si="4"/>
        <v>0</v>
      </c>
    </row>
    <row r="78" spans="1:12" x14ac:dyDescent="0.3">
      <c r="A78">
        <v>1250</v>
      </c>
      <c r="B78">
        <v>875</v>
      </c>
      <c r="C78">
        <v>28</v>
      </c>
      <c r="D78">
        <v>0</v>
      </c>
      <c r="E78">
        <v>3</v>
      </c>
      <c r="G78">
        <v>1250</v>
      </c>
      <c r="H78">
        <v>875</v>
      </c>
      <c r="I78">
        <v>28</v>
      </c>
      <c r="J78">
        <v>0</v>
      </c>
      <c r="K78">
        <f t="shared" si="5"/>
        <v>0</v>
      </c>
      <c r="L78">
        <f t="shared" si="4"/>
        <v>1</v>
      </c>
    </row>
    <row r="79" spans="1:12" x14ac:dyDescent="0.3">
      <c r="A79">
        <v>1250</v>
      </c>
      <c r="B79">
        <v>875</v>
      </c>
      <c r="C79">
        <v>13</v>
      </c>
      <c r="D79">
        <v>0</v>
      </c>
      <c r="E79">
        <v>3</v>
      </c>
      <c r="G79">
        <v>1250</v>
      </c>
      <c r="H79">
        <v>875</v>
      </c>
      <c r="I79">
        <v>13</v>
      </c>
      <c r="J79">
        <v>0</v>
      </c>
      <c r="K79">
        <f t="shared" si="5"/>
        <v>0</v>
      </c>
      <c r="L79">
        <f t="shared" si="4"/>
        <v>1</v>
      </c>
    </row>
    <row r="80" spans="1:12" x14ac:dyDescent="0.3">
      <c r="A80">
        <v>3750</v>
      </c>
      <c r="B80">
        <v>2375</v>
      </c>
      <c r="C80">
        <v>23</v>
      </c>
      <c r="D80">
        <v>0</v>
      </c>
      <c r="E80">
        <v>3</v>
      </c>
      <c r="G80">
        <v>3750</v>
      </c>
      <c r="H80">
        <v>2375</v>
      </c>
      <c r="I80">
        <v>23</v>
      </c>
      <c r="J80">
        <v>0</v>
      </c>
      <c r="K80">
        <f t="shared" si="5"/>
        <v>0</v>
      </c>
      <c r="L80">
        <f t="shared" si="4"/>
        <v>1</v>
      </c>
    </row>
    <row r="81" spans="1:12" x14ac:dyDescent="0.3">
      <c r="A81">
        <v>0</v>
      </c>
      <c r="B81">
        <v>625</v>
      </c>
      <c r="C81">
        <v>13</v>
      </c>
      <c r="D81">
        <v>0</v>
      </c>
      <c r="E81">
        <v>3</v>
      </c>
      <c r="G81">
        <v>0</v>
      </c>
      <c r="H81">
        <v>625</v>
      </c>
      <c r="I81">
        <v>13</v>
      </c>
      <c r="J81">
        <v>0</v>
      </c>
      <c r="K81">
        <f t="shared" si="5"/>
        <v>0</v>
      </c>
      <c r="L81">
        <f t="shared" si="4"/>
        <v>1</v>
      </c>
    </row>
    <row r="82" spans="1:12" x14ac:dyDescent="0.3">
      <c r="A82">
        <v>3250</v>
      </c>
      <c r="B82">
        <v>1375</v>
      </c>
      <c r="C82">
        <v>0</v>
      </c>
      <c r="D82">
        <v>0</v>
      </c>
      <c r="E82">
        <v>1</v>
      </c>
      <c r="G82">
        <v>3250</v>
      </c>
      <c r="H82">
        <v>1375</v>
      </c>
      <c r="I82">
        <v>0</v>
      </c>
      <c r="J82">
        <v>0</v>
      </c>
      <c r="K82">
        <f t="shared" si="5"/>
        <v>1</v>
      </c>
      <c r="L82">
        <f t="shared" si="4"/>
        <v>0</v>
      </c>
    </row>
    <row r="83" spans="1:12" x14ac:dyDescent="0.3">
      <c r="A83">
        <v>300</v>
      </c>
      <c r="B83">
        <v>1125</v>
      </c>
      <c r="C83">
        <v>8</v>
      </c>
      <c r="D83">
        <v>0</v>
      </c>
      <c r="E83">
        <v>3</v>
      </c>
      <c r="G83">
        <v>300</v>
      </c>
      <c r="H83">
        <v>1125</v>
      </c>
      <c r="I83">
        <v>8</v>
      </c>
      <c r="J83">
        <v>0</v>
      </c>
      <c r="K83">
        <f t="shared" si="5"/>
        <v>0</v>
      </c>
      <c r="L83">
        <f t="shared" si="4"/>
        <v>1</v>
      </c>
    </row>
    <row r="84" spans="1:12" x14ac:dyDescent="0.3">
      <c r="A84">
        <v>0</v>
      </c>
      <c r="B84">
        <v>625</v>
      </c>
      <c r="C84">
        <v>0</v>
      </c>
      <c r="D84">
        <v>0</v>
      </c>
      <c r="E84">
        <v>3</v>
      </c>
      <c r="G84">
        <v>0</v>
      </c>
      <c r="H84">
        <v>625</v>
      </c>
      <c r="I84">
        <v>0</v>
      </c>
      <c r="J84">
        <v>0</v>
      </c>
      <c r="K84">
        <f t="shared" si="5"/>
        <v>0</v>
      </c>
      <c r="L84">
        <f t="shared" si="4"/>
        <v>1</v>
      </c>
    </row>
    <row r="85" spans="1:12" x14ac:dyDescent="0.3">
      <c r="A85">
        <v>0</v>
      </c>
      <c r="B85">
        <v>375</v>
      </c>
      <c r="C85">
        <v>0</v>
      </c>
      <c r="D85">
        <v>0</v>
      </c>
      <c r="E85">
        <v>2</v>
      </c>
      <c r="G85">
        <v>0</v>
      </c>
      <c r="H85">
        <v>375</v>
      </c>
      <c r="I85">
        <v>0</v>
      </c>
      <c r="J85">
        <v>0</v>
      </c>
      <c r="K85">
        <f t="shared" si="5"/>
        <v>1</v>
      </c>
      <c r="L85">
        <f t="shared" si="4"/>
        <v>0</v>
      </c>
    </row>
    <row r="86" spans="1:12" x14ac:dyDescent="0.3">
      <c r="A86">
        <v>50</v>
      </c>
      <c r="B86">
        <v>875</v>
      </c>
      <c r="C86">
        <v>8</v>
      </c>
      <c r="D86">
        <v>0</v>
      </c>
      <c r="E86">
        <v>1</v>
      </c>
      <c r="G86">
        <v>50</v>
      </c>
      <c r="H86">
        <v>875</v>
      </c>
      <c r="I86">
        <v>8</v>
      </c>
      <c r="J86">
        <v>0</v>
      </c>
      <c r="K86">
        <f t="shared" si="5"/>
        <v>1</v>
      </c>
      <c r="L86">
        <f t="shared" si="4"/>
        <v>0</v>
      </c>
    </row>
    <row r="87" spans="1:12" x14ac:dyDescent="0.3">
      <c r="A87">
        <v>50</v>
      </c>
      <c r="B87">
        <v>125</v>
      </c>
      <c r="C87">
        <v>3</v>
      </c>
      <c r="D87">
        <v>0</v>
      </c>
      <c r="E87">
        <v>1</v>
      </c>
      <c r="G87">
        <v>50</v>
      </c>
      <c r="H87">
        <v>125</v>
      </c>
      <c r="I87">
        <v>3</v>
      </c>
      <c r="J87">
        <v>0</v>
      </c>
      <c r="K87">
        <f t="shared" si="5"/>
        <v>1</v>
      </c>
      <c r="L87">
        <f t="shared" ref="L87:L106" si="6">IF($E87=L$5,1,0)</f>
        <v>0</v>
      </c>
    </row>
    <row r="88" spans="1:12" x14ac:dyDescent="0.3">
      <c r="A88">
        <v>3750</v>
      </c>
      <c r="B88">
        <v>1875</v>
      </c>
      <c r="C88">
        <v>13</v>
      </c>
      <c r="D88">
        <v>1</v>
      </c>
      <c r="E88">
        <v>3</v>
      </c>
      <c r="G88">
        <v>3750</v>
      </c>
      <c r="H88">
        <v>1875</v>
      </c>
      <c r="I88">
        <v>13</v>
      </c>
      <c r="J88">
        <v>1</v>
      </c>
      <c r="K88">
        <f t="shared" si="5"/>
        <v>0</v>
      </c>
      <c r="L88">
        <f t="shared" si="6"/>
        <v>1</v>
      </c>
    </row>
    <row r="89" spans="1:12" x14ac:dyDescent="0.3">
      <c r="A89">
        <v>3750</v>
      </c>
      <c r="B89">
        <v>625</v>
      </c>
      <c r="C89">
        <v>28</v>
      </c>
      <c r="D89">
        <v>0</v>
      </c>
      <c r="E89">
        <v>3</v>
      </c>
      <c r="G89">
        <v>3750</v>
      </c>
      <c r="H89">
        <v>625</v>
      </c>
      <c r="I89">
        <v>28</v>
      </c>
      <c r="J89">
        <v>0</v>
      </c>
      <c r="K89">
        <f t="shared" si="5"/>
        <v>0</v>
      </c>
      <c r="L89">
        <f t="shared" si="6"/>
        <v>1</v>
      </c>
    </row>
    <row r="90" spans="1:12" x14ac:dyDescent="0.3">
      <c r="A90">
        <v>300</v>
      </c>
      <c r="B90">
        <v>2375</v>
      </c>
      <c r="C90">
        <v>0</v>
      </c>
      <c r="D90">
        <v>0</v>
      </c>
      <c r="E90">
        <v>3</v>
      </c>
      <c r="G90">
        <v>300</v>
      </c>
      <c r="H90">
        <v>2375</v>
      </c>
      <c r="I90">
        <v>0</v>
      </c>
      <c r="J90">
        <v>0</v>
      </c>
      <c r="K90">
        <f t="shared" si="5"/>
        <v>0</v>
      </c>
      <c r="L90">
        <f t="shared" si="6"/>
        <v>1</v>
      </c>
    </row>
    <row r="91" spans="1:12" x14ac:dyDescent="0.3">
      <c r="A91">
        <v>1250</v>
      </c>
      <c r="B91">
        <v>1125</v>
      </c>
      <c r="C91">
        <v>0</v>
      </c>
      <c r="D91">
        <v>0</v>
      </c>
      <c r="E91">
        <v>3</v>
      </c>
      <c r="G91">
        <v>1250</v>
      </c>
      <c r="H91">
        <v>1125</v>
      </c>
      <c r="I91">
        <v>0</v>
      </c>
      <c r="J91">
        <v>0</v>
      </c>
      <c r="K91">
        <f t="shared" si="5"/>
        <v>0</v>
      </c>
      <c r="L91">
        <f t="shared" si="6"/>
        <v>1</v>
      </c>
    </row>
    <row r="92" spans="1:12" x14ac:dyDescent="0.3">
      <c r="A92">
        <v>0</v>
      </c>
      <c r="B92">
        <v>1875</v>
      </c>
      <c r="C92">
        <v>0</v>
      </c>
      <c r="D92">
        <v>1</v>
      </c>
      <c r="E92">
        <v>2</v>
      </c>
      <c r="G92">
        <v>0</v>
      </c>
      <c r="H92">
        <v>1875</v>
      </c>
      <c r="I92">
        <v>0</v>
      </c>
      <c r="J92">
        <v>1</v>
      </c>
      <c r="K92">
        <f t="shared" si="5"/>
        <v>1</v>
      </c>
      <c r="L92">
        <f t="shared" si="6"/>
        <v>0</v>
      </c>
    </row>
    <row r="93" spans="1:12" x14ac:dyDescent="0.3">
      <c r="A93">
        <v>3750</v>
      </c>
      <c r="B93">
        <v>125</v>
      </c>
      <c r="C93">
        <v>0</v>
      </c>
      <c r="D93">
        <v>0</v>
      </c>
      <c r="E93">
        <v>3</v>
      </c>
      <c r="G93">
        <v>3750</v>
      </c>
      <c r="H93">
        <v>125</v>
      </c>
      <c r="I93">
        <v>0</v>
      </c>
      <c r="J93">
        <v>0</v>
      </c>
      <c r="K93">
        <f t="shared" si="5"/>
        <v>0</v>
      </c>
      <c r="L93">
        <f t="shared" si="6"/>
        <v>1</v>
      </c>
    </row>
    <row r="94" spans="1:12" x14ac:dyDescent="0.3">
      <c r="A94">
        <v>0</v>
      </c>
      <c r="B94">
        <v>125</v>
      </c>
      <c r="C94">
        <v>18</v>
      </c>
      <c r="D94">
        <v>0</v>
      </c>
      <c r="E94">
        <v>3</v>
      </c>
      <c r="G94">
        <v>0</v>
      </c>
      <c r="H94">
        <v>125</v>
      </c>
      <c r="I94">
        <v>18</v>
      </c>
      <c r="J94">
        <v>0</v>
      </c>
      <c r="K94">
        <f t="shared" si="5"/>
        <v>0</v>
      </c>
      <c r="L94">
        <f t="shared" si="6"/>
        <v>1</v>
      </c>
    </row>
    <row r="95" spans="1:12" x14ac:dyDescent="0.3">
      <c r="A95">
        <v>750</v>
      </c>
      <c r="B95">
        <v>875</v>
      </c>
      <c r="C95">
        <v>18</v>
      </c>
      <c r="D95">
        <v>0</v>
      </c>
      <c r="E95">
        <v>3</v>
      </c>
      <c r="G95">
        <v>750</v>
      </c>
      <c r="H95">
        <v>875</v>
      </c>
      <c r="I95">
        <v>18</v>
      </c>
      <c r="J95">
        <v>0</v>
      </c>
      <c r="K95">
        <f t="shared" si="5"/>
        <v>0</v>
      </c>
      <c r="L95">
        <f t="shared" si="6"/>
        <v>1</v>
      </c>
    </row>
    <row r="96" spans="1:12" x14ac:dyDescent="0.3">
      <c r="A96">
        <v>0</v>
      </c>
      <c r="B96">
        <v>875</v>
      </c>
      <c r="C96">
        <v>0</v>
      </c>
      <c r="D96">
        <v>0</v>
      </c>
      <c r="E96">
        <v>3</v>
      </c>
      <c r="G96">
        <v>0</v>
      </c>
      <c r="H96">
        <v>875</v>
      </c>
      <c r="I96">
        <v>0</v>
      </c>
      <c r="J96">
        <v>0</v>
      </c>
      <c r="K96">
        <f t="shared" si="5"/>
        <v>0</v>
      </c>
      <c r="L96">
        <f t="shared" si="6"/>
        <v>1</v>
      </c>
    </row>
    <row r="97" spans="1:12" x14ac:dyDescent="0.3">
      <c r="A97">
        <v>3750</v>
      </c>
      <c r="B97">
        <v>2375</v>
      </c>
      <c r="C97">
        <v>28</v>
      </c>
      <c r="D97">
        <v>0</v>
      </c>
      <c r="E97">
        <v>3</v>
      </c>
      <c r="G97">
        <v>3750</v>
      </c>
      <c r="H97">
        <v>2375</v>
      </c>
      <c r="I97">
        <v>28</v>
      </c>
      <c r="J97">
        <v>0</v>
      </c>
      <c r="K97">
        <f t="shared" si="5"/>
        <v>0</v>
      </c>
      <c r="L97">
        <f t="shared" si="6"/>
        <v>1</v>
      </c>
    </row>
    <row r="98" spans="1:12" x14ac:dyDescent="0.3">
      <c r="A98">
        <v>0</v>
      </c>
      <c r="B98">
        <v>375</v>
      </c>
      <c r="C98">
        <v>0</v>
      </c>
      <c r="D98">
        <v>0</v>
      </c>
      <c r="E98">
        <v>2</v>
      </c>
      <c r="G98">
        <v>0</v>
      </c>
      <c r="H98">
        <v>375</v>
      </c>
      <c r="I98">
        <v>0</v>
      </c>
      <c r="J98">
        <v>0</v>
      </c>
      <c r="K98">
        <f t="shared" si="5"/>
        <v>1</v>
      </c>
      <c r="L98">
        <f t="shared" si="6"/>
        <v>0</v>
      </c>
    </row>
    <row r="99" spans="1:12" x14ac:dyDescent="0.3">
      <c r="A99">
        <v>1750</v>
      </c>
      <c r="B99">
        <v>1125</v>
      </c>
      <c r="C99">
        <v>3</v>
      </c>
      <c r="D99">
        <v>0</v>
      </c>
      <c r="E99">
        <v>3</v>
      </c>
      <c r="G99">
        <v>1750</v>
      </c>
      <c r="H99">
        <v>1125</v>
      </c>
      <c r="I99">
        <v>3</v>
      </c>
      <c r="J99">
        <v>0</v>
      </c>
      <c r="K99">
        <f t="shared" si="5"/>
        <v>0</v>
      </c>
      <c r="L99">
        <f t="shared" si="6"/>
        <v>1</v>
      </c>
    </row>
    <row r="100" spans="1:12" x14ac:dyDescent="0.3">
      <c r="A100">
        <v>0</v>
      </c>
      <c r="B100">
        <v>1125</v>
      </c>
      <c r="C100">
        <v>0</v>
      </c>
      <c r="D100">
        <v>0</v>
      </c>
      <c r="E100">
        <v>3</v>
      </c>
      <c r="G100">
        <v>0</v>
      </c>
      <c r="H100">
        <v>1125</v>
      </c>
      <c r="I100">
        <v>0</v>
      </c>
      <c r="J100">
        <v>0</v>
      </c>
      <c r="K100">
        <f t="shared" si="5"/>
        <v>0</v>
      </c>
      <c r="L100">
        <f t="shared" si="6"/>
        <v>1</v>
      </c>
    </row>
    <row r="101" spans="1:12" x14ac:dyDescent="0.3">
      <c r="A101">
        <v>3750</v>
      </c>
      <c r="B101">
        <v>2375</v>
      </c>
      <c r="C101">
        <v>28</v>
      </c>
      <c r="D101">
        <v>0</v>
      </c>
      <c r="E101">
        <v>1</v>
      </c>
      <c r="G101">
        <v>3750</v>
      </c>
      <c r="H101">
        <v>2375</v>
      </c>
      <c r="I101">
        <v>28</v>
      </c>
      <c r="J101">
        <v>0</v>
      </c>
      <c r="K101">
        <f t="shared" si="5"/>
        <v>1</v>
      </c>
      <c r="L101">
        <f t="shared" si="6"/>
        <v>0</v>
      </c>
    </row>
    <row r="102" spans="1:12" x14ac:dyDescent="0.3">
      <c r="A102">
        <v>3750</v>
      </c>
      <c r="B102">
        <v>1375</v>
      </c>
      <c r="C102">
        <v>8</v>
      </c>
      <c r="D102">
        <v>0</v>
      </c>
      <c r="E102">
        <v>3</v>
      </c>
      <c r="G102">
        <v>3750</v>
      </c>
      <c r="H102">
        <v>1375</v>
      </c>
      <c r="I102">
        <v>8</v>
      </c>
      <c r="J102">
        <v>0</v>
      </c>
      <c r="K102">
        <f t="shared" si="5"/>
        <v>0</v>
      </c>
      <c r="L102">
        <f t="shared" si="6"/>
        <v>1</v>
      </c>
    </row>
    <row r="103" spans="1:12" x14ac:dyDescent="0.3">
      <c r="A103">
        <v>0</v>
      </c>
      <c r="B103">
        <v>1875</v>
      </c>
      <c r="C103">
        <v>23</v>
      </c>
      <c r="D103">
        <v>0</v>
      </c>
      <c r="E103">
        <v>3</v>
      </c>
      <c r="G103">
        <v>0</v>
      </c>
      <c r="H103">
        <v>1875</v>
      </c>
      <c r="I103">
        <v>23</v>
      </c>
      <c r="J103">
        <v>0</v>
      </c>
      <c r="K103">
        <f t="shared" si="5"/>
        <v>0</v>
      </c>
      <c r="L103">
        <f t="shared" si="6"/>
        <v>1</v>
      </c>
    </row>
    <row r="104" spans="1:12" x14ac:dyDescent="0.3">
      <c r="A104">
        <v>3750</v>
      </c>
      <c r="B104">
        <v>875</v>
      </c>
      <c r="C104">
        <v>28</v>
      </c>
      <c r="D104">
        <v>0</v>
      </c>
      <c r="E104">
        <v>2</v>
      </c>
      <c r="G104">
        <v>3750</v>
      </c>
      <c r="H104">
        <v>875</v>
      </c>
      <c r="I104">
        <v>28</v>
      </c>
      <c r="J104">
        <v>0</v>
      </c>
      <c r="K104">
        <f t="shared" si="5"/>
        <v>1</v>
      </c>
      <c r="L104">
        <f t="shared" si="6"/>
        <v>0</v>
      </c>
    </row>
    <row r="105" spans="1:12" x14ac:dyDescent="0.3">
      <c r="A105">
        <v>3750</v>
      </c>
      <c r="B105">
        <v>1375</v>
      </c>
      <c r="C105">
        <v>28</v>
      </c>
      <c r="D105">
        <v>0</v>
      </c>
      <c r="E105">
        <v>3</v>
      </c>
      <c r="G105">
        <v>3750</v>
      </c>
      <c r="H105">
        <v>1375</v>
      </c>
      <c r="I105">
        <v>28</v>
      </c>
      <c r="J105">
        <v>0</v>
      </c>
      <c r="K105">
        <f t="shared" si="5"/>
        <v>0</v>
      </c>
      <c r="L105">
        <f t="shared" si="6"/>
        <v>1</v>
      </c>
    </row>
    <row r="106" spans="1:12" x14ac:dyDescent="0.3">
      <c r="A106">
        <v>750</v>
      </c>
      <c r="B106">
        <v>2375</v>
      </c>
      <c r="C106">
        <v>13</v>
      </c>
      <c r="D106">
        <v>0</v>
      </c>
      <c r="E106">
        <v>3</v>
      </c>
      <c r="G106">
        <v>750</v>
      </c>
      <c r="H106">
        <v>2375</v>
      </c>
      <c r="I106">
        <v>13</v>
      </c>
      <c r="J106">
        <v>0</v>
      </c>
      <c r="K106">
        <f t="shared" si="5"/>
        <v>0</v>
      </c>
      <c r="L106">
        <f t="shared" si="6"/>
        <v>1</v>
      </c>
    </row>
    <row r="107" spans="1:12" x14ac:dyDescent="0.3">
      <c r="A107">
        <v>50</v>
      </c>
      <c r="B107">
        <v>625</v>
      </c>
      <c r="C107">
        <v>0</v>
      </c>
      <c r="D107">
        <v>0</v>
      </c>
      <c r="E107">
        <v>2</v>
      </c>
      <c r="G107">
        <v>50</v>
      </c>
      <c r="H107">
        <v>625</v>
      </c>
      <c r="I107">
        <v>0</v>
      </c>
      <c r="J107">
        <v>0</v>
      </c>
      <c r="K107">
        <f t="shared" si="5"/>
        <v>1</v>
      </c>
      <c r="L107">
        <f t="shared" ref="L107:L126" si="7">IF($E107=L$5,1,0)</f>
        <v>0</v>
      </c>
    </row>
    <row r="108" spans="1:12" x14ac:dyDescent="0.3">
      <c r="A108">
        <v>3750</v>
      </c>
      <c r="B108">
        <v>1875</v>
      </c>
      <c r="C108">
        <v>18</v>
      </c>
      <c r="D108">
        <v>2</v>
      </c>
      <c r="E108">
        <v>3</v>
      </c>
      <c r="G108">
        <v>3750</v>
      </c>
      <c r="H108">
        <v>1875</v>
      </c>
      <c r="I108">
        <v>18</v>
      </c>
      <c r="J108">
        <v>2</v>
      </c>
      <c r="K108">
        <f t="shared" si="5"/>
        <v>0</v>
      </c>
      <c r="L108">
        <f t="shared" si="7"/>
        <v>1</v>
      </c>
    </row>
    <row r="109" spans="1:12" x14ac:dyDescent="0.3">
      <c r="A109">
        <v>0</v>
      </c>
      <c r="B109">
        <v>1125</v>
      </c>
      <c r="C109">
        <v>3</v>
      </c>
      <c r="D109">
        <v>0</v>
      </c>
      <c r="E109">
        <v>1</v>
      </c>
      <c r="G109">
        <v>0</v>
      </c>
      <c r="H109">
        <v>1125</v>
      </c>
      <c r="I109">
        <v>3</v>
      </c>
      <c r="J109">
        <v>0</v>
      </c>
      <c r="K109">
        <f t="shared" si="5"/>
        <v>1</v>
      </c>
      <c r="L109">
        <f t="shared" si="7"/>
        <v>0</v>
      </c>
    </row>
    <row r="110" spans="1:12" x14ac:dyDescent="0.3">
      <c r="A110">
        <v>3750</v>
      </c>
      <c r="B110">
        <v>2375</v>
      </c>
      <c r="C110">
        <v>18</v>
      </c>
      <c r="D110">
        <v>0</v>
      </c>
      <c r="E110">
        <v>3</v>
      </c>
      <c r="G110">
        <v>3750</v>
      </c>
      <c r="H110">
        <v>2375</v>
      </c>
      <c r="I110">
        <v>18</v>
      </c>
      <c r="J110">
        <v>0</v>
      </c>
      <c r="K110">
        <f t="shared" si="5"/>
        <v>0</v>
      </c>
      <c r="L110">
        <f t="shared" si="7"/>
        <v>1</v>
      </c>
    </row>
    <row r="111" spans="1:12" x14ac:dyDescent="0.3">
      <c r="A111">
        <v>750</v>
      </c>
      <c r="B111">
        <v>875</v>
      </c>
      <c r="C111">
        <v>8</v>
      </c>
      <c r="D111">
        <v>0</v>
      </c>
      <c r="E111">
        <v>3</v>
      </c>
      <c r="G111">
        <v>750</v>
      </c>
      <c r="H111">
        <v>875</v>
      </c>
      <c r="I111">
        <v>8</v>
      </c>
      <c r="J111">
        <v>0</v>
      </c>
      <c r="K111">
        <f t="shared" si="5"/>
        <v>0</v>
      </c>
      <c r="L111">
        <f t="shared" si="7"/>
        <v>1</v>
      </c>
    </row>
    <row r="112" spans="1:12" x14ac:dyDescent="0.3">
      <c r="A112">
        <v>1250</v>
      </c>
      <c r="B112">
        <v>1375</v>
      </c>
      <c r="C112">
        <v>8</v>
      </c>
      <c r="D112">
        <v>1</v>
      </c>
      <c r="E112">
        <v>3</v>
      </c>
      <c r="G112">
        <v>1250</v>
      </c>
      <c r="H112">
        <v>1375</v>
      </c>
      <c r="I112">
        <v>8</v>
      </c>
      <c r="J112">
        <v>1</v>
      </c>
      <c r="K112">
        <f t="shared" si="5"/>
        <v>0</v>
      </c>
      <c r="L112">
        <f t="shared" si="7"/>
        <v>1</v>
      </c>
    </row>
    <row r="113" spans="1:12" x14ac:dyDescent="0.3">
      <c r="A113">
        <v>300</v>
      </c>
      <c r="B113">
        <v>375</v>
      </c>
      <c r="C113">
        <v>8</v>
      </c>
      <c r="D113">
        <v>0</v>
      </c>
      <c r="E113">
        <v>1</v>
      </c>
      <c r="G113">
        <v>300</v>
      </c>
      <c r="H113">
        <v>375</v>
      </c>
      <c r="I113">
        <v>8</v>
      </c>
      <c r="J113">
        <v>0</v>
      </c>
      <c r="K113">
        <f t="shared" si="5"/>
        <v>1</v>
      </c>
      <c r="L113">
        <f t="shared" si="7"/>
        <v>0</v>
      </c>
    </row>
    <row r="114" spans="1:12" x14ac:dyDescent="0.3">
      <c r="A114">
        <v>3750</v>
      </c>
      <c r="B114">
        <v>1625</v>
      </c>
      <c r="C114">
        <v>8</v>
      </c>
      <c r="D114">
        <v>3</v>
      </c>
      <c r="E114">
        <v>3</v>
      </c>
      <c r="G114">
        <v>3750</v>
      </c>
      <c r="H114">
        <v>1625</v>
      </c>
      <c r="I114">
        <v>8</v>
      </c>
      <c r="J114">
        <v>3</v>
      </c>
      <c r="K114">
        <f t="shared" si="5"/>
        <v>0</v>
      </c>
      <c r="L114">
        <f t="shared" si="7"/>
        <v>1</v>
      </c>
    </row>
    <row r="115" spans="1:12" x14ac:dyDescent="0.3">
      <c r="A115">
        <v>3750</v>
      </c>
      <c r="B115">
        <v>125</v>
      </c>
      <c r="C115">
        <v>28</v>
      </c>
      <c r="D115">
        <v>0</v>
      </c>
      <c r="E115">
        <v>3</v>
      </c>
      <c r="G115">
        <v>3750</v>
      </c>
      <c r="H115">
        <v>125</v>
      </c>
      <c r="I115">
        <v>28</v>
      </c>
      <c r="J115">
        <v>0</v>
      </c>
      <c r="K115">
        <f t="shared" si="5"/>
        <v>0</v>
      </c>
      <c r="L115">
        <f t="shared" si="7"/>
        <v>1</v>
      </c>
    </row>
    <row r="116" spans="1:12" x14ac:dyDescent="0.3">
      <c r="A116">
        <v>2750</v>
      </c>
      <c r="B116">
        <v>2375</v>
      </c>
      <c r="C116">
        <v>28</v>
      </c>
      <c r="D116">
        <v>0</v>
      </c>
      <c r="E116">
        <v>3</v>
      </c>
      <c r="G116">
        <v>2750</v>
      </c>
      <c r="H116">
        <v>2375</v>
      </c>
      <c r="I116">
        <v>28</v>
      </c>
      <c r="J116">
        <v>0</v>
      </c>
      <c r="K116">
        <f t="shared" si="5"/>
        <v>0</v>
      </c>
      <c r="L116">
        <f t="shared" si="7"/>
        <v>1</v>
      </c>
    </row>
    <row r="117" spans="1:12" x14ac:dyDescent="0.3">
      <c r="A117">
        <v>300</v>
      </c>
      <c r="B117">
        <v>2375</v>
      </c>
      <c r="C117">
        <v>18</v>
      </c>
      <c r="D117">
        <v>0</v>
      </c>
      <c r="E117">
        <v>3</v>
      </c>
      <c r="G117">
        <v>300</v>
      </c>
      <c r="H117">
        <v>2375</v>
      </c>
      <c r="I117">
        <v>18</v>
      </c>
      <c r="J117">
        <v>0</v>
      </c>
      <c r="K117">
        <f t="shared" si="5"/>
        <v>0</v>
      </c>
      <c r="L117">
        <f t="shared" si="7"/>
        <v>1</v>
      </c>
    </row>
    <row r="118" spans="1:12" x14ac:dyDescent="0.3">
      <c r="A118">
        <v>50</v>
      </c>
      <c r="B118">
        <v>875</v>
      </c>
      <c r="C118">
        <v>0</v>
      </c>
      <c r="D118">
        <v>0</v>
      </c>
      <c r="E118">
        <v>1</v>
      </c>
      <c r="G118">
        <v>50</v>
      </c>
      <c r="H118">
        <v>875</v>
      </c>
      <c r="I118">
        <v>0</v>
      </c>
      <c r="J118">
        <v>0</v>
      </c>
      <c r="K118">
        <f t="shared" si="5"/>
        <v>1</v>
      </c>
      <c r="L118">
        <f t="shared" si="7"/>
        <v>0</v>
      </c>
    </row>
    <row r="119" spans="1:12" x14ac:dyDescent="0.3">
      <c r="A119">
        <v>0</v>
      </c>
      <c r="B119">
        <v>625</v>
      </c>
      <c r="C119">
        <v>13</v>
      </c>
      <c r="D119">
        <v>2</v>
      </c>
      <c r="E119">
        <v>1</v>
      </c>
      <c r="G119">
        <v>0</v>
      </c>
      <c r="H119">
        <v>625</v>
      </c>
      <c r="I119">
        <v>13</v>
      </c>
      <c r="J119">
        <v>2</v>
      </c>
      <c r="K119">
        <f t="shared" si="5"/>
        <v>1</v>
      </c>
      <c r="L119">
        <f t="shared" si="7"/>
        <v>0</v>
      </c>
    </row>
    <row r="120" spans="1:12" x14ac:dyDescent="0.3">
      <c r="A120">
        <v>3750</v>
      </c>
      <c r="B120">
        <v>1375</v>
      </c>
      <c r="C120">
        <v>13</v>
      </c>
      <c r="D120">
        <v>0</v>
      </c>
      <c r="E120">
        <v>3</v>
      </c>
      <c r="G120">
        <v>3750</v>
      </c>
      <c r="H120">
        <v>1375</v>
      </c>
      <c r="I120">
        <v>13</v>
      </c>
      <c r="J120">
        <v>0</v>
      </c>
      <c r="K120">
        <f t="shared" si="5"/>
        <v>0</v>
      </c>
      <c r="L120">
        <f t="shared" si="7"/>
        <v>1</v>
      </c>
    </row>
    <row r="121" spans="1:12" x14ac:dyDescent="0.3">
      <c r="A121">
        <v>3750</v>
      </c>
      <c r="B121">
        <v>2375</v>
      </c>
      <c r="C121">
        <v>18</v>
      </c>
      <c r="D121">
        <v>1</v>
      </c>
      <c r="E121">
        <v>1</v>
      </c>
      <c r="G121">
        <v>3750</v>
      </c>
      <c r="H121">
        <v>2375</v>
      </c>
      <c r="I121">
        <v>18</v>
      </c>
      <c r="J121">
        <v>1</v>
      </c>
      <c r="K121">
        <f t="shared" si="5"/>
        <v>1</v>
      </c>
      <c r="L121">
        <f t="shared" si="7"/>
        <v>0</v>
      </c>
    </row>
    <row r="122" spans="1:12" x14ac:dyDescent="0.3">
      <c r="A122">
        <v>1250</v>
      </c>
      <c r="B122">
        <v>2375</v>
      </c>
      <c r="C122">
        <v>23</v>
      </c>
      <c r="D122">
        <v>1</v>
      </c>
      <c r="E122">
        <v>1</v>
      </c>
      <c r="G122">
        <v>1250</v>
      </c>
      <c r="H122">
        <v>2375</v>
      </c>
      <c r="I122">
        <v>23</v>
      </c>
      <c r="J122">
        <v>1</v>
      </c>
      <c r="K122">
        <f t="shared" si="5"/>
        <v>1</v>
      </c>
      <c r="L122">
        <f t="shared" si="7"/>
        <v>0</v>
      </c>
    </row>
    <row r="123" spans="1:12" x14ac:dyDescent="0.3">
      <c r="A123">
        <v>1750</v>
      </c>
      <c r="B123">
        <v>1375</v>
      </c>
      <c r="C123">
        <v>8</v>
      </c>
      <c r="D123">
        <v>2</v>
      </c>
      <c r="E123">
        <v>3</v>
      </c>
      <c r="G123">
        <v>1750</v>
      </c>
      <c r="H123">
        <v>1375</v>
      </c>
      <c r="I123">
        <v>8</v>
      </c>
      <c r="J123">
        <v>2</v>
      </c>
      <c r="K123">
        <f t="shared" si="5"/>
        <v>0</v>
      </c>
      <c r="L123">
        <f t="shared" si="7"/>
        <v>1</v>
      </c>
    </row>
    <row r="124" spans="1:12" x14ac:dyDescent="0.3">
      <c r="A124">
        <v>3750</v>
      </c>
      <c r="B124">
        <v>875</v>
      </c>
      <c r="C124">
        <v>3</v>
      </c>
      <c r="D124">
        <v>0</v>
      </c>
      <c r="E124">
        <v>3</v>
      </c>
      <c r="G124">
        <v>3750</v>
      </c>
      <c r="H124">
        <v>875</v>
      </c>
      <c r="I124">
        <v>3</v>
      </c>
      <c r="J124">
        <v>0</v>
      </c>
      <c r="K124">
        <f t="shared" si="5"/>
        <v>0</v>
      </c>
      <c r="L124">
        <f t="shared" si="7"/>
        <v>1</v>
      </c>
    </row>
    <row r="125" spans="1:12" x14ac:dyDescent="0.3">
      <c r="A125">
        <v>3750</v>
      </c>
      <c r="B125">
        <v>2375</v>
      </c>
      <c r="C125">
        <v>28</v>
      </c>
      <c r="D125">
        <v>0</v>
      </c>
      <c r="E125">
        <v>3</v>
      </c>
      <c r="G125">
        <v>3750</v>
      </c>
      <c r="H125">
        <v>2375</v>
      </c>
      <c r="I125">
        <v>28</v>
      </c>
      <c r="J125">
        <v>0</v>
      </c>
      <c r="K125">
        <f t="shared" si="5"/>
        <v>0</v>
      </c>
      <c r="L125">
        <f t="shared" si="7"/>
        <v>1</v>
      </c>
    </row>
    <row r="126" spans="1:12" x14ac:dyDescent="0.3">
      <c r="A126">
        <v>3750</v>
      </c>
      <c r="B126">
        <v>1625</v>
      </c>
      <c r="C126">
        <v>28</v>
      </c>
      <c r="D126">
        <v>0</v>
      </c>
      <c r="E126">
        <v>3</v>
      </c>
      <c r="G126">
        <v>3750</v>
      </c>
      <c r="H126">
        <v>1625</v>
      </c>
      <c r="I126">
        <v>28</v>
      </c>
      <c r="J126">
        <v>0</v>
      </c>
      <c r="K126">
        <f t="shared" si="5"/>
        <v>0</v>
      </c>
      <c r="L126">
        <f t="shared" si="7"/>
        <v>1</v>
      </c>
    </row>
    <row r="127" spans="1:12" x14ac:dyDescent="0.3">
      <c r="A127">
        <v>3750</v>
      </c>
      <c r="B127">
        <v>2375</v>
      </c>
      <c r="C127">
        <v>28</v>
      </c>
      <c r="D127">
        <v>0</v>
      </c>
      <c r="E127">
        <v>3</v>
      </c>
      <c r="G127">
        <v>3750</v>
      </c>
      <c r="H127">
        <v>2375</v>
      </c>
      <c r="I127">
        <v>28</v>
      </c>
      <c r="J127">
        <v>0</v>
      </c>
      <c r="K127">
        <f t="shared" si="5"/>
        <v>0</v>
      </c>
      <c r="L127">
        <f t="shared" ref="L127:L146" si="8">IF($E127=L$5,1,0)</f>
        <v>1</v>
      </c>
    </row>
    <row r="128" spans="1:12" x14ac:dyDescent="0.3">
      <c r="A128">
        <v>300</v>
      </c>
      <c r="B128">
        <v>625</v>
      </c>
      <c r="C128">
        <v>23</v>
      </c>
      <c r="D128">
        <v>1</v>
      </c>
      <c r="E128">
        <v>1</v>
      </c>
      <c r="G128">
        <v>300</v>
      </c>
      <c r="H128">
        <v>625</v>
      </c>
      <c r="I128">
        <v>23</v>
      </c>
      <c r="J128">
        <v>1</v>
      </c>
      <c r="K128">
        <f t="shared" si="5"/>
        <v>1</v>
      </c>
      <c r="L128">
        <f t="shared" si="8"/>
        <v>0</v>
      </c>
    </row>
    <row r="129" spans="1:12" x14ac:dyDescent="0.3">
      <c r="A129">
        <v>1750</v>
      </c>
      <c r="B129">
        <v>1375</v>
      </c>
      <c r="C129">
        <v>8</v>
      </c>
      <c r="D129">
        <v>2</v>
      </c>
      <c r="E129">
        <v>3</v>
      </c>
      <c r="G129">
        <v>1750</v>
      </c>
      <c r="H129">
        <v>1375</v>
      </c>
      <c r="I129">
        <v>8</v>
      </c>
      <c r="J129">
        <v>2</v>
      </c>
      <c r="K129">
        <f t="shared" si="5"/>
        <v>0</v>
      </c>
      <c r="L129">
        <f t="shared" si="8"/>
        <v>1</v>
      </c>
    </row>
    <row r="130" spans="1:12" x14ac:dyDescent="0.3">
      <c r="A130">
        <v>50</v>
      </c>
      <c r="B130">
        <v>375</v>
      </c>
      <c r="C130">
        <v>28</v>
      </c>
      <c r="D130">
        <v>0</v>
      </c>
      <c r="E130">
        <v>3</v>
      </c>
      <c r="G130">
        <v>50</v>
      </c>
      <c r="H130">
        <v>375</v>
      </c>
      <c r="I130">
        <v>28</v>
      </c>
      <c r="J130">
        <v>0</v>
      </c>
      <c r="K130">
        <f t="shared" si="5"/>
        <v>0</v>
      </c>
      <c r="L130">
        <f t="shared" si="8"/>
        <v>1</v>
      </c>
    </row>
    <row r="131" spans="1:12" x14ac:dyDescent="0.3">
      <c r="A131">
        <v>0</v>
      </c>
      <c r="B131">
        <v>375</v>
      </c>
      <c r="C131">
        <v>0</v>
      </c>
      <c r="D131">
        <v>0</v>
      </c>
      <c r="E131">
        <v>1</v>
      </c>
      <c r="G131">
        <v>0</v>
      </c>
      <c r="H131">
        <v>375</v>
      </c>
      <c r="I131">
        <v>0</v>
      </c>
      <c r="J131">
        <v>0</v>
      </c>
      <c r="K131">
        <f t="shared" si="5"/>
        <v>1</v>
      </c>
      <c r="L131">
        <f t="shared" si="8"/>
        <v>0</v>
      </c>
    </row>
    <row r="132" spans="1:12" x14ac:dyDescent="0.3">
      <c r="A132">
        <v>0</v>
      </c>
      <c r="B132">
        <v>1375</v>
      </c>
      <c r="C132">
        <v>3</v>
      </c>
      <c r="D132">
        <v>0</v>
      </c>
      <c r="E132">
        <v>2</v>
      </c>
      <c r="G132">
        <v>0</v>
      </c>
      <c r="H132">
        <v>1375</v>
      </c>
      <c r="I132">
        <v>3</v>
      </c>
      <c r="J132">
        <v>0</v>
      </c>
      <c r="K132">
        <f t="shared" si="5"/>
        <v>1</v>
      </c>
      <c r="L132">
        <f t="shared" si="8"/>
        <v>0</v>
      </c>
    </row>
    <row r="133" spans="1:12" x14ac:dyDescent="0.3">
      <c r="A133">
        <v>300</v>
      </c>
      <c r="B133">
        <v>125</v>
      </c>
      <c r="C133">
        <v>3</v>
      </c>
      <c r="D133">
        <v>0</v>
      </c>
      <c r="E133">
        <v>1</v>
      </c>
      <c r="G133">
        <v>300</v>
      </c>
      <c r="H133">
        <v>125</v>
      </c>
      <c r="I133">
        <v>3</v>
      </c>
      <c r="J133">
        <v>0</v>
      </c>
      <c r="K133">
        <f t="shared" si="5"/>
        <v>1</v>
      </c>
      <c r="L133">
        <f t="shared" si="8"/>
        <v>0</v>
      </c>
    </row>
    <row r="134" spans="1:12" x14ac:dyDescent="0.3">
      <c r="A134">
        <v>3750</v>
      </c>
      <c r="B134">
        <v>2375</v>
      </c>
      <c r="C134">
        <v>28</v>
      </c>
      <c r="D134">
        <v>0</v>
      </c>
      <c r="E134">
        <v>3</v>
      </c>
      <c r="G134">
        <v>3750</v>
      </c>
      <c r="H134">
        <v>2375</v>
      </c>
      <c r="I134">
        <v>28</v>
      </c>
      <c r="J134">
        <v>0</v>
      </c>
      <c r="K134">
        <f t="shared" si="5"/>
        <v>0</v>
      </c>
      <c r="L134">
        <f t="shared" si="8"/>
        <v>1</v>
      </c>
    </row>
    <row r="135" spans="1:12" x14ac:dyDescent="0.3">
      <c r="A135">
        <v>300</v>
      </c>
      <c r="B135">
        <v>1875</v>
      </c>
      <c r="C135">
        <v>3</v>
      </c>
      <c r="D135">
        <v>1</v>
      </c>
      <c r="E135">
        <v>1</v>
      </c>
      <c r="G135">
        <v>300</v>
      </c>
      <c r="H135">
        <v>1875</v>
      </c>
      <c r="I135">
        <v>3</v>
      </c>
      <c r="J135">
        <v>1</v>
      </c>
      <c r="K135">
        <f t="shared" si="5"/>
        <v>1</v>
      </c>
      <c r="L135">
        <f t="shared" si="8"/>
        <v>0</v>
      </c>
    </row>
    <row r="136" spans="1:12" x14ac:dyDescent="0.3">
      <c r="A136">
        <v>300</v>
      </c>
      <c r="B136">
        <v>875</v>
      </c>
      <c r="C136">
        <v>28</v>
      </c>
      <c r="D136">
        <v>0</v>
      </c>
      <c r="E136">
        <v>3</v>
      </c>
      <c r="G136">
        <v>300</v>
      </c>
      <c r="H136">
        <v>875</v>
      </c>
      <c r="I136">
        <v>28</v>
      </c>
      <c r="J136">
        <v>0</v>
      </c>
      <c r="K136">
        <f t="shared" ref="K136:K199" si="9">IF(E136=1,1,IF(E136=2,1,0))</f>
        <v>0</v>
      </c>
      <c r="L136">
        <f t="shared" si="8"/>
        <v>1</v>
      </c>
    </row>
    <row r="137" spans="1:12" x14ac:dyDescent="0.3">
      <c r="A137">
        <v>0</v>
      </c>
      <c r="B137">
        <v>2375</v>
      </c>
      <c r="C137">
        <v>0</v>
      </c>
      <c r="D137">
        <v>0</v>
      </c>
      <c r="E137">
        <v>1</v>
      </c>
      <c r="G137">
        <v>0</v>
      </c>
      <c r="H137">
        <v>2375</v>
      </c>
      <c r="I137">
        <v>0</v>
      </c>
      <c r="J137">
        <v>0</v>
      </c>
      <c r="K137">
        <f t="shared" si="9"/>
        <v>1</v>
      </c>
      <c r="L137">
        <f t="shared" si="8"/>
        <v>0</v>
      </c>
    </row>
    <row r="138" spans="1:12" x14ac:dyDescent="0.3">
      <c r="A138">
        <v>2250</v>
      </c>
      <c r="B138">
        <v>2375</v>
      </c>
      <c r="C138">
        <v>28</v>
      </c>
      <c r="D138">
        <v>0</v>
      </c>
      <c r="E138">
        <v>2</v>
      </c>
      <c r="G138">
        <v>2250</v>
      </c>
      <c r="H138">
        <v>2375</v>
      </c>
      <c r="I138">
        <v>28</v>
      </c>
      <c r="J138">
        <v>0</v>
      </c>
      <c r="K138">
        <f t="shared" si="9"/>
        <v>1</v>
      </c>
      <c r="L138">
        <f t="shared" si="8"/>
        <v>0</v>
      </c>
    </row>
    <row r="139" spans="1:12" x14ac:dyDescent="0.3">
      <c r="A139">
        <v>0</v>
      </c>
      <c r="B139">
        <v>625</v>
      </c>
      <c r="C139">
        <v>0</v>
      </c>
      <c r="D139">
        <v>0</v>
      </c>
      <c r="E139">
        <v>3</v>
      </c>
      <c r="G139">
        <v>0</v>
      </c>
      <c r="H139">
        <v>625</v>
      </c>
      <c r="I139">
        <v>0</v>
      </c>
      <c r="J139">
        <v>0</v>
      </c>
      <c r="K139">
        <f t="shared" si="9"/>
        <v>0</v>
      </c>
      <c r="L139">
        <f t="shared" si="8"/>
        <v>1</v>
      </c>
    </row>
    <row r="140" spans="1:12" x14ac:dyDescent="0.3">
      <c r="A140">
        <v>0</v>
      </c>
      <c r="B140">
        <v>125</v>
      </c>
      <c r="C140">
        <v>28</v>
      </c>
      <c r="D140">
        <v>0</v>
      </c>
      <c r="E140">
        <v>2</v>
      </c>
      <c r="G140">
        <v>0</v>
      </c>
      <c r="H140">
        <v>125</v>
      </c>
      <c r="I140">
        <v>28</v>
      </c>
      <c r="J140">
        <v>0</v>
      </c>
      <c r="K140">
        <f t="shared" si="9"/>
        <v>1</v>
      </c>
      <c r="L140">
        <f t="shared" si="8"/>
        <v>0</v>
      </c>
    </row>
    <row r="141" spans="1:12" x14ac:dyDescent="0.3">
      <c r="A141">
        <v>3750</v>
      </c>
      <c r="B141">
        <v>2375</v>
      </c>
      <c r="C141">
        <v>28</v>
      </c>
      <c r="D141">
        <v>0</v>
      </c>
      <c r="E141">
        <v>3</v>
      </c>
      <c r="G141">
        <v>3750</v>
      </c>
      <c r="H141">
        <v>2375</v>
      </c>
      <c r="I141">
        <v>28</v>
      </c>
      <c r="J141">
        <v>0</v>
      </c>
      <c r="K141">
        <f t="shared" si="9"/>
        <v>0</v>
      </c>
      <c r="L141">
        <f t="shared" si="8"/>
        <v>1</v>
      </c>
    </row>
    <row r="142" spans="1:12" x14ac:dyDescent="0.3">
      <c r="A142">
        <v>3750</v>
      </c>
      <c r="B142">
        <v>1875</v>
      </c>
      <c r="C142">
        <v>13</v>
      </c>
      <c r="D142">
        <v>0</v>
      </c>
      <c r="E142">
        <v>3</v>
      </c>
      <c r="G142">
        <v>3750</v>
      </c>
      <c r="H142">
        <v>1875</v>
      </c>
      <c r="I142">
        <v>13</v>
      </c>
      <c r="J142">
        <v>0</v>
      </c>
      <c r="K142">
        <f t="shared" si="9"/>
        <v>0</v>
      </c>
      <c r="L142">
        <f t="shared" si="8"/>
        <v>1</v>
      </c>
    </row>
    <row r="143" spans="1:12" x14ac:dyDescent="0.3">
      <c r="A143">
        <v>3750</v>
      </c>
      <c r="B143">
        <v>2375</v>
      </c>
      <c r="C143">
        <v>28</v>
      </c>
      <c r="D143">
        <v>2</v>
      </c>
      <c r="E143">
        <v>3</v>
      </c>
      <c r="G143">
        <v>3750</v>
      </c>
      <c r="H143">
        <v>2375</v>
      </c>
      <c r="I143">
        <v>28</v>
      </c>
      <c r="J143">
        <v>2</v>
      </c>
      <c r="K143">
        <f t="shared" si="9"/>
        <v>0</v>
      </c>
      <c r="L143">
        <f t="shared" si="8"/>
        <v>1</v>
      </c>
    </row>
    <row r="144" spans="1:12" x14ac:dyDescent="0.3">
      <c r="A144">
        <v>3750</v>
      </c>
      <c r="B144">
        <v>1125</v>
      </c>
      <c r="C144">
        <v>18</v>
      </c>
      <c r="D144">
        <v>1</v>
      </c>
      <c r="E144">
        <v>1</v>
      </c>
      <c r="G144">
        <v>3750</v>
      </c>
      <c r="H144">
        <v>1125</v>
      </c>
      <c r="I144">
        <v>18</v>
      </c>
      <c r="J144">
        <v>1</v>
      </c>
      <c r="K144">
        <f t="shared" si="9"/>
        <v>1</v>
      </c>
      <c r="L144">
        <f t="shared" si="8"/>
        <v>0</v>
      </c>
    </row>
    <row r="145" spans="1:12" x14ac:dyDescent="0.3">
      <c r="A145">
        <v>300</v>
      </c>
      <c r="B145">
        <v>375</v>
      </c>
      <c r="C145">
        <v>3</v>
      </c>
      <c r="D145">
        <v>0</v>
      </c>
      <c r="E145">
        <v>3</v>
      </c>
      <c r="G145">
        <v>300</v>
      </c>
      <c r="H145">
        <v>375</v>
      </c>
      <c r="I145">
        <v>3</v>
      </c>
      <c r="J145">
        <v>0</v>
      </c>
      <c r="K145">
        <f t="shared" si="9"/>
        <v>0</v>
      </c>
      <c r="L145">
        <f t="shared" si="8"/>
        <v>1</v>
      </c>
    </row>
    <row r="146" spans="1:12" x14ac:dyDescent="0.3">
      <c r="A146">
        <v>0</v>
      </c>
      <c r="B146">
        <v>375</v>
      </c>
      <c r="C146">
        <v>3</v>
      </c>
      <c r="D146">
        <v>0</v>
      </c>
      <c r="E146">
        <v>1</v>
      </c>
      <c r="G146">
        <v>0</v>
      </c>
      <c r="H146">
        <v>375</v>
      </c>
      <c r="I146">
        <v>3</v>
      </c>
      <c r="J146">
        <v>0</v>
      </c>
      <c r="K146">
        <f t="shared" si="9"/>
        <v>1</v>
      </c>
      <c r="L146">
        <f t="shared" si="8"/>
        <v>0</v>
      </c>
    </row>
    <row r="147" spans="1:12" x14ac:dyDescent="0.3">
      <c r="A147">
        <v>3750</v>
      </c>
      <c r="B147">
        <v>1375</v>
      </c>
      <c r="C147">
        <v>28</v>
      </c>
      <c r="D147">
        <v>0</v>
      </c>
      <c r="E147">
        <v>1</v>
      </c>
      <c r="G147">
        <v>3750</v>
      </c>
      <c r="H147">
        <v>1375</v>
      </c>
      <c r="I147">
        <v>28</v>
      </c>
      <c r="J147">
        <v>0</v>
      </c>
      <c r="K147">
        <f t="shared" si="9"/>
        <v>1</v>
      </c>
      <c r="L147">
        <f t="shared" ref="L147:L166" si="10">IF($E147=L$5,1,0)</f>
        <v>0</v>
      </c>
    </row>
    <row r="148" spans="1:12" x14ac:dyDescent="0.3">
      <c r="A148">
        <v>1250</v>
      </c>
      <c r="B148">
        <v>875</v>
      </c>
      <c r="C148">
        <v>18</v>
      </c>
      <c r="D148">
        <v>0</v>
      </c>
      <c r="E148">
        <v>3</v>
      </c>
      <c r="G148">
        <v>1250</v>
      </c>
      <c r="H148">
        <v>875</v>
      </c>
      <c r="I148">
        <v>18</v>
      </c>
      <c r="J148">
        <v>0</v>
      </c>
      <c r="K148">
        <f t="shared" si="9"/>
        <v>0</v>
      </c>
      <c r="L148">
        <f t="shared" si="10"/>
        <v>1</v>
      </c>
    </row>
    <row r="149" spans="1:12" x14ac:dyDescent="0.3">
      <c r="A149">
        <v>0</v>
      </c>
      <c r="B149">
        <v>125</v>
      </c>
      <c r="C149">
        <v>0</v>
      </c>
      <c r="D149">
        <v>0</v>
      </c>
      <c r="E149">
        <v>1</v>
      </c>
      <c r="G149">
        <v>0</v>
      </c>
      <c r="H149">
        <v>125</v>
      </c>
      <c r="I149">
        <v>0</v>
      </c>
      <c r="J149">
        <v>0</v>
      </c>
      <c r="K149">
        <f t="shared" si="9"/>
        <v>1</v>
      </c>
      <c r="L149">
        <f t="shared" si="10"/>
        <v>0</v>
      </c>
    </row>
    <row r="150" spans="1:12" x14ac:dyDescent="0.3">
      <c r="A150">
        <v>3750</v>
      </c>
      <c r="B150">
        <v>125</v>
      </c>
      <c r="C150">
        <v>28</v>
      </c>
      <c r="D150">
        <v>0</v>
      </c>
      <c r="E150">
        <v>1</v>
      </c>
      <c r="G150">
        <v>3750</v>
      </c>
      <c r="H150">
        <v>125</v>
      </c>
      <c r="I150">
        <v>28</v>
      </c>
      <c r="J150">
        <v>0</v>
      </c>
      <c r="K150">
        <f t="shared" si="9"/>
        <v>1</v>
      </c>
      <c r="L150">
        <f t="shared" si="10"/>
        <v>0</v>
      </c>
    </row>
    <row r="151" spans="1:12" x14ac:dyDescent="0.3">
      <c r="A151">
        <v>3750</v>
      </c>
      <c r="B151">
        <v>2375</v>
      </c>
      <c r="C151">
        <v>28</v>
      </c>
      <c r="D151">
        <v>1</v>
      </c>
      <c r="E151">
        <v>3</v>
      </c>
      <c r="G151">
        <v>3750</v>
      </c>
      <c r="H151">
        <v>2375</v>
      </c>
      <c r="I151">
        <v>28</v>
      </c>
      <c r="J151">
        <v>1</v>
      </c>
      <c r="K151">
        <f t="shared" si="9"/>
        <v>0</v>
      </c>
      <c r="L151">
        <f t="shared" si="10"/>
        <v>1</v>
      </c>
    </row>
    <row r="152" spans="1:12" x14ac:dyDescent="0.3">
      <c r="A152">
        <v>750</v>
      </c>
      <c r="B152">
        <v>1625</v>
      </c>
      <c r="C152">
        <v>8</v>
      </c>
      <c r="D152">
        <v>0</v>
      </c>
      <c r="E152">
        <v>1</v>
      </c>
      <c r="G152">
        <v>750</v>
      </c>
      <c r="H152">
        <v>1625</v>
      </c>
      <c r="I152">
        <v>8</v>
      </c>
      <c r="J152">
        <v>0</v>
      </c>
      <c r="K152">
        <f t="shared" si="9"/>
        <v>1</v>
      </c>
      <c r="L152">
        <f t="shared" si="10"/>
        <v>0</v>
      </c>
    </row>
    <row r="153" spans="1:12" x14ac:dyDescent="0.3">
      <c r="A153">
        <v>50</v>
      </c>
      <c r="B153">
        <v>1375</v>
      </c>
      <c r="C153">
        <v>0</v>
      </c>
      <c r="D153">
        <v>0</v>
      </c>
      <c r="E153">
        <v>2</v>
      </c>
      <c r="G153">
        <v>50</v>
      </c>
      <c r="H153">
        <v>1375</v>
      </c>
      <c r="I153">
        <v>0</v>
      </c>
      <c r="J153">
        <v>0</v>
      </c>
      <c r="K153">
        <f t="shared" si="9"/>
        <v>1</v>
      </c>
      <c r="L153">
        <f t="shared" si="10"/>
        <v>0</v>
      </c>
    </row>
    <row r="154" spans="1:12" x14ac:dyDescent="0.3">
      <c r="A154">
        <v>0</v>
      </c>
      <c r="B154">
        <v>1125</v>
      </c>
      <c r="C154">
        <v>0</v>
      </c>
      <c r="D154">
        <v>1</v>
      </c>
      <c r="E154">
        <v>3</v>
      </c>
      <c r="G154">
        <v>0</v>
      </c>
      <c r="H154">
        <v>1125</v>
      </c>
      <c r="I154">
        <v>0</v>
      </c>
      <c r="J154">
        <v>1</v>
      </c>
      <c r="K154">
        <f t="shared" si="9"/>
        <v>0</v>
      </c>
      <c r="L154">
        <f t="shared" si="10"/>
        <v>1</v>
      </c>
    </row>
    <row r="155" spans="1:12" x14ac:dyDescent="0.3">
      <c r="A155">
        <v>0</v>
      </c>
      <c r="B155">
        <v>125</v>
      </c>
      <c r="C155">
        <v>0</v>
      </c>
      <c r="D155">
        <v>0</v>
      </c>
      <c r="E155">
        <v>1</v>
      </c>
      <c r="G155">
        <v>0</v>
      </c>
      <c r="H155">
        <v>125</v>
      </c>
      <c r="I155">
        <v>0</v>
      </c>
      <c r="J155">
        <v>0</v>
      </c>
      <c r="K155">
        <f t="shared" si="9"/>
        <v>1</v>
      </c>
      <c r="L155">
        <f t="shared" si="10"/>
        <v>0</v>
      </c>
    </row>
    <row r="156" spans="1:12" x14ac:dyDescent="0.3">
      <c r="A156">
        <v>1250</v>
      </c>
      <c r="B156">
        <v>875</v>
      </c>
      <c r="C156">
        <v>28</v>
      </c>
      <c r="D156">
        <v>0</v>
      </c>
      <c r="E156">
        <v>3</v>
      </c>
      <c r="G156">
        <v>1250</v>
      </c>
      <c r="H156">
        <v>875</v>
      </c>
      <c r="I156">
        <v>28</v>
      </c>
      <c r="J156">
        <v>0</v>
      </c>
      <c r="K156">
        <f t="shared" si="9"/>
        <v>0</v>
      </c>
      <c r="L156">
        <f t="shared" si="10"/>
        <v>1</v>
      </c>
    </row>
    <row r="157" spans="1:12" x14ac:dyDescent="0.3">
      <c r="A157">
        <v>750</v>
      </c>
      <c r="B157">
        <v>875</v>
      </c>
      <c r="C157">
        <v>13</v>
      </c>
      <c r="D157">
        <v>1</v>
      </c>
      <c r="E157">
        <v>3</v>
      </c>
      <c r="G157">
        <v>750</v>
      </c>
      <c r="H157">
        <v>875</v>
      </c>
      <c r="I157">
        <v>13</v>
      </c>
      <c r="J157">
        <v>1</v>
      </c>
      <c r="K157">
        <f t="shared" si="9"/>
        <v>0</v>
      </c>
      <c r="L157">
        <f t="shared" si="10"/>
        <v>1</v>
      </c>
    </row>
    <row r="158" spans="1:12" x14ac:dyDescent="0.3">
      <c r="A158">
        <v>0</v>
      </c>
      <c r="B158">
        <v>125</v>
      </c>
      <c r="C158">
        <v>3</v>
      </c>
      <c r="D158">
        <v>1</v>
      </c>
      <c r="E158">
        <v>3</v>
      </c>
      <c r="G158">
        <v>0</v>
      </c>
      <c r="H158">
        <v>125</v>
      </c>
      <c r="I158">
        <v>3</v>
      </c>
      <c r="J158">
        <v>1</v>
      </c>
      <c r="K158">
        <f t="shared" si="9"/>
        <v>0</v>
      </c>
      <c r="L158">
        <f t="shared" si="10"/>
        <v>1</v>
      </c>
    </row>
    <row r="159" spans="1:12" x14ac:dyDescent="0.3">
      <c r="A159">
        <v>50</v>
      </c>
      <c r="B159">
        <v>375</v>
      </c>
      <c r="C159">
        <v>0</v>
      </c>
      <c r="D159">
        <v>0</v>
      </c>
      <c r="E159">
        <v>2</v>
      </c>
      <c r="G159">
        <v>50</v>
      </c>
      <c r="H159">
        <v>375</v>
      </c>
      <c r="I159">
        <v>0</v>
      </c>
      <c r="J159">
        <v>0</v>
      </c>
      <c r="K159">
        <f t="shared" si="9"/>
        <v>1</v>
      </c>
      <c r="L159">
        <f t="shared" si="10"/>
        <v>0</v>
      </c>
    </row>
    <row r="160" spans="1:12" x14ac:dyDescent="0.3">
      <c r="A160">
        <v>0</v>
      </c>
      <c r="B160">
        <v>1375</v>
      </c>
      <c r="C160">
        <v>0</v>
      </c>
      <c r="D160">
        <v>0</v>
      </c>
      <c r="E160">
        <v>1</v>
      </c>
      <c r="G160">
        <v>0</v>
      </c>
      <c r="H160">
        <v>1375</v>
      </c>
      <c r="I160">
        <v>0</v>
      </c>
      <c r="J160">
        <v>0</v>
      </c>
      <c r="K160">
        <f t="shared" si="9"/>
        <v>1</v>
      </c>
      <c r="L160">
        <f t="shared" si="10"/>
        <v>0</v>
      </c>
    </row>
    <row r="161" spans="1:12" x14ac:dyDescent="0.3">
      <c r="A161">
        <v>2250</v>
      </c>
      <c r="B161">
        <v>1125</v>
      </c>
      <c r="C161">
        <v>13</v>
      </c>
      <c r="D161">
        <v>0</v>
      </c>
      <c r="E161">
        <v>3</v>
      </c>
      <c r="G161">
        <v>2250</v>
      </c>
      <c r="H161">
        <v>1125</v>
      </c>
      <c r="I161">
        <v>13</v>
      </c>
      <c r="J161">
        <v>0</v>
      </c>
      <c r="K161">
        <f t="shared" si="9"/>
        <v>0</v>
      </c>
      <c r="L161">
        <f t="shared" si="10"/>
        <v>1</v>
      </c>
    </row>
    <row r="162" spans="1:12" x14ac:dyDescent="0.3">
      <c r="A162">
        <v>50</v>
      </c>
      <c r="B162">
        <v>125</v>
      </c>
      <c r="C162">
        <v>0</v>
      </c>
      <c r="D162">
        <v>0</v>
      </c>
      <c r="E162">
        <v>1</v>
      </c>
      <c r="G162">
        <v>50</v>
      </c>
      <c r="H162">
        <v>125</v>
      </c>
      <c r="I162">
        <v>0</v>
      </c>
      <c r="J162">
        <v>0</v>
      </c>
      <c r="K162">
        <f t="shared" si="9"/>
        <v>1</v>
      </c>
      <c r="L162">
        <f t="shared" si="10"/>
        <v>0</v>
      </c>
    </row>
    <row r="163" spans="1:12" x14ac:dyDescent="0.3">
      <c r="A163">
        <v>3750</v>
      </c>
      <c r="B163">
        <v>2375</v>
      </c>
      <c r="C163">
        <v>28</v>
      </c>
      <c r="D163">
        <v>1</v>
      </c>
      <c r="E163">
        <v>1</v>
      </c>
      <c r="G163">
        <v>3750</v>
      </c>
      <c r="H163">
        <v>2375</v>
      </c>
      <c r="I163">
        <v>28</v>
      </c>
      <c r="J163">
        <v>1</v>
      </c>
      <c r="K163">
        <f t="shared" si="9"/>
        <v>1</v>
      </c>
      <c r="L163">
        <f t="shared" si="10"/>
        <v>0</v>
      </c>
    </row>
    <row r="164" spans="1:12" x14ac:dyDescent="0.3">
      <c r="A164">
        <v>3750</v>
      </c>
      <c r="B164">
        <v>875</v>
      </c>
      <c r="C164">
        <v>0</v>
      </c>
      <c r="D164">
        <v>0</v>
      </c>
      <c r="E164">
        <v>3</v>
      </c>
      <c r="G164">
        <v>3750</v>
      </c>
      <c r="H164">
        <v>875</v>
      </c>
      <c r="I164">
        <v>0</v>
      </c>
      <c r="J164">
        <v>0</v>
      </c>
      <c r="K164">
        <f t="shared" si="9"/>
        <v>0</v>
      </c>
      <c r="L164">
        <f t="shared" si="10"/>
        <v>1</v>
      </c>
    </row>
    <row r="165" spans="1:12" x14ac:dyDescent="0.3">
      <c r="A165">
        <v>300</v>
      </c>
      <c r="B165">
        <v>1875</v>
      </c>
      <c r="C165">
        <v>0</v>
      </c>
      <c r="D165">
        <v>0</v>
      </c>
      <c r="E165">
        <v>3</v>
      </c>
      <c r="G165">
        <v>300</v>
      </c>
      <c r="H165">
        <v>1875</v>
      </c>
      <c r="I165">
        <v>0</v>
      </c>
      <c r="J165">
        <v>0</v>
      </c>
      <c r="K165">
        <f t="shared" si="9"/>
        <v>0</v>
      </c>
      <c r="L165">
        <f t="shared" si="10"/>
        <v>1</v>
      </c>
    </row>
    <row r="166" spans="1:12" x14ac:dyDescent="0.3">
      <c r="A166">
        <v>1750</v>
      </c>
      <c r="B166">
        <v>1625</v>
      </c>
      <c r="C166">
        <v>18</v>
      </c>
      <c r="D166">
        <v>0</v>
      </c>
      <c r="E166">
        <v>1</v>
      </c>
      <c r="G166">
        <v>1750</v>
      </c>
      <c r="H166">
        <v>1625</v>
      </c>
      <c r="I166">
        <v>18</v>
      </c>
      <c r="J166">
        <v>0</v>
      </c>
      <c r="K166">
        <f t="shared" si="9"/>
        <v>1</v>
      </c>
      <c r="L166">
        <f t="shared" si="10"/>
        <v>0</v>
      </c>
    </row>
    <row r="167" spans="1:12" x14ac:dyDescent="0.3">
      <c r="A167">
        <v>0</v>
      </c>
      <c r="B167">
        <v>375</v>
      </c>
      <c r="C167">
        <v>0</v>
      </c>
      <c r="D167">
        <v>0</v>
      </c>
      <c r="E167">
        <v>1</v>
      </c>
      <c r="G167">
        <v>0</v>
      </c>
      <c r="H167">
        <v>375</v>
      </c>
      <c r="I167">
        <v>0</v>
      </c>
      <c r="J167">
        <v>0</v>
      </c>
      <c r="K167">
        <f t="shared" si="9"/>
        <v>1</v>
      </c>
      <c r="L167">
        <f t="shared" ref="L167:L186" si="11">IF($E167=L$5,1,0)</f>
        <v>0</v>
      </c>
    </row>
    <row r="168" spans="1:12" x14ac:dyDescent="0.3">
      <c r="A168">
        <v>1250</v>
      </c>
      <c r="B168">
        <v>625</v>
      </c>
      <c r="C168">
        <v>8</v>
      </c>
      <c r="D168">
        <v>0</v>
      </c>
      <c r="E168">
        <v>1</v>
      </c>
      <c r="G168">
        <v>1250</v>
      </c>
      <c r="H168">
        <v>625</v>
      </c>
      <c r="I168">
        <v>8</v>
      </c>
      <c r="J168">
        <v>0</v>
      </c>
      <c r="K168">
        <f t="shared" si="9"/>
        <v>1</v>
      </c>
      <c r="L168">
        <f t="shared" si="11"/>
        <v>0</v>
      </c>
    </row>
    <row r="169" spans="1:12" x14ac:dyDescent="0.3">
      <c r="A169">
        <v>0</v>
      </c>
      <c r="B169">
        <v>875</v>
      </c>
      <c r="C169">
        <v>0</v>
      </c>
      <c r="D169">
        <v>0</v>
      </c>
      <c r="E169">
        <v>0</v>
      </c>
      <c r="G169">
        <v>0</v>
      </c>
      <c r="H169">
        <v>875</v>
      </c>
      <c r="I169">
        <v>0</v>
      </c>
      <c r="J169">
        <v>0</v>
      </c>
      <c r="K169">
        <f t="shared" si="9"/>
        <v>0</v>
      </c>
      <c r="L169">
        <f t="shared" si="11"/>
        <v>0</v>
      </c>
    </row>
    <row r="170" spans="1:12" x14ac:dyDescent="0.3">
      <c r="A170">
        <v>1750</v>
      </c>
      <c r="B170">
        <v>375</v>
      </c>
      <c r="C170">
        <v>8</v>
      </c>
      <c r="D170">
        <v>0</v>
      </c>
      <c r="E170">
        <v>2</v>
      </c>
      <c r="G170">
        <v>1750</v>
      </c>
      <c r="H170">
        <v>375</v>
      </c>
      <c r="I170">
        <v>8</v>
      </c>
      <c r="J170">
        <v>0</v>
      </c>
      <c r="K170">
        <f t="shared" si="9"/>
        <v>1</v>
      </c>
      <c r="L170">
        <f t="shared" si="11"/>
        <v>0</v>
      </c>
    </row>
    <row r="171" spans="1:12" x14ac:dyDescent="0.3">
      <c r="A171">
        <v>0</v>
      </c>
      <c r="B171">
        <v>625</v>
      </c>
      <c r="C171">
        <v>8</v>
      </c>
      <c r="D171">
        <v>0</v>
      </c>
      <c r="E171">
        <v>3</v>
      </c>
      <c r="G171">
        <v>0</v>
      </c>
      <c r="H171">
        <v>625</v>
      </c>
      <c r="I171">
        <v>8</v>
      </c>
      <c r="J171">
        <v>0</v>
      </c>
      <c r="K171">
        <f t="shared" si="9"/>
        <v>0</v>
      </c>
      <c r="L171">
        <f t="shared" si="11"/>
        <v>1</v>
      </c>
    </row>
    <row r="172" spans="1:12" x14ac:dyDescent="0.3">
      <c r="A172">
        <v>300</v>
      </c>
      <c r="B172">
        <v>1875</v>
      </c>
      <c r="C172">
        <v>28</v>
      </c>
      <c r="D172">
        <v>0</v>
      </c>
      <c r="E172">
        <v>1</v>
      </c>
      <c r="G172">
        <v>300</v>
      </c>
      <c r="H172">
        <v>1875</v>
      </c>
      <c r="I172">
        <v>28</v>
      </c>
      <c r="J172">
        <v>0</v>
      </c>
      <c r="K172">
        <f t="shared" si="9"/>
        <v>1</v>
      </c>
      <c r="L172">
        <f t="shared" si="11"/>
        <v>0</v>
      </c>
    </row>
    <row r="173" spans="1:12" x14ac:dyDescent="0.3">
      <c r="A173">
        <v>0</v>
      </c>
      <c r="B173">
        <v>375</v>
      </c>
      <c r="C173">
        <v>0</v>
      </c>
      <c r="D173">
        <v>1</v>
      </c>
      <c r="E173">
        <v>0</v>
      </c>
      <c r="G173">
        <v>0</v>
      </c>
      <c r="H173">
        <v>375</v>
      </c>
      <c r="I173">
        <v>0</v>
      </c>
      <c r="J173">
        <v>1</v>
      </c>
      <c r="K173">
        <f t="shared" si="9"/>
        <v>0</v>
      </c>
      <c r="L173">
        <f t="shared" si="11"/>
        <v>0</v>
      </c>
    </row>
    <row r="174" spans="1:12" x14ac:dyDescent="0.3">
      <c r="A174">
        <v>3750</v>
      </c>
      <c r="B174">
        <v>2375</v>
      </c>
      <c r="C174">
        <v>8</v>
      </c>
      <c r="D174">
        <v>2</v>
      </c>
      <c r="E174">
        <v>3</v>
      </c>
      <c r="G174">
        <v>3750</v>
      </c>
      <c r="H174">
        <v>2375</v>
      </c>
      <c r="I174">
        <v>8</v>
      </c>
      <c r="J174">
        <v>2</v>
      </c>
      <c r="K174">
        <f t="shared" si="9"/>
        <v>0</v>
      </c>
      <c r="L174">
        <f t="shared" si="11"/>
        <v>1</v>
      </c>
    </row>
    <row r="175" spans="1:12" x14ac:dyDescent="0.3">
      <c r="A175">
        <v>300</v>
      </c>
      <c r="B175">
        <v>625</v>
      </c>
      <c r="C175">
        <v>3</v>
      </c>
      <c r="D175">
        <v>0</v>
      </c>
      <c r="E175">
        <v>3</v>
      </c>
      <c r="G175">
        <v>300</v>
      </c>
      <c r="H175">
        <v>625</v>
      </c>
      <c r="I175">
        <v>3</v>
      </c>
      <c r="J175">
        <v>0</v>
      </c>
      <c r="K175">
        <f t="shared" si="9"/>
        <v>0</v>
      </c>
      <c r="L175">
        <f t="shared" si="11"/>
        <v>1</v>
      </c>
    </row>
    <row r="176" spans="1:12" x14ac:dyDescent="0.3">
      <c r="A176">
        <v>3750</v>
      </c>
      <c r="B176">
        <v>1375</v>
      </c>
      <c r="C176">
        <v>3</v>
      </c>
      <c r="D176">
        <v>1</v>
      </c>
      <c r="E176">
        <v>3</v>
      </c>
      <c r="G176">
        <v>3750</v>
      </c>
      <c r="H176">
        <v>1375</v>
      </c>
      <c r="I176">
        <v>3</v>
      </c>
      <c r="J176">
        <v>1</v>
      </c>
      <c r="K176">
        <f t="shared" si="9"/>
        <v>0</v>
      </c>
      <c r="L176">
        <f t="shared" si="11"/>
        <v>1</v>
      </c>
    </row>
    <row r="177" spans="1:12" x14ac:dyDescent="0.3">
      <c r="A177">
        <v>0</v>
      </c>
      <c r="B177">
        <v>125</v>
      </c>
      <c r="C177">
        <v>0</v>
      </c>
      <c r="D177">
        <v>0</v>
      </c>
      <c r="E177">
        <v>0</v>
      </c>
      <c r="G177">
        <v>0</v>
      </c>
      <c r="H177">
        <v>125</v>
      </c>
      <c r="I177">
        <v>0</v>
      </c>
      <c r="J177">
        <v>0</v>
      </c>
      <c r="K177">
        <f t="shared" si="9"/>
        <v>0</v>
      </c>
      <c r="L177">
        <f t="shared" si="11"/>
        <v>0</v>
      </c>
    </row>
    <row r="178" spans="1:12" x14ac:dyDescent="0.3">
      <c r="A178">
        <v>0</v>
      </c>
      <c r="B178">
        <v>1625</v>
      </c>
      <c r="C178">
        <v>23</v>
      </c>
      <c r="D178">
        <v>0</v>
      </c>
      <c r="E178">
        <v>3</v>
      </c>
      <c r="G178">
        <v>0</v>
      </c>
      <c r="H178">
        <v>1625</v>
      </c>
      <c r="I178">
        <v>23</v>
      </c>
      <c r="J178">
        <v>0</v>
      </c>
      <c r="K178">
        <f t="shared" si="9"/>
        <v>0</v>
      </c>
      <c r="L178">
        <f t="shared" si="11"/>
        <v>1</v>
      </c>
    </row>
    <row r="179" spans="1:12" x14ac:dyDescent="0.3">
      <c r="A179">
        <v>0</v>
      </c>
      <c r="B179">
        <v>375</v>
      </c>
      <c r="C179">
        <v>0</v>
      </c>
      <c r="D179">
        <v>0</v>
      </c>
      <c r="E179">
        <v>2</v>
      </c>
      <c r="G179">
        <v>0</v>
      </c>
      <c r="H179">
        <v>375</v>
      </c>
      <c r="I179">
        <v>0</v>
      </c>
      <c r="J179">
        <v>0</v>
      </c>
      <c r="K179">
        <f t="shared" si="9"/>
        <v>1</v>
      </c>
      <c r="L179">
        <f t="shared" si="11"/>
        <v>0</v>
      </c>
    </row>
    <row r="180" spans="1:12" x14ac:dyDescent="0.3">
      <c r="A180">
        <v>0</v>
      </c>
      <c r="B180">
        <v>625</v>
      </c>
      <c r="C180">
        <v>0</v>
      </c>
      <c r="D180">
        <v>2</v>
      </c>
      <c r="E180">
        <v>1</v>
      </c>
      <c r="G180">
        <v>0</v>
      </c>
      <c r="H180">
        <v>625</v>
      </c>
      <c r="I180">
        <v>0</v>
      </c>
      <c r="J180">
        <v>2</v>
      </c>
      <c r="K180">
        <f t="shared" si="9"/>
        <v>1</v>
      </c>
      <c r="L180">
        <f t="shared" si="11"/>
        <v>0</v>
      </c>
    </row>
    <row r="181" spans="1:12" x14ac:dyDescent="0.3">
      <c r="A181">
        <v>0</v>
      </c>
      <c r="B181">
        <v>625</v>
      </c>
      <c r="C181">
        <v>0</v>
      </c>
      <c r="D181">
        <v>0</v>
      </c>
      <c r="E181">
        <v>3</v>
      </c>
      <c r="G181">
        <v>0</v>
      </c>
      <c r="H181">
        <v>625</v>
      </c>
      <c r="I181">
        <v>0</v>
      </c>
      <c r="J181">
        <v>0</v>
      </c>
      <c r="K181">
        <f t="shared" si="9"/>
        <v>0</v>
      </c>
      <c r="L181">
        <f t="shared" si="11"/>
        <v>1</v>
      </c>
    </row>
    <row r="182" spans="1:12" x14ac:dyDescent="0.3">
      <c r="A182">
        <v>0</v>
      </c>
      <c r="B182">
        <v>375</v>
      </c>
      <c r="C182">
        <v>0</v>
      </c>
      <c r="D182">
        <v>0</v>
      </c>
      <c r="E182">
        <v>0</v>
      </c>
      <c r="G182">
        <v>0</v>
      </c>
      <c r="H182">
        <v>375</v>
      </c>
      <c r="I182">
        <v>0</v>
      </c>
      <c r="J182">
        <v>0</v>
      </c>
      <c r="K182">
        <f t="shared" si="9"/>
        <v>0</v>
      </c>
      <c r="L182">
        <f t="shared" si="11"/>
        <v>0</v>
      </c>
    </row>
    <row r="183" spans="1:12" x14ac:dyDescent="0.3">
      <c r="A183">
        <v>3750</v>
      </c>
      <c r="B183">
        <v>375</v>
      </c>
      <c r="C183">
        <v>13</v>
      </c>
      <c r="D183">
        <v>0</v>
      </c>
      <c r="E183">
        <v>2</v>
      </c>
      <c r="G183">
        <v>3750</v>
      </c>
      <c r="H183">
        <v>375</v>
      </c>
      <c r="I183">
        <v>13</v>
      </c>
      <c r="J183">
        <v>0</v>
      </c>
      <c r="K183">
        <f t="shared" si="9"/>
        <v>1</v>
      </c>
      <c r="L183">
        <f t="shared" si="11"/>
        <v>0</v>
      </c>
    </row>
    <row r="184" spans="1:12" x14ac:dyDescent="0.3">
      <c r="A184">
        <v>300</v>
      </c>
      <c r="B184">
        <v>625</v>
      </c>
      <c r="C184">
        <v>13</v>
      </c>
      <c r="D184">
        <v>0</v>
      </c>
      <c r="E184">
        <v>1</v>
      </c>
      <c r="G184">
        <v>300</v>
      </c>
      <c r="H184">
        <v>625</v>
      </c>
      <c r="I184">
        <v>13</v>
      </c>
      <c r="J184">
        <v>0</v>
      </c>
      <c r="K184">
        <f t="shared" si="9"/>
        <v>1</v>
      </c>
      <c r="L184">
        <f t="shared" si="11"/>
        <v>0</v>
      </c>
    </row>
    <row r="185" spans="1:12" x14ac:dyDescent="0.3">
      <c r="A185">
        <v>0</v>
      </c>
      <c r="B185">
        <v>125</v>
      </c>
      <c r="C185">
        <v>3</v>
      </c>
      <c r="D185">
        <v>0</v>
      </c>
      <c r="E185">
        <v>3</v>
      </c>
      <c r="G185">
        <v>0</v>
      </c>
      <c r="H185">
        <v>125</v>
      </c>
      <c r="I185">
        <v>3</v>
      </c>
      <c r="J185">
        <v>0</v>
      </c>
      <c r="K185">
        <f t="shared" si="9"/>
        <v>0</v>
      </c>
      <c r="L185">
        <f t="shared" si="11"/>
        <v>1</v>
      </c>
    </row>
    <row r="186" spans="1:12" x14ac:dyDescent="0.3">
      <c r="A186">
        <v>0</v>
      </c>
      <c r="B186">
        <v>1875</v>
      </c>
      <c r="C186">
        <v>0</v>
      </c>
      <c r="D186">
        <v>0</v>
      </c>
      <c r="E186">
        <v>1</v>
      </c>
      <c r="G186">
        <v>0</v>
      </c>
      <c r="H186">
        <v>1875</v>
      </c>
      <c r="I186">
        <v>0</v>
      </c>
      <c r="J186">
        <v>0</v>
      </c>
      <c r="K186">
        <f t="shared" si="9"/>
        <v>1</v>
      </c>
      <c r="L186">
        <f t="shared" si="11"/>
        <v>0</v>
      </c>
    </row>
    <row r="187" spans="1:12" x14ac:dyDescent="0.3">
      <c r="A187">
        <v>0</v>
      </c>
      <c r="B187">
        <v>625</v>
      </c>
      <c r="C187">
        <v>0</v>
      </c>
      <c r="D187">
        <v>2</v>
      </c>
      <c r="E187">
        <v>1</v>
      </c>
      <c r="G187">
        <v>0</v>
      </c>
      <c r="H187">
        <v>625</v>
      </c>
      <c r="I187">
        <v>0</v>
      </c>
      <c r="J187">
        <v>2</v>
      </c>
      <c r="K187">
        <f t="shared" si="9"/>
        <v>1</v>
      </c>
      <c r="L187">
        <f t="shared" ref="L187:L206" si="12">IF($E187=L$5,1,0)</f>
        <v>0</v>
      </c>
    </row>
    <row r="188" spans="1:12" x14ac:dyDescent="0.3">
      <c r="A188">
        <v>3750</v>
      </c>
      <c r="B188">
        <v>875</v>
      </c>
      <c r="C188">
        <v>0</v>
      </c>
      <c r="D188">
        <v>0</v>
      </c>
      <c r="E188">
        <v>1</v>
      </c>
      <c r="G188">
        <v>3750</v>
      </c>
      <c r="H188">
        <v>875</v>
      </c>
      <c r="I188">
        <v>0</v>
      </c>
      <c r="J188">
        <v>0</v>
      </c>
      <c r="K188">
        <f t="shared" si="9"/>
        <v>1</v>
      </c>
      <c r="L188">
        <f t="shared" si="12"/>
        <v>0</v>
      </c>
    </row>
    <row r="189" spans="1:12" x14ac:dyDescent="0.3">
      <c r="A189">
        <v>3750</v>
      </c>
      <c r="B189">
        <v>2375</v>
      </c>
      <c r="C189">
        <v>28</v>
      </c>
      <c r="D189">
        <v>2</v>
      </c>
      <c r="E189">
        <v>3</v>
      </c>
      <c r="G189">
        <v>3750</v>
      </c>
      <c r="H189">
        <v>2375</v>
      </c>
      <c r="I189">
        <v>28</v>
      </c>
      <c r="J189">
        <v>2</v>
      </c>
      <c r="K189">
        <f t="shared" si="9"/>
        <v>0</v>
      </c>
      <c r="L189">
        <f t="shared" si="12"/>
        <v>1</v>
      </c>
    </row>
    <row r="190" spans="1:12" x14ac:dyDescent="0.3">
      <c r="A190">
        <v>750</v>
      </c>
      <c r="B190">
        <v>1375</v>
      </c>
      <c r="C190">
        <v>3</v>
      </c>
      <c r="D190">
        <v>0</v>
      </c>
      <c r="E190">
        <v>2</v>
      </c>
      <c r="G190">
        <v>750</v>
      </c>
      <c r="H190">
        <v>1375</v>
      </c>
      <c r="I190">
        <v>3</v>
      </c>
      <c r="J190">
        <v>0</v>
      </c>
      <c r="K190">
        <f t="shared" si="9"/>
        <v>1</v>
      </c>
      <c r="L190">
        <f t="shared" si="12"/>
        <v>0</v>
      </c>
    </row>
    <row r="191" spans="1:12" x14ac:dyDescent="0.3">
      <c r="A191">
        <v>750</v>
      </c>
      <c r="B191">
        <v>875</v>
      </c>
      <c r="C191">
        <v>13</v>
      </c>
      <c r="D191">
        <v>0</v>
      </c>
      <c r="E191">
        <v>3</v>
      </c>
      <c r="G191">
        <v>750</v>
      </c>
      <c r="H191">
        <v>875</v>
      </c>
      <c r="I191">
        <v>13</v>
      </c>
      <c r="J191">
        <v>0</v>
      </c>
      <c r="K191">
        <f t="shared" si="9"/>
        <v>0</v>
      </c>
      <c r="L191">
        <f t="shared" si="12"/>
        <v>1</v>
      </c>
    </row>
    <row r="192" spans="1:12" x14ac:dyDescent="0.3">
      <c r="A192">
        <v>3750</v>
      </c>
      <c r="B192">
        <v>2375</v>
      </c>
      <c r="C192">
        <v>28</v>
      </c>
      <c r="D192">
        <v>0</v>
      </c>
      <c r="E192">
        <v>3</v>
      </c>
      <c r="G192">
        <v>3750</v>
      </c>
      <c r="H192">
        <v>2375</v>
      </c>
      <c r="I192">
        <v>28</v>
      </c>
      <c r="J192">
        <v>0</v>
      </c>
      <c r="K192">
        <f t="shared" si="9"/>
        <v>0</v>
      </c>
      <c r="L192">
        <f t="shared" si="12"/>
        <v>1</v>
      </c>
    </row>
    <row r="193" spans="1:12" x14ac:dyDescent="0.3">
      <c r="A193">
        <v>3750</v>
      </c>
      <c r="B193">
        <v>875</v>
      </c>
      <c r="C193">
        <v>28</v>
      </c>
      <c r="D193">
        <v>0</v>
      </c>
      <c r="E193">
        <v>3</v>
      </c>
      <c r="G193">
        <v>3750</v>
      </c>
      <c r="H193">
        <v>875</v>
      </c>
      <c r="I193">
        <v>28</v>
      </c>
      <c r="J193">
        <v>0</v>
      </c>
      <c r="K193">
        <f t="shared" si="9"/>
        <v>0</v>
      </c>
      <c r="L193">
        <f t="shared" si="12"/>
        <v>1</v>
      </c>
    </row>
    <row r="194" spans="1:12" x14ac:dyDescent="0.3">
      <c r="A194">
        <v>750</v>
      </c>
      <c r="B194">
        <v>875</v>
      </c>
      <c r="C194">
        <v>3</v>
      </c>
      <c r="D194">
        <v>0</v>
      </c>
      <c r="E194">
        <v>1</v>
      </c>
      <c r="G194">
        <v>750</v>
      </c>
      <c r="H194">
        <v>875</v>
      </c>
      <c r="I194">
        <v>3</v>
      </c>
      <c r="J194">
        <v>0</v>
      </c>
      <c r="K194">
        <f t="shared" si="9"/>
        <v>1</v>
      </c>
      <c r="L194">
        <f t="shared" si="12"/>
        <v>0</v>
      </c>
    </row>
    <row r="195" spans="1:12" x14ac:dyDescent="0.3">
      <c r="A195">
        <v>1250</v>
      </c>
      <c r="B195">
        <v>1125</v>
      </c>
      <c r="C195">
        <v>8</v>
      </c>
      <c r="D195">
        <v>0</v>
      </c>
      <c r="E195">
        <v>3</v>
      </c>
      <c r="G195">
        <v>1250</v>
      </c>
      <c r="H195">
        <v>1125</v>
      </c>
      <c r="I195">
        <v>8</v>
      </c>
      <c r="J195">
        <v>0</v>
      </c>
      <c r="K195">
        <f t="shared" si="9"/>
        <v>0</v>
      </c>
      <c r="L195">
        <f t="shared" si="12"/>
        <v>1</v>
      </c>
    </row>
    <row r="196" spans="1:12" x14ac:dyDescent="0.3">
      <c r="A196">
        <v>3750</v>
      </c>
      <c r="B196">
        <v>1375</v>
      </c>
      <c r="C196">
        <v>23</v>
      </c>
      <c r="D196">
        <v>0</v>
      </c>
      <c r="E196">
        <v>3</v>
      </c>
      <c r="G196">
        <v>3750</v>
      </c>
      <c r="H196">
        <v>1375</v>
      </c>
      <c r="I196">
        <v>23</v>
      </c>
      <c r="J196">
        <v>0</v>
      </c>
      <c r="K196">
        <f t="shared" si="9"/>
        <v>0</v>
      </c>
      <c r="L196">
        <f t="shared" si="12"/>
        <v>1</v>
      </c>
    </row>
    <row r="197" spans="1:12" x14ac:dyDescent="0.3">
      <c r="A197">
        <v>3750</v>
      </c>
      <c r="B197">
        <v>2375</v>
      </c>
      <c r="C197">
        <v>28</v>
      </c>
      <c r="D197">
        <v>2</v>
      </c>
      <c r="E197">
        <v>1</v>
      </c>
      <c r="G197">
        <v>3750</v>
      </c>
      <c r="H197">
        <v>2375</v>
      </c>
      <c r="I197">
        <v>28</v>
      </c>
      <c r="J197">
        <v>2</v>
      </c>
      <c r="K197">
        <f t="shared" si="9"/>
        <v>1</v>
      </c>
      <c r="L197">
        <f t="shared" si="12"/>
        <v>0</v>
      </c>
    </row>
    <row r="198" spans="1:12" x14ac:dyDescent="0.3">
      <c r="A198">
        <v>3250</v>
      </c>
      <c r="B198">
        <v>125</v>
      </c>
      <c r="C198">
        <v>3</v>
      </c>
      <c r="D198">
        <v>0</v>
      </c>
      <c r="E198">
        <v>1</v>
      </c>
      <c r="G198">
        <v>3250</v>
      </c>
      <c r="H198">
        <v>125</v>
      </c>
      <c r="I198">
        <v>3</v>
      </c>
      <c r="J198">
        <v>0</v>
      </c>
      <c r="K198">
        <f t="shared" si="9"/>
        <v>1</v>
      </c>
      <c r="L198">
        <f t="shared" si="12"/>
        <v>0</v>
      </c>
    </row>
    <row r="199" spans="1:12" x14ac:dyDescent="0.3">
      <c r="A199">
        <v>300</v>
      </c>
      <c r="B199">
        <v>625</v>
      </c>
      <c r="C199">
        <v>13</v>
      </c>
      <c r="D199">
        <v>0</v>
      </c>
      <c r="E199">
        <v>2</v>
      </c>
      <c r="G199">
        <v>300</v>
      </c>
      <c r="H199">
        <v>625</v>
      </c>
      <c r="I199">
        <v>13</v>
      </c>
      <c r="J199">
        <v>0</v>
      </c>
      <c r="K199">
        <f t="shared" si="9"/>
        <v>1</v>
      </c>
      <c r="L199">
        <f t="shared" si="12"/>
        <v>0</v>
      </c>
    </row>
    <row r="200" spans="1:12" x14ac:dyDescent="0.3">
      <c r="A200">
        <v>3750</v>
      </c>
      <c r="B200">
        <v>1875</v>
      </c>
      <c r="C200">
        <v>28</v>
      </c>
      <c r="D200">
        <v>1</v>
      </c>
      <c r="E200">
        <v>3</v>
      </c>
      <c r="G200">
        <v>3750</v>
      </c>
      <c r="H200">
        <v>1875</v>
      </c>
      <c r="I200">
        <v>28</v>
      </c>
      <c r="J200">
        <v>1</v>
      </c>
      <c r="K200">
        <f t="shared" ref="K200:K263" si="13">IF(E200=1,1,IF(E200=2,1,0))</f>
        <v>0</v>
      </c>
      <c r="L200">
        <f t="shared" si="12"/>
        <v>1</v>
      </c>
    </row>
    <row r="201" spans="1:12" x14ac:dyDescent="0.3">
      <c r="A201">
        <v>3750</v>
      </c>
      <c r="B201">
        <v>1375</v>
      </c>
      <c r="C201">
        <v>28</v>
      </c>
      <c r="D201">
        <v>0</v>
      </c>
      <c r="E201">
        <v>3</v>
      </c>
      <c r="G201">
        <v>3750</v>
      </c>
      <c r="H201">
        <v>1375</v>
      </c>
      <c r="I201">
        <v>28</v>
      </c>
      <c r="J201">
        <v>0</v>
      </c>
      <c r="K201">
        <f t="shared" si="13"/>
        <v>0</v>
      </c>
      <c r="L201">
        <f t="shared" si="12"/>
        <v>1</v>
      </c>
    </row>
    <row r="202" spans="1:12" x14ac:dyDescent="0.3">
      <c r="A202">
        <v>2250</v>
      </c>
      <c r="B202">
        <v>375</v>
      </c>
      <c r="C202">
        <v>0</v>
      </c>
      <c r="D202">
        <v>0</v>
      </c>
      <c r="E202">
        <v>3</v>
      </c>
      <c r="G202">
        <v>2250</v>
      </c>
      <c r="H202">
        <v>375</v>
      </c>
      <c r="I202">
        <v>0</v>
      </c>
      <c r="J202">
        <v>0</v>
      </c>
      <c r="K202">
        <f t="shared" si="13"/>
        <v>0</v>
      </c>
      <c r="L202">
        <f t="shared" si="12"/>
        <v>1</v>
      </c>
    </row>
    <row r="203" spans="1:12" x14ac:dyDescent="0.3">
      <c r="A203">
        <v>50</v>
      </c>
      <c r="B203">
        <v>2375</v>
      </c>
      <c r="C203">
        <v>0</v>
      </c>
      <c r="D203">
        <v>1</v>
      </c>
      <c r="E203">
        <v>1</v>
      </c>
      <c r="G203">
        <v>50</v>
      </c>
      <c r="H203">
        <v>2375</v>
      </c>
      <c r="I203">
        <v>0</v>
      </c>
      <c r="J203">
        <v>1</v>
      </c>
      <c r="K203">
        <f t="shared" si="13"/>
        <v>1</v>
      </c>
      <c r="L203">
        <f t="shared" si="12"/>
        <v>0</v>
      </c>
    </row>
    <row r="204" spans="1:12" x14ac:dyDescent="0.3">
      <c r="A204">
        <v>300</v>
      </c>
      <c r="B204">
        <v>875</v>
      </c>
      <c r="C204">
        <v>18</v>
      </c>
      <c r="D204">
        <v>0</v>
      </c>
      <c r="E204">
        <v>3</v>
      </c>
      <c r="G204">
        <v>300</v>
      </c>
      <c r="H204">
        <v>875</v>
      </c>
      <c r="I204">
        <v>18</v>
      </c>
      <c r="J204">
        <v>0</v>
      </c>
      <c r="K204">
        <f t="shared" si="13"/>
        <v>0</v>
      </c>
      <c r="L204">
        <f t="shared" si="12"/>
        <v>1</v>
      </c>
    </row>
    <row r="205" spans="1:12" x14ac:dyDescent="0.3">
      <c r="A205">
        <v>2250</v>
      </c>
      <c r="B205">
        <v>2125</v>
      </c>
      <c r="C205">
        <v>28</v>
      </c>
      <c r="D205">
        <v>0</v>
      </c>
      <c r="E205">
        <v>1</v>
      </c>
      <c r="G205">
        <v>2250</v>
      </c>
      <c r="H205">
        <v>2125</v>
      </c>
      <c r="I205">
        <v>28</v>
      </c>
      <c r="J205">
        <v>0</v>
      </c>
      <c r="K205">
        <f t="shared" si="13"/>
        <v>1</v>
      </c>
      <c r="L205">
        <f t="shared" si="12"/>
        <v>0</v>
      </c>
    </row>
    <row r="206" spans="1:12" x14ac:dyDescent="0.3">
      <c r="A206">
        <v>50</v>
      </c>
      <c r="B206">
        <v>2375</v>
      </c>
      <c r="C206">
        <v>8</v>
      </c>
      <c r="D206">
        <v>0</v>
      </c>
      <c r="E206">
        <v>3</v>
      </c>
      <c r="G206">
        <v>50</v>
      </c>
      <c r="H206">
        <v>2375</v>
      </c>
      <c r="I206">
        <v>8</v>
      </c>
      <c r="J206">
        <v>0</v>
      </c>
      <c r="K206">
        <f t="shared" si="13"/>
        <v>0</v>
      </c>
      <c r="L206">
        <f t="shared" si="12"/>
        <v>1</v>
      </c>
    </row>
    <row r="207" spans="1:12" x14ac:dyDescent="0.3">
      <c r="A207">
        <v>0</v>
      </c>
      <c r="B207">
        <v>625</v>
      </c>
      <c r="C207">
        <v>0</v>
      </c>
      <c r="D207">
        <v>0</v>
      </c>
      <c r="E207">
        <v>1</v>
      </c>
      <c r="G207">
        <v>0</v>
      </c>
      <c r="H207">
        <v>625</v>
      </c>
      <c r="I207">
        <v>0</v>
      </c>
      <c r="J207">
        <v>0</v>
      </c>
      <c r="K207">
        <f t="shared" si="13"/>
        <v>1</v>
      </c>
      <c r="L207">
        <f t="shared" ref="L207:L226" si="14">IF($E207=L$5,1,0)</f>
        <v>0</v>
      </c>
    </row>
    <row r="208" spans="1:12" x14ac:dyDescent="0.3">
      <c r="A208">
        <v>300</v>
      </c>
      <c r="B208">
        <v>375</v>
      </c>
      <c r="C208">
        <v>0</v>
      </c>
      <c r="D208">
        <v>0</v>
      </c>
      <c r="E208">
        <v>3</v>
      </c>
      <c r="G208">
        <v>300</v>
      </c>
      <c r="H208">
        <v>375</v>
      </c>
      <c r="I208">
        <v>0</v>
      </c>
      <c r="J208">
        <v>0</v>
      </c>
      <c r="K208">
        <f t="shared" si="13"/>
        <v>0</v>
      </c>
      <c r="L208">
        <f t="shared" si="14"/>
        <v>1</v>
      </c>
    </row>
    <row r="209" spans="1:12" x14ac:dyDescent="0.3">
      <c r="A209">
        <v>0</v>
      </c>
      <c r="B209">
        <v>125</v>
      </c>
      <c r="C209">
        <v>28</v>
      </c>
      <c r="D209">
        <v>0</v>
      </c>
      <c r="E209">
        <v>2</v>
      </c>
      <c r="G209">
        <v>0</v>
      </c>
      <c r="H209">
        <v>125</v>
      </c>
      <c r="I209">
        <v>28</v>
      </c>
      <c r="J209">
        <v>0</v>
      </c>
      <c r="K209">
        <f t="shared" si="13"/>
        <v>1</v>
      </c>
      <c r="L209">
        <f t="shared" si="14"/>
        <v>0</v>
      </c>
    </row>
    <row r="210" spans="1:12" x14ac:dyDescent="0.3">
      <c r="A210">
        <v>300</v>
      </c>
      <c r="B210">
        <v>2375</v>
      </c>
      <c r="C210">
        <v>0</v>
      </c>
      <c r="D210">
        <v>0</v>
      </c>
      <c r="E210">
        <v>1</v>
      </c>
      <c r="G210">
        <v>300</v>
      </c>
      <c r="H210">
        <v>2375</v>
      </c>
      <c r="I210">
        <v>0</v>
      </c>
      <c r="J210">
        <v>0</v>
      </c>
      <c r="K210">
        <f t="shared" si="13"/>
        <v>1</v>
      </c>
      <c r="L210">
        <f t="shared" si="14"/>
        <v>0</v>
      </c>
    </row>
    <row r="211" spans="1:12" x14ac:dyDescent="0.3">
      <c r="A211">
        <v>300</v>
      </c>
      <c r="B211">
        <v>875</v>
      </c>
      <c r="C211">
        <v>8</v>
      </c>
      <c r="D211">
        <v>0</v>
      </c>
      <c r="E211">
        <v>1</v>
      </c>
      <c r="G211">
        <v>300</v>
      </c>
      <c r="H211">
        <v>875</v>
      </c>
      <c r="I211">
        <v>8</v>
      </c>
      <c r="J211">
        <v>0</v>
      </c>
      <c r="K211">
        <f t="shared" si="13"/>
        <v>1</v>
      </c>
      <c r="L211">
        <f t="shared" si="14"/>
        <v>0</v>
      </c>
    </row>
    <row r="212" spans="1:12" x14ac:dyDescent="0.3">
      <c r="A212">
        <v>3750</v>
      </c>
      <c r="B212">
        <v>2375</v>
      </c>
      <c r="C212">
        <v>13</v>
      </c>
      <c r="D212">
        <v>1</v>
      </c>
      <c r="E212">
        <v>0</v>
      </c>
      <c r="G212">
        <v>3750</v>
      </c>
      <c r="H212">
        <v>2375</v>
      </c>
      <c r="I212">
        <v>13</v>
      </c>
      <c r="J212">
        <v>1</v>
      </c>
      <c r="K212">
        <f t="shared" si="13"/>
        <v>0</v>
      </c>
      <c r="L212">
        <f t="shared" si="14"/>
        <v>0</v>
      </c>
    </row>
    <row r="213" spans="1:12" x14ac:dyDescent="0.3">
      <c r="A213">
        <v>3750</v>
      </c>
      <c r="B213">
        <v>1125</v>
      </c>
      <c r="C213">
        <v>28</v>
      </c>
      <c r="D213">
        <v>0</v>
      </c>
      <c r="E213">
        <v>1</v>
      </c>
      <c r="G213">
        <v>3750</v>
      </c>
      <c r="H213">
        <v>1125</v>
      </c>
      <c r="I213">
        <v>28</v>
      </c>
      <c r="J213">
        <v>0</v>
      </c>
      <c r="K213">
        <f t="shared" si="13"/>
        <v>1</v>
      </c>
      <c r="L213">
        <f t="shared" si="14"/>
        <v>0</v>
      </c>
    </row>
    <row r="214" spans="1:12" x14ac:dyDescent="0.3">
      <c r="A214">
        <v>750</v>
      </c>
      <c r="B214">
        <v>125</v>
      </c>
      <c r="C214">
        <v>0</v>
      </c>
      <c r="D214">
        <v>0</v>
      </c>
      <c r="E214">
        <v>2</v>
      </c>
      <c r="G214">
        <v>750</v>
      </c>
      <c r="H214">
        <v>125</v>
      </c>
      <c r="I214">
        <v>0</v>
      </c>
      <c r="J214">
        <v>0</v>
      </c>
      <c r="K214">
        <f t="shared" si="13"/>
        <v>1</v>
      </c>
      <c r="L214">
        <f t="shared" si="14"/>
        <v>0</v>
      </c>
    </row>
    <row r="215" spans="1:12" x14ac:dyDescent="0.3">
      <c r="A215">
        <v>0</v>
      </c>
      <c r="B215">
        <v>875</v>
      </c>
      <c r="C215">
        <v>0</v>
      </c>
      <c r="D215">
        <v>0</v>
      </c>
      <c r="E215">
        <v>2</v>
      </c>
      <c r="G215">
        <v>0</v>
      </c>
      <c r="H215">
        <v>875</v>
      </c>
      <c r="I215">
        <v>0</v>
      </c>
      <c r="J215">
        <v>0</v>
      </c>
      <c r="K215">
        <f t="shared" si="13"/>
        <v>1</v>
      </c>
      <c r="L215">
        <f t="shared" si="14"/>
        <v>0</v>
      </c>
    </row>
    <row r="216" spans="1:12" x14ac:dyDescent="0.3">
      <c r="A216">
        <v>2250</v>
      </c>
      <c r="B216">
        <v>625</v>
      </c>
      <c r="C216">
        <v>13</v>
      </c>
      <c r="D216">
        <v>0</v>
      </c>
      <c r="E216">
        <v>3</v>
      </c>
      <c r="G216">
        <v>2250</v>
      </c>
      <c r="H216">
        <v>625</v>
      </c>
      <c r="I216">
        <v>13</v>
      </c>
      <c r="J216">
        <v>0</v>
      </c>
      <c r="K216">
        <f t="shared" si="13"/>
        <v>0</v>
      </c>
      <c r="L216">
        <f t="shared" si="14"/>
        <v>1</v>
      </c>
    </row>
    <row r="217" spans="1:12" x14ac:dyDescent="0.3">
      <c r="A217">
        <v>0</v>
      </c>
      <c r="B217">
        <v>625</v>
      </c>
      <c r="C217">
        <v>0</v>
      </c>
      <c r="D217">
        <v>0</v>
      </c>
      <c r="E217">
        <v>1</v>
      </c>
      <c r="G217">
        <v>0</v>
      </c>
      <c r="H217">
        <v>625</v>
      </c>
      <c r="I217">
        <v>0</v>
      </c>
      <c r="J217">
        <v>0</v>
      </c>
      <c r="K217">
        <f t="shared" si="13"/>
        <v>1</v>
      </c>
      <c r="L217">
        <f t="shared" si="14"/>
        <v>0</v>
      </c>
    </row>
    <row r="218" spans="1:12" x14ac:dyDescent="0.3">
      <c r="A218">
        <v>3750</v>
      </c>
      <c r="B218">
        <v>1625</v>
      </c>
      <c r="C218">
        <v>23</v>
      </c>
      <c r="D218">
        <v>0</v>
      </c>
      <c r="E218">
        <v>3</v>
      </c>
      <c r="G218">
        <v>3750</v>
      </c>
      <c r="H218">
        <v>1625</v>
      </c>
      <c r="I218">
        <v>23</v>
      </c>
      <c r="J218">
        <v>0</v>
      </c>
      <c r="K218">
        <f t="shared" si="13"/>
        <v>0</v>
      </c>
      <c r="L218">
        <f t="shared" si="14"/>
        <v>1</v>
      </c>
    </row>
    <row r="219" spans="1:12" x14ac:dyDescent="0.3">
      <c r="A219">
        <v>50</v>
      </c>
      <c r="B219">
        <v>625</v>
      </c>
      <c r="C219">
        <v>0</v>
      </c>
      <c r="D219">
        <v>0</v>
      </c>
      <c r="E219">
        <v>3</v>
      </c>
      <c r="G219">
        <v>50</v>
      </c>
      <c r="H219">
        <v>625</v>
      </c>
      <c r="I219">
        <v>0</v>
      </c>
      <c r="J219">
        <v>0</v>
      </c>
      <c r="K219">
        <f t="shared" si="13"/>
        <v>0</v>
      </c>
      <c r="L219">
        <f t="shared" si="14"/>
        <v>1</v>
      </c>
    </row>
    <row r="220" spans="1:12" x14ac:dyDescent="0.3">
      <c r="A220">
        <v>3750</v>
      </c>
      <c r="B220">
        <v>1125</v>
      </c>
      <c r="C220">
        <v>13</v>
      </c>
      <c r="D220">
        <v>0</v>
      </c>
      <c r="E220">
        <v>3</v>
      </c>
      <c r="G220">
        <v>3750</v>
      </c>
      <c r="H220">
        <v>1125</v>
      </c>
      <c r="I220">
        <v>13</v>
      </c>
      <c r="J220">
        <v>0</v>
      </c>
      <c r="K220">
        <f t="shared" si="13"/>
        <v>0</v>
      </c>
      <c r="L220">
        <f t="shared" si="14"/>
        <v>1</v>
      </c>
    </row>
    <row r="221" spans="1:12" x14ac:dyDescent="0.3">
      <c r="A221">
        <v>300</v>
      </c>
      <c r="B221">
        <v>625</v>
      </c>
      <c r="C221">
        <v>8</v>
      </c>
      <c r="D221">
        <v>0</v>
      </c>
      <c r="E221">
        <v>3</v>
      </c>
      <c r="G221">
        <v>300</v>
      </c>
      <c r="H221">
        <v>625</v>
      </c>
      <c r="I221">
        <v>8</v>
      </c>
      <c r="J221">
        <v>0</v>
      </c>
      <c r="K221">
        <f t="shared" si="13"/>
        <v>0</v>
      </c>
      <c r="L221">
        <f t="shared" si="14"/>
        <v>1</v>
      </c>
    </row>
    <row r="222" spans="1:12" x14ac:dyDescent="0.3">
      <c r="A222">
        <v>300</v>
      </c>
      <c r="B222">
        <v>1125</v>
      </c>
      <c r="C222">
        <v>0</v>
      </c>
      <c r="D222">
        <v>0</v>
      </c>
      <c r="E222">
        <v>2</v>
      </c>
      <c r="G222">
        <v>300</v>
      </c>
      <c r="H222">
        <v>1125</v>
      </c>
      <c r="I222">
        <v>0</v>
      </c>
      <c r="J222">
        <v>0</v>
      </c>
      <c r="K222">
        <f t="shared" si="13"/>
        <v>1</v>
      </c>
      <c r="L222">
        <f t="shared" si="14"/>
        <v>0</v>
      </c>
    </row>
    <row r="223" spans="1:12" x14ac:dyDescent="0.3">
      <c r="A223">
        <v>0</v>
      </c>
      <c r="B223">
        <v>625</v>
      </c>
      <c r="C223">
        <v>0</v>
      </c>
      <c r="D223">
        <v>0</v>
      </c>
      <c r="E223">
        <v>3</v>
      </c>
      <c r="G223">
        <v>0</v>
      </c>
      <c r="H223">
        <v>625</v>
      </c>
      <c r="I223">
        <v>0</v>
      </c>
      <c r="J223">
        <v>0</v>
      </c>
      <c r="K223">
        <f t="shared" si="13"/>
        <v>0</v>
      </c>
      <c r="L223">
        <f t="shared" si="14"/>
        <v>1</v>
      </c>
    </row>
    <row r="224" spans="1:12" x14ac:dyDescent="0.3">
      <c r="A224">
        <v>1250</v>
      </c>
      <c r="B224">
        <v>125</v>
      </c>
      <c r="C224">
        <v>0</v>
      </c>
      <c r="D224">
        <v>0</v>
      </c>
      <c r="E224">
        <v>3</v>
      </c>
      <c r="G224">
        <v>1250</v>
      </c>
      <c r="H224">
        <v>125</v>
      </c>
      <c r="I224">
        <v>0</v>
      </c>
      <c r="J224">
        <v>0</v>
      </c>
      <c r="K224">
        <f t="shared" si="13"/>
        <v>0</v>
      </c>
      <c r="L224">
        <f t="shared" si="14"/>
        <v>1</v>
      </c>
    </row>
    <row r="225" spans="1:12" x14ac:dyDescent="0.3">
      <c r="A225">
        <v>1250</v>
      </c>
      <c r="B225">
        <v>2375</v>
      </c>
      <c r="C225">
        <v>23</v>
      </c>
      <c r="D225">
        <v>0</v>
      </c>
      <c r="E225">
        <v>2</v>
      </c>
      <c r="G225">
        <v>1250</v>
      </c>
      <c r="H225">
        <v>2375</v>
      </c>
      <c r="I225">
        <v>23</v>
      </c>
      <c r="J225">
        <v>0</v>
      </c>
      <c r="K225">
        <f t="shared" si="13"/>
        <v>1</v>
      </c>
      <c r="L225">
        <f t="shared" si="14"/>
        <v>0</v>
      </c>
    </row>
    <row r="226" spans="1:12" x14ac:dyDescent="0.3">
      <c r="A226">
        <v>300</v>
      </c>
      <c r="B226">
        <v>375</v>
      </c>
      <c r="C226">
        <v>18</v>
      </c>
      <c r="D226">
        <v>0</v>
      </c>
      <c r="E226">
        <v>1</v>
      </c>
      <c r="G226">
        <v>300</v>
      </c>
      <c r="H226">
        <v>375</v>
      </c>
      <c r="I226">
        <v>18</v>
      </c>
      <c r="J226">
        <v>0</v>
      </c>
      <c r="K226">
        <f t="shared" si="13"/>
        <v>1</v>
      </c>
      <c r="L226">
        <f t="shared" si="14"/>
        <v>0</v>
      </c>
    </row>
    <row r="227" spans="1:12" x14ac:dyDescent="0.3">
      <c r="A227">
        <v>2250</v>
      </c>
      <c r="B227">
        <v>875</v>
      </c>
      <c r="C227">
        <v>18</v>
      </c>
      <c r="D227">
        <v>0</v>
      </c>
      <c r="E227">
        <v>3</v>
      </c>
      <c r="G227">
        <v>2250</v>
      </c>
      <c r="H227">
        <v>875</v>
      </c>
      <c r="I227">
        <v>18</v>
      </c>
      <c r="J227">
        <v>0</v>
      </c>
      <c r="K227">
        <f t="shared" si="13"/>
        <v>0</v>
      </c>
      <c r="L227">
        <f t="shared" ref="L227:L246" si="15">IF($E227=L$5,1,0)</f>
        <v>1</v>
      </c>
    </row>
    <row r="228" spans="1:12" x14ac:dyDescent="0.3">
      <c r="A228">
        <v>0</v>
      </c>
      <c r="B228">
        <v>125</v>
      </c>
      <c r="C228">
        <v>0</v>
      </c>
      <c r="D228">
        <v>0</v>
      </c>
      <c r="E228">
        <v>1</v>
      </c>
      <c r="G228">
        <v>0</v>
      </c>
      <c r="H228">
        <v>125</v>
      </c>
      <c r="I228">
        <v>0</v>
      </c>
      <c r="J228">
        <v>0</v>
      </c>
      <c r="K228">
        <f t="shared" si="13"/>
        <v>1</v>
      </c>
      <c r="L228">
        <f t="shared" si="15"/>
        <v>0</v>
      </c>
    </row>
    <row r="229" spans="1:12" x14ac:dyDescent="0.3">
      <c r="A229">
        <v>0</v>
      </c>
      <c r="B229">
        <v>2375</v>
      </c>
      <c r="C229">
        <v>0</v>
      </c>
      <c r="D229">
        <v>0</v>
      </c>
      <c r="E229">
        <v>1</v>
      </c>
      <c r="G229">
        <v>0</v>
      </c>
      <c r="H229">
        <v>2375</v>
      </c>
      <c r="I229">
        <v>0</v>
      </c>
      <c r="J229">
        <v>0</v>
      </c>
      <c r="K229">
        <f t="shared" si="13"/>
        <v>1</v>
      </c>
      <c r="L229">
        <f t="shared" si="15"/>
        <v>0</v>
      </c>
    </row>
    <row r="230" spans="1:12" x14ac:dyDescent="0.3">
      <c r="A230">
        <v>0</v>
      </c>
      <c r="B230">
        <v>375</v>
      </c>
      <c r="C230">
        <v>0</v>
      </c>
      <c r="D230">
        <v>1</v>
      </c>
      <c r="E230">
        <v>2</v>
      </c>
      <c r="G230">
        <v>0</v>
      </c>
      <c r="H230">
        <v>375</v>
      </c>
      <c r="I230">
        <v>0</v>
      </c>
      <c r="J230">
        <v>1</v>
      </c>
      <c r="K230">
        <f t="shared" si="13"/>
        <v>1</v>
      </c>
      <c r="L230">
        <f t="shared" si="15"/>
        <v>0</v>
      </c>
    </row>
    <row r="231" spans="1:12" x14ac:dyDescent="0.3">
      <c r="A231">
        <v>3750</v>
      </c>
      <c r="B231">
        <v>1875</v>
      </c>
      <c r="C231">
        <v>28</v>
      </c>
      <c r="D231">
        <v>2</v>
      </c>
      <c r="E231">
        <v>3</v>
      </c>
      <c r="G231">
        <v>3750</v>
      </c>
      <c r="H231">
        <v>1875</v>
      </c>
      <c r="I231">
        <v>28</v>
      </c>
      <c r="J231">
        <v>2</v>
      </c>
      <c r="K231">
        <f t="shared" si="13"/>
        <v>0</v>
      </c>
      <c r="L231">
        <f t="shared" si="15"/>
        <v>1</v>
      </c>
    </row>
    <row r="232" spans="1:12" x14ac:dyDescent="0.3">
      <c r="A232">
        <v>0</v>
      </c>
      <c r="B232">
        <v>1125</v>
      </c>
      <c r="C232">
        <v>3</v>
      </c>
      <c r="D232">
        <v>0</v>
      </c>
      <c r="E232">
        <v>1</v>
      </c>
      <c r="G232">
        <v>0</v>
      </c>
      <c r="H232">
        <v>1125</v>
      </c>
      <c r="I232">
        <v>3</v>
      </c>
      <c r="J232">
        <v>0</v>
      </c>
      <c r="K232">
        <f t="shared" si="13"/>
        <v>1</v>
      </c>
      <c r="L232">
        <f t="shared" si="15"/>
        <v>0</v>
      </c>
    </row>
    <row r="233" spans="1:12" x14ac:dyDescent="0.3">
      <c r="A233">
        <v>1250</v>
      </c>
      <c r="B233">
        <v>1125</v>
      </c>
      <c r="C233">
        <v>3</v>
      </c>
      <c r="D233">
        <v>0</v>
      </c>
      <c r="E233">
        <v>3</v>
      </c>
      <c r="G233">
        <v>1250</v>
      </c>
      <c r="H233">
        <v>1125</v>
      </c>
      <c r="I233">
        <v>3</v>
      </c>
      <c r="J233">
        <v>0</v>
      </c>
      <c r="K233">
        <f t="shared" si="13"/>
        <v>0</v>
      </c>
      <c r="L233">
        <f t="shared" si="15"/>
        <v>1</v>
      </c>
    </row>
    <row r="234" spans="1:12" x14ac:dyDescent="0.3">
      <c r="A234">
        <v>3750</v>
      </c>
      <c r="B234">
        <v>1375</v>
      </c>
      <c r="C234">
        <v>18</v>
      </c>
      <c r="D234">
        <v>0</v>
      </c>
      <c r="E234">
        <v>2</v>
      </c>
      <c r="G234">
        <v>3750</v>
      </c>
      <c r="H234">
        <v>1375</v>
      </c>
      <c r="I234">
        <v>18</v>
      </c>
      <c r="J234">
        <v>0</v>
      </c>
      <c r="K234">
        <f t="shared" si="13"/>
        <v>1</v>
      </c>
      <c r="L234">
        <f t="shared" si="15"/>
        <v>0</v>
      </c>
    </row>
    <row r="235" spans="1:12" x14ac:dyDescent="0.3">
      <c r="A235">
        <v>2250</v>
      </c>
      <c r="B235">
        <v>1375</v>
      </c>
      <c r="C235">
        <v>8</v>
      </c>
      <c r="D235">
        <v>0</v>
      </c>
      <c r="E235">
        <v>1</v>
      </c>
      <c r="G235">
        <v>2250</v>
      </c>
      <c r="H235">
        <v>1375</v>
      </c>
      <c r="I235">
        <v>8</v>
      </c>
      <c r="J235">
        <v>0</v>
      </c>
      <c r="K235">
        <f t="shared" si="13"/>
        <v>1</v>
      </c>
      <c r="L235">
        <f t="shared" si="15"/>
        <v>0</v>
      </c>
    </row>
    <row r="236" spans="1:12" x14ac:dyDescent="0.3">
      <c r="A236">
        <v>2250</v>
      </c>
      <c r="B236">
        <v>2375</v>
      </c>
      <c r="C236">
        <v>28</v>
      </c>
      <c r="D236">
        <v>0</v>
      </c>
      <c r="E236">
        <v>1</v>
      </c>
      <c r="G236">
        <v>2250</v>
      </c>
      <c r="H236">
        <v>2375</v>
      </c>
      <c r="I236">
        <v>28</v>
      </c>
      <c r="J236">
        <v>0</v>
      </c>
      <c r="K236">
        <f t="shared" si="13"/>
        <v>1</v>
      </c>
      <c r="L236">
        <f t="shared" si="15"/>
        <v>0</v>
      </c>
    </row>
    <row r="237" spans="1:12" x14ac:dyDescent="0.3">
      <c r="A237">
        <v>50</v>
      </c>
      <c r="B237">
        <v>625</v>
      </c>
      <c r="C237">
        <v>3</v>
      </c>
      <c r="D237">
        <v>0</v>
      </c>
      <c r="E237">
        <v>3</v>
      </c>
      <c r="G237">
        <v>50</v>
      </c>
      <c r="H237">
        <v>625</v>
      </c>
      <c r="I237">
        <v>3</v>
      </c>
      <c r="J237">
        <v>0</v>
      </c>
      <c r="K237">
        <f t="shared" si="13"/>
        <v>0</v>
      </c>
      <c r="L237">
        <f t="shared" si="15"/>
        <v>1</v>
      </c>
    </row>
    <row r="238" spans="1:12" x14ac:dyDescent="0.3">
      <c r="A238">
        <v>2250</v>
      </c>
      <c r="B238">
        <v>1375</v>
      </c>
      <c r="C238">
        <v>13</v>
      </c>
      <c r="D238">
        <v>0</v>
      </c>
      <c r="E238">
        <v>3</v>
      </c>
      <c r="G238">
        <v>2250</v>
      </c>
      <c r="H238">
        <v>1375</v>
      </c>
      <c r="I238">
        <v>13</v>
      </c>
      <c r="J238">
        <v>0</v>
      </c>
      <c r="K238">
        <f t="shared" si="13"/>
        <v>0</v>
      </c>
      <c r="L238">
        <f t="shared" si="15"/>
        <v>1</v>
      </c>
    </row>
    <row r="239" spans="1:12" x14ac:dyDescent="0.3">
      <c r="A239">
        <v>0</v>
      </c>
      <c r="B239">
        <v>1875</v>
      </c>
      <c r="C239">
        <v>8</v>
      </c>
      <c r="D239">
        <v>0</v>
      </c>
      <c r="E239">
        <v>2</v>
      </c>
      <c r="G239">
        <v>0</v>
      </c>
      <c r="H239">
        <v>1875</v>
      </c>
      <c r="I239">
        <v>8</v>
      </c>
      <c r="J239">
        <v>0</v>
      </c>
      <c r="K239">
        <f t="shared" si="13"/>
        <v>1</v>
      </c>
      <c r="L239">
        <f t="shared" si="15"/>
        <v>0</v>
      </c>
    </row>
    <row r="240" spans="1:12" x14ac:dyDescent="0.3">
      <c r="A240">
        <v>2750</v>
      </c>
      <c r="B240">
        <v>2375</v>
      </c>
      <c r="C240">
        <v>3</v>
      </c>
      <c r="D240">
        <v>2</v>
      </c>
      <c r="E240">
        <v>3</v>
      </c>
      <c r="G240">
        <v>2750</v>
      </c>
      <c r="H240">
        <v>2375</v>
      </c>
      <c r="I240">
        <v>3</v>
      </c>
      <c r="J240">
        <v>2</v>
      </c>
      <c r="K240">
        <f t="shared" si="13"/>
        <v>0</v>
      </c>
      <c r="L240">
        <f t="shared" si="15"/>
        <v>1</v>
      </c>
    </row>
    <row r="241" spans="1:12" x14ac:dyDescent="0.3">
      <c r="A241">
        <v>50</v>
      </c>
      <c r="B241">
        <v>375</v>
      </c>
      <c r="C241">
        <v>0</v>
      </c>
      <c r="D241">
        <v>0</v>
      </c>
      <c r="E241">
        <v>1</v>
      </c>
      <c r="G241">
        <v>50</v>
      </c>
      <c r="H241">
        <v>375</v>
      </c>
      <c r="I241">
        <v>0</v>
      </c>
      <c r="J241">
        <v>0</v>
      </c>
      <c r="K241">
        <f t="shared" si="13"/>
        <v>1</v>
      </c>
      <c r="L241">
        <f t="shared" si="15"/>
        <v>0</v>
      </c>
    </row>
    <row r="242" spans="1:12" x14ac:dyDescent="0.3">
      <c r="A242">
        <v>3750</v>
      </c>
      <c r="B242">
        <v>1125</v>
      </c>
      <c r="C242">
        <v>3</v>
      </c>
      <c r="D242">
        <v>0</v>
      </c>
      <c r="E242">
        <v>1</v>
      </c>
      <c r="G242">
        <v>3750</v>
      </c>
      <c r="H242">
        <v>1125</v>
      </c>
      <c r="I242">
        <v>3</v>
      </c>
      <c r="J242">
        <v>0</v>
      </c>
      <c r="K242">
        <f t="shared" si="13"/>
        <v>1</v>
      </c>
      <c r="L242">
        <f t="shared" si="15"/>
        <v>0</v>
      </c>
    </row>
    <row r="243" spans="1:12" x14ac:dyDescent="0.3">
      <c r="A243">
        <v>0</v>
      </c>
      <c r="B243">
        <v>1125</v>
      </c>
      <c r="C243">
        <v>0</v>
      </c>
      <c r="D243">
        <v>0</v>
      </c>
      <c r="E243">
        <v>0</v>
      </c>
      <c r="G243">
        <v>0</v>
      </c>
      <c r="H243">
        <v>1125</v>
      </c>
      <c r="I243">
        <v>0</v>
      </c>
      <c r="J243">
        <v>0</v>
      </c>
      <c r="K243">
        <f t="shared" si="13"/>
        <v>0</v>
      </c>
      <c r="L243">
        <f t="shared" si="15"/>
        <v>0</v>
      </c>
    </row>
    <row r="244" spans="1:12" x14ac:dyDescent="0.3">
      <c r="A244">
        <v>300</v>
      </c>
      <c r="B244">
        <v>625</v>
      </c>
      <c r="C244">
        <v>18</v>
      </c>
      <c r="D244">
        <v>0</v>
      </c>
      <c r="E244">
        <v>3</v>
      </c>
      <c r="G244">
        <v>300</v>
      </c>
      <c r="H244">
        <v>625</v>
      </c>
      <c r="I244">
        <v>18</v>
      </c>
      <c r="J244">
        <v>0</v>
      </c>
      <c r="K244">
        <f t="shared" si="13"/>
        <v>0</v>
      </c>
      <c r="L244">
        <f t="shared" si="15"/>
        <v>1</v>
      </c>
    </row>
    <row r="245" spans="1:12" x14ac:dyDescent="0.3">
      <c r="A245">
        <v>3750</v>
      </c>
      <c r="B245">
        <v>1125</v>
      </c>
      <c r="C245">
        <v>0</v>
      </c>
      <c r="D245">
        <v>0</v>
      </c>
      <c r="E245">
        <v>2</v>
      </c>
      <c r="G245">
        <v>3750</v>
      </c>
      <c r="H245">
        <v>1125</v>
      </c>
      <c r="I245">
        <v>0</v>
      </c>
      <c r="J245">
        <v>0</v>
      </c>
      <c r="K245">
        <f t="shared" si="13"/>
        <v>1</v>
      </c>
      <c r="L245">
        <f t="shared" si="15"/>
        <v>0</v>
      </c>
    </row>
    <row r="246" spans="1:12" x14ac:dyDescent="0.3">
      <c r="A246">
        <v>3750</v>
      </c>
      <c r="B246">
        <v>2375</v>
      </c>
      <c r="C246">
        <v>18</v>
      </c>
      <c r="D246">
        <v>2</v>
      </c>
      <c r="E246">
        <v>3</v>
      </c>
      <c r="G246">
        <v>3750</v>
      </c>
      <c r="H246">
        <v>2375</v>
      </c>
      <c r="I246">
        <v>18</v>
      </c>
      <c r="J246">
        <v>2</v>
      </c>
      <c r="K246">
        <f t="shared" si="13"/>
        <v>0</v>
      </c>
      <c r="L246">
        <f t="shared" si="15"/>
        <v>1</v>
      </c>
    </row>
    <row r="247" spans="1:12" x14ac:dyDescent="0.3">
      <c r="A247">
        <v>3750</v>
      </c>
      <c r="B247">
        <v>2375</v>
      </c>
      <c r="C247">
        <v>28</v>
      </c>
      <c r="D247">
        <v>2</v>
      </c>
      <c r="E247">
        <v>2</v>
      </c>
      <c r="G247">
        <v>3750</v>
      </c>
      <c r="H247">
        <v>2375</v>
      </c>
      <c r="I247">
        <v>28</v>
      </c>
      <c r="J247">
        <v>2</v>
      </c>
      <c r="K247">
        <f t="shared" si="13"/>
        <v>1</v>
      </c>
      <c r="L247">
        <f t="shared" ref="L247:L266" si="16">IF($E247=L$5,1,0)</f>
        <v>0</v>
      </c>
    </row>
    <row r="248" spans="1:12" x14ac:dyDescent="0.3">
      <c r="A248">
        <v>300</v>
      </c>
      <c r="B248">
        <v>1375</v>
      </c>
      <c r="C248">
        <v>0</v>
      </c>
      <c r="D248">
        <v>2</v>
      </c>
      <c r="E248">
        <v>2</v>
      </c>
      <c r="G248">
        <v>300</v>
      </c>
      <c r="H248">
        <v>1375</v>
      </c>
      <c r="I248">
        <v>0</v>
      </c>
      <c r="J248">
        <v>2</v>
      </c>
      <c r="K248">
        <f t="shared" si="13"/>
        <v>1</v>
      </c>
      <c r="L248">
        <f t="shared" si="16"/>
        <v>0</v>
      </c>
    </row>
    <row r="249" spans="1:12" x14ac:dyDescent="0.3">
      <c r="A249">
        <v>300</v>
      </c>
      <c r="B249">
        <v>1125</v>
      </c>
      <c r="C249">
        <v>0</v>
      </c>
      <c r="D249">
        <v>0</v>
      </c>
      <c r="E249">
        <v>2</v>
      </c>
      <c r="G249">
        <v>300</v>
      </c>
      <c r="H249">
        <v>1125</v>
      </c>
      <c r="I249">
        <v>0</v>
      </c>
      <c r="J249">
        <v>0</v>
      </c>
      <c r="K249">
        <f t="shared" si="13"/>
        <v>1</v>
      </c>
      <c r="L249">
        <f t="shared" si="16"/>
        <v>0</v>
      </c>
    </row>
    <row r="250" spans="1:12" x14ac:dyDescent="0.3">
      <c r="A250">
        <v>50</v>
      </c>
      <c r="B250">
        <v>1625</v>
      </c>
      <c r="C250">
        <v>13</v>
      </c>
      <c r="D250">
        <v>0</v>
      </c>
      <c r="E250">
        <v>0</v>
      </c>
      <c r="G250">
        <v>50</v>
      </c>
      <c r="H250">
        <v>1625</v>
      </c>
      <c r="I250">
        <v>13</v>
      </c>
      <c r="J250">
        <v>0</v>
      </c>
      <c r="K250">
        <f t="shared" si="13"/>
        <v>0</v>
      </c>
      <c r="L250">
        <f t="shared" si="16"/>
        <v>0</v>
      </c>
    </row>
    <row r="251" spans="1:12" x14ac:dyDescent="0.3">
      <c r="A251">
        <v>300</v>
      </c>
      <c r="B251">
        <v>375</v>
      </c>
      <c r="C251">
        <v>0</v>
      </c>
      <c r="D251">
        <v>0</v>
      </c>
      <c r="E251">
        <v>3</v>
      </c>
      <c r="G251">
        <v>300</v>
      </c>
      <c r="H251">
        <v>375</v>
      </c>
      <c r="I251">
        <v>0</v>
      </c>
      <c r="J251">
        <v>0</v>
      </c>
      <c r="K251">
        <f t="shared" si="13"/>
        <v>0</v>
      </c>
      <c r="L251">
        <f t="shared" si="16"/>
        <v>1</v>
      </c>
    </row>
    <row r="252" spans="1:12" x14ac:dyDescent="0.3">
      <c r="A252">
        <v>1250</v>
      </c>
      <c r="B252">
        <v>1375</v>
      </c>
      <c r="C252">
        <v>28</v>
      </c>
      <c r="D252">
        <v>0</v>
      </c>
      <c r="E252">
        <v>2</v>
      </c>
      <c r="G252">
        <v>1250</v>
      </c>
      <c r="H252">
        <v>1375</v>
      </c>
      <c r="I252">
        <v>28</v>
      </c>
      <c r="J252">
        <v>0</v>
      </c>
      <c r="K252">
        <f t="shared" si="13"/>
        <v>1</v>
      </c>
      <c r="L252">
        <f t="shared" si="16"/>
        <v>0</v>
      </c>
    </row>
    <row r="253" spans="1:12" x14ac:dyDescent="0.3">
      <c r="A253">
        <v>0</v>
      </c>
      <c r="B253">
        <v>875</v>
      </c>
      <c r="C253">
        <v>0</v>
      </c>
      <c r="D253">
        <v>0</v>
      </c>
      <c r="E253">
        <v>1</v>
      </c>
      <c r="G253">
        <v>0</v>
      </c>
      <c r="H253">
        <v>875</v>
      </c>
      <c r="I253">
        <v>0</v>
      </c>
      <c r="J253">
        <v>0</v>
      </c>
      <c r="K253">
        <f t="shared" si="13"/>
        <v>1</v>
      </c>
      <c r="L253">
        <f t="shared" si="16"/>
        <v>0</v>
      </c>
    </row>
    <row r="254" spans="1:12" x14ac:dyDescent="0.3">
      <c r="A254">
        <v>3750</v>
      </c>
      <c r="B254">
        <v>1875</v>
      </c>
      <c r="C254">
        <v>13</v>
      </c>
      <c r="D254">
        <v>0</v>
      </c>
      <c r="E254">
        <v>3</v>
      </c>
      <c r="G254">
        <v>3750</v>
      </c>
      <c r="H254">
        <v>1875</v>
      </c>
      <c r="I254">
        <v>13</v>
      </c>
      <c r="J254">
        <v>0</v>
      </c>
      <c r="K254">
        <f t="shared" si="13"/>
        <v>0</v>
      </c>
      <c r="L254">
        <f t="shared" si="16"/>
        <v>1</v>
      </c>
    </row>
    <row r="255" spans="1:12" x14ac:dyDescent="0.3">
      <c r="A255">
        <v>2750</v>
      </c>
      <c r="B255">
        <v>875</v>
      </c>
      <c r="C255">
        <v>28</v>
      </c>
      <c r="D255">
        <v>1</v>
      </c>
      <c r="E255">
        <v>3</v>
      </c>
      <c r="G255">
        <v>2750</v>
      </c>
      <c r="H255">
        <v>875</v>
      </c>
      <c r="I255">
        <v>28</v>
      </c>
      <c r="J255">
        <v>1</v>
      </c>
      <c r="K255">
        <f t="shared" si="13"/>
        <v>0</v>
      </c>
      <c r="L255">
        <f t="shared" si="16"/>
        <v>1</v>
      </c>
    </row>
    <row r="256" spans="1:12" x14ac:dyDescent="0.3">
      <c r="A256">
        <v>300</v>
      </c>
      <c r="B256">
        <v>875</v>
      </c>
      <c r="C256">
        <v>3</v>
      </c>
      <c r="D256">
        <v>0</v>
      </c>
      <c r="E256">
        <v>2</v>
      </c>
      <c r="G256">
        <v>300</v>
      </c>
      <c r="H256">
        <v>875</v>
      </c>
      <c r="I256">
        <v>3</v>
      </c>
      <c r="J256">
        <v>0</v>
      </c>
      <c r="K256">
        <f t="shared" si="13"/>
        <v>1</v>
      </c>
      <c r="L256">
        <f t="shared" si="16"/>
        <v>0</v>
      </c>
    </row>
    <row r="257" spans="1:12" x14ac:dyDescent="0.3">
      <c r="A257">
        <v>3750</v>
      </c>
      <c r="B257">
        <v>2375</v>
      </c>
      <c r="C257">
        <v>13</v>
      </c>
      <c r="D257">
        <v>0</v>
      </c>
      <c r="E257">
        <v>2</v>
      </c>
      <c r="G257">
        <v>3750</v>
      </c>
      <c r="H257">
        <v>2375</v>
      </c>
      <c r="I257">
        <v>13</v>
      </c>
      <c r="J257">
        <v>0</v>
      </c>
      <c r="K257">
        <f t="shared" si="13"/>
        <v>1</v>
      </c>
      <c r="L257">
        <f t="shared" si="16"/>
        <v>0</v>
      </c>
    </row>
    <row r="258" spans="1:12" x14ac:dyDescent="0.3">
      <c r="A258">
        <v>3750</v>
      </c>
      <c r="B258">
        <v>2375</v>
      </c>
      <c r="C258">
        <v>28</v>
      </c>
      <c r="D258">
        <v>0</v>
      </c>
      <c r="E258">
        <v>1</v>
      </c>
      <c r="G258">
        <v>3750</v>
      </c>
      <c r="H258">
        <v>2375</v>
      </c>
      <c r="I258">
        <v>28</v>
      </c>
      <c r="J258">
        <v>0</v>
      </c>
      <c r="K258">
        <f t="shared" si="13"/>
        <v>1</v>
      </c>
      <c r="L258">
        <f t="shared" si="16"/>
        <v>0</v>
      </c>
    </row>
    <row r="259" spans="1:12" x14ac:dyDescent="0.3">
      <c r="A259">
        <v>3750</v>
      </c>
      <c r="B259">
        <v>1125</v>
      </c>
      <c r="C259">
        <v>28</v>
      </c>
      <c r="D259">
        <v>2</v>
      </c>
      <c r="E259">
        <v>3</v>
      </c>
      <c r="G259">
        <v>3750</v>
      </c>
      <c r="H259">
        <v>1125</v>
      </c>
      <c r="I259">
        <v>28</v>
      </c>
      <c r="J259">
        <v>2</v>
      </c>
      <c r="K259">
        <f t="shared" si="13"/>
        <v>0</v>
      </c>
      <c r="L259">
        <f t="shared" si="16"/>
        <v>1</v>
      </c>
    </row>
    <row r="260" spans="1:12" x14ac:dyDescent="0.3">
      <c r="A260">
        <v>0</v>
      </c>
      <c r="B260">
        <v>875</v>
      </c>
      <c r="C260">
        <v>0</v>
      </c>
      <c r="D260">
        <v>0</v>
      </c>
      <c r="E260">
        <v>2</v>
      </c>
      <c r="G260">
        <v>0</v>
      </c>
      <c r="H260">
        <v>875</v>
      </c>
      <c r="I260">
        <v>0</v>
      </c>
      <c r="J260">
        <v>0</v>
      </c>
      <c r="K260">
        <f t="shared" si="13"/>
        <v>1</v>
      </c>
      <c r="L260">
        <f t="shared" si="16"/>
        <v>0</v>
      </c>
    </row>
    <row r="261" spans="1:12" x14ac:dyDescent="0.3">
      <c r="A261">
        <v>3750</v>
      </c>
      <c r="B261">
        <v>1125</v>
      </c>
      <c r="C261">
        <v>28</v>
      </c>
      <c r="D261">
        <v>0</v>
      </c>
      <c r="E261">
        <v>3</v>
      </c>
      <c r="G261">
        <v>3750</v>
      </c>
      <c r="H261">
        <v>1125</v>
      </c>
      <c r="I261">
        <v>28</v>
      </c>
      <c r="J261">
        <v>0</v>
      </c>
      <c r="K261">
        <f t="shared" si="13"/>
        <v>0</v>
      </c>
      <c r="L261">
        <f t="shared" si="16"/>
        <v>1</v>
      </c>
    </row>
    <row r="262" spans="1:12" x14ac:dyDescent="0.3">
      <c r="A262">
        <v>3750</v>
      </c>
      <c r="B262">
        <v>1375</v>
      </c>
      <c r="C262">
        <v>13</v>
      </c>
      <c r="D262">
        <v>0</v>
      </c>
      <c r="E262">
        <v>3</v>
      </c>
      <c r="G262">
        <v>3750</v>
      </c>
      <c r="H262">
        <v>1375</v>
      </c>
      <c r="I262">
        <v>13</v>
      </c>
      <c r="J262">
        <v>0</v>
      </c>
      <c r="K262">
        <f t="shared" si="13"/>
        <v>0</v>
      </c>
      <c r="L262">
        <f t="shared" si="16"/>
        <v>1</v>
      </c>
    </row>
    <row r="263" spans="1:12" x14ac:dyDescent="0.3">
      <c r="A263">
        <v>750</v>
      </c>
      <c r="B263">
        <v>1375</v>
      </c>
      <c r="C263">
        <v>0</v>
      </c>
      <c r="D263">
        <v>0</v>
      </c>
      <c r="E263">
        <v>3</v>
      </c>
      <c r="G263">
        <v>750</v>
      </c>
      <c r="H263">
        <v>1375</v>
      </c>
      <c r="I263">
        <v>0</v>
      </c>
      <c r="J263">
        <v>0</v>
      </c>
      <c r="K263">
        <f t="shared" si="13"/>
        <v>0</v>
      </c>
      <c r="L263">
        <f t="shared" si="16"/>
        <v>1</v>
      </c>
    </row>
    <row r="264" spans="1:12" x14ac:dyDescent="0.3">
      <c r="A264">
        <v>3750</v>
      </c>
      <c r="B264">
        <v>2375</v>
      </c>
      <c r="C264">
        <v>28</v>
      </c>
      <c r="D264">
        <v>0</v>
      </c>
      <c r="E264">
        <v>3</v>
      </c>
      <c r="G264">
        <v>3750</v>
      </c>
      <c r="H264">
        <v>2375</v>
      </c>
      <c r="I264">
        <v>28</v>
      </c>
      <c r="J264">
        <v>0</v>
      </c>
      <c r="K264">
        <f t="shared" ref="K264:K327" si="17">IF(E264=1,1,IF(E264=2,1,0))</f>
        <v>0</v>
      </c>
      <c r="L264">
        <f t="shared" si="16"/>
        <v>1</v>
      </c>
    </row>
    <row r="265" spans="1:12" x14ac:dyDescent="0.3">
      <c r="A265">
        <v>3750</v>
      </c>
      <c r="B265">
        <v>2375</v>
      </c>
      <c r="C265">
        <v>28</v>
      </c>
      <c r="D265">
        <v>0</v>
      </c>
      <c r="E265">
        <v>1</v>
      </c>
      <c r="G265">
        <v>3750</v>
      </c>
      <c r="H265">
        <v>2375</v>
      </c>
      <c r="I265">
        <v>28</v>
      </c>
      <c r="J265">
        <v>0</v>
      </c>
      <c r="K265">
        <f t="shared" si="17"/>
        <v>1</v>
      </c>
      <c r="L265">
        <f t="shared" si="16"/>
        <v>0</v>
      </c>
    </row>
    <row r="266" spans="1:12" x14ac:dyDescent="0.3">
      <c r="A266">
        <v>3750</v>
      </c>
      <c r="B266">
        <v>875</v>
      </c>
      <c r="C266">
        <v>13</v>
      </c>
      <c r="D266">
        <v>0</v>
      </c>
      <c r="E266">
        <v>3</v>
      </c>
      <c r="G266">
        <v>3750</v>
      </c>
      <c r="H266">
        <v>875</v>
      </c>
      <c r="I266">
        <v>13</v>
      </c>
      <c r="J266">
        <v>0</v>
      </c>
      <c r="K266">
        <f t="shared" si="17"/>
        <v>0</v>
      </c>
      <c r="L266">
        <f t="shared" si="16"/>
        <v>1</v>
      </c>
    </row>
    <row r="267" spans="1:12" x14ac:dyDescent="0.3">
      <c r="A267">
        <v>50</v>
      </c>
      <c r="B267">
        <v>2375</v>
      </c>
      <c r="C267">
        <v>13</v>
      </c>
      <c r="D267">
        <v>1</v>
      </c>
      <c r="E267">
        <v>1</v>
      </c>
      <c r="G267">
        <v>50</v>
      </c>
      <c r="H267">
        <v>2375</v>
      </c>
      <c r="I267">
        <v>13</v>
      </c>
      <c r="J267">
        <v>1</v>
      </c>
      <c r="K267">
        <f t="shared" si="17"/>
        <v>1</v>
      </c>
      <c r="L267">
        <f t="shared" ref="L267:L286" si="18">IF($E267=L$5,1,0)</f>
        <v>0</v>
      </c>
    </row>
    <row r="268" spans="1:12" x14ac:dyDescent="0.3">
      <c r="A268">
        <v>0</v>
      </c>
      <c r="B268">
        <v>875</v>
      </c>
      <c r="C268">
        <v>0</v>
      </c>
      <c r="D268">
        <v>0</v>
      </c>
      <c r="E268">
        <v>1</v>
      </c>
      <c r="G268">
        <v>0</v>
      </c>
      <c r="H268">
        <v>875</v>
      </c>
      <c r="I268">
        <v>0</v>
      </c>
      <c r="J268">
        <v>0</v>
      </c>
      <c r="K268">
        <f t="shared" si="17"/>
        <v>1</v>
      </c>
      <c r="L268">
        <f t="shared" si="18"/>
        <v>0</v>
      </c>
    </row>
    <row r="269" spans="1:12" x14ac:dyDescent="0.3">
      <c r="A269">
        <v>3750</v>
      </c>
      <c r="B269">
        <v>625</v>
      </c>
      <c r="C269">
        <v>23</v>
      </c>
      <c r="D269">
        <v>0</v>
      </c>
      <c r="E269">
        <v>3</v>
      </c>
      <c r="G269">
        <v>3750</v>
      </c>
      <c r="H269">
        <v>625</v>
      </c>
      <c r="I269">
        <v>23</v>
      </c>
      <c r="J269">
        <v>0</v>
      </c>
      <c r="K269">
        <f t="shared" si="17"/>
        <v>0</v>
      </c>
      <c r="L269">
        <f t="shared" si="18"/>
        <v>1</v>
      </c>
    </row>
    <row r="270" spans="1:12" x14ac:dyDescent="0.3">
      <c r="A270">
        <v>0</v>
      </c>
      <c r="B270">
        <v>1125</v>
      </c>
      <c r="C270">
        <v>0</v>
      </c>
      <c r="D270">
        <v>0</v>
      </c>
      <c r="E270">
        <v>3</v>
      </c>
      <c r="G270">
        <v>0</v>
      </c>
      <c r="H270">
        <v>1125</v>
      </c>
      <c r="I270">
        <v>0</v>
      </c>
      <c r="J270">
        <v>0</v>
      </c>
      <c r="K270">
        <f t="shared" si="17"/>
        <v>0</v>
      </c>
      <c r="L270">
        <f t="shared" si="18"/>
        <v>1</v>
      </c>
    </row>
    <row r="271" spans="1:12" x14ac:dyDescent="0.3">
      <c r="A271">
        <v>750</v>
      </c>
      <c r="B271">
        <v>2375</v>
      </c>
      <c r="C271">
        <v>28</v>
      </c>
      <c r="D271">
        <v>0</v>
      </c>
      <c r="E271">
        <v>3</v>
      </c>
      <c r="G271">
        <v>750</v>
      </c>
      <c r="H271">
        <v>2375</v>
      </c>
      <c r="I271">
        <v>28</v>
      </c>
      <c r="J271">
        <v>0</v>
      </c>
      <c r="K271">
        <f t="shared" si="17"/>
        <v>0</v>
      </c>
      <c r="L271">
        <f t="shared" si="18"/>
        <v>1</v>
      </c>
    </row>
    <row r="272" spans="1:12" x14ac:dyDescent="0.3">
      <c r="A272">
        <v>3750</v>
      </c>
      <c r="B272">
        <v>2375</v>
      </c>
      <c r="C272">
        <v>28</v>
      </c>
      <c r="D272">
        <v>0</v>
      </c>
      <c r="E272">
        <v>3</v>
      </c>
      <c r="G272">
        <v>3750</v>
      </c>
      <c r="H272">
        <v>2375</v>
      </c>
      <c r="I272">
        <v>28</v>
      </c>
      <c r="J272">
        <v>0</v>
      </c>
      <c r="K272">
        <f t="shared" si="17"/>
        <v>0</v>
      </c>
      <c r="L272">
        <f t="shared" si="18"/>
        <v>1</v>
      </c>
    </row>
    <row r="273" spans="1:12" x14ac:dyDescent="0.3">
      <c r="A273">
        <v>0</v>
      </c>
      <c r="B273">
        <v>2375</v>
      </c>
      <c r="C273">
        <v>0</v>
      </c>
      <c r="D273">
        <v>0</v>
      </c>
      <c r="E273">
        <v>3</v>
      </c>
      <c r="G273">
        <v>0</v>
      </c>
      <c r="H273">
        <v>2375</v>
      </c>
      <c r="I273">
        <v>0</v>
      </c>
      <c r="J273">
        <v>0</v>
      </c>
      <c r="K273">
        <f t="shared" si="17"/>
        <v>0</v>
      </c>
      <c r="L273">
        <f t="shared" si="18"/>
        <v>1</v>
      </c>
    </row>
    <row r="274" spans="1:12" x14ac:dyDescent="0.3">
      <c r="A274">
        <v>3750</v>
      </c>
      <c r="B274">
        <v>2375</v>
      </c>
      <c r="C274">
        <v>0</v>
      </c>
      <c r="D274">
        <v>0</v>
      </c>
      <c r="E274">
        <v>1</v>
      </c>
      <c r="G274">
        <v>3750</v>
      </c>
      <c r="H274">
        <v>2375</v>
      </c>
      <c r="I274">
        <v>0</v>
      </c>
      <c r="J274">
        <v>0</v>
      </c>
      <c r="K274">
        <f t="shared" si="17"/>
        <v>1</v>
      </c>
      <c r="L274">
        <f t="shared" si="18"/>
        <v>0</v>
      </c>
    </row>
    <row r="275" spans="1:12" x14ac:dyDescent="0.3">
      <c r="A275">
        <v>300</v>
      </c>
      <c r="B275">
        <v>625</v>
      </c>
      <c r="C275">
        <v>28</v>
      </c>
      <c r="D275">
        <v>0</v>
      </c>
      <c r="E275">
        <v>0</v>
      </c>
      <c r="G275">
        <v>300</v>
      </c>
      <c r="H275">
        <v>625</v>
      </c>
      <c r="I275">
        <v>28</v>
      </c>
      <c r="J275">
        <v>0</v>
      </c>
      <c r="K275">
        <f t="shared" si="17"/>
        <v>0</v>
      </c>
      <c r="L275">
        <f t="shared" si="18"/>
        <v>0</v>
      </c>
    </row>
    <row r="276" spans="1:12" x14ac:dyDescent="0.3">
      <c r="A276">
        <v>1250</v>
      </c>
      <c r="B276">
        <v>375</v>
      </c>
      <c r="C276">
        <v>3</v>
      </c>
      <c r="D276">
        <v>0</v>
      </c>
      <c r="E276">
        <v>1</v>
      </c>
      <c r="G276">
        <v>1250</v>
      </c>
      <c r="H276">
        <v>375</v>
      </c>
      <c r="I276">
        <v>3</v>
      </c>
      <c r="J276">
        <v>0</v>
      </c>
      <c r="K276">
        <f t="shared" si="17"/>
        <v>1</v>
      </c>
      <c r="L276">
        <f t="shared" si="18"/>
        <v>0</v>
      </c>
    </row>
    <row r="277" spans="1:12" x14ac:dyDescent="0.3">
      <c r="A277">
        <v>3750</v>
      </c>
      <c r="B277">
        <v>1125</v>
      </c>
      <c r="C277">
        <v>28</v>
      </c>
      <c r="D277">
        <v>0</v>
      </c>
      <c r="E277">
        <v>3</v>
      </c>
      <c r="G277">
        <v>3750</v>
      </c>
      <c r="H277">
        <v>1125</v>
      </c>
      <c r="I277">
        <v>28</v>
      </c>
      <c r="J277">
        <v>0</v>
      </c>
      <c r="K277">
        <f t="shared" si="17"/>
        <v>0</v>
      </c>
      <c r="L277">
        <f t="shared" si="18"/>
        <v>1</v>
      </c>
    </row>
    <row r="278" spans="1:12" x14ac:dyDescent="0.3">
      <c r="A278">
        <v>1250</v>
      </c>
      <c r="B278">
        <v>375</v>
      </c>
      <c r="C278">
        <v>0</v>
      </c>
      <c r="D278">
        <v>0</v>
      </c>
      <c r="E278">
        <v>1</v>
      </c>
      <c r="G278">
        <v>1250</v>
      </c>
      <c r="H278">
        <v>375</v>
      </c>
      <c r="I278">
        <v>0</v>
      </c>
      <c r="J278">
        <v>0</v>
      </c>
      <c r="K278">
        <f t="shared" si="17"/>
        <v>1</v>
      </c>
      <c r="L278">
        <f t="shared" si="18"/>
        <v>0</v>
      </c>
    </row>
    <row r="279" spans="1:12" x14ac:dyDescent="0.3">
      <c r="A279">
        <v>0</v>
      </c>
      <c r="B279">
        <v>125</v>
      </c>
      <c r="C279">
        <v>0</v>
      </c>
      <c r="D279">
        <v>0</v>
      </c>
      <c r="E279">
        <v>1</v>
      </c>
      <c r="G279">
        <v>0</v>
      </c>
      <c r="H279">
        <v>125</v>
      </c>
      <c r="I279">
        <v>0</v>
      </c>
      <c r="J279">
        <v>0</v>
      </c>
      <c r="K279">
        <f t="shared" si="17"/>
        <v>1</v>
      </c>
      <c r="L279">
        <f t="shared" si="18"/>
        <v>0</v>
      </c>
    </row>
    <row r="280" spans="1:12" x14ac:dyDescent="0.3">
      <c r="A280">
        <v>1750</v>
      </c>
      <c r="B280">
        <v>1375</v>
      </c>
      <c r="C280">
        <v>8</v>
      </c>
      <c r="D280">
        <v>0</v>
      </c>
      <c r="E280">
        <v>3</v>
      </c>
      <c r="G280">
        <v>1750</v>
      </c>
      <c r="H280">
        <v>1375</v>
      </c>
      <c r="I280">
        <v>8</v>
      </c>
      <c r="J280">
        <v>0</v>
      </c>
      <c r="K280">
        <f t="shared" si="17"/>
        <v>0</v>
      </c>
      <c r="L280">
        <f t="shared" si="18"/>
        <v>1</v>
      </c>
    </row>
    <row r="281" spans="1:12" x14ac:dyDescent="0.3">
      <c r="A281">
        <v>1750</v>
      </c>
      <c r="B281">
        <v>2375</v>
      </c>
      <c r="C281">
        <v>28</v>
      </c>
      <c r="D281">
        <v>0</v>
      </c>
      <c r="E281">
        <v>1</v>
      </c>
      <c r="G281">
        <v>1750</v>
      </c>
      <c r="H281">
        <v>2375</v>
      </c>
      <c r="I281">
        <v>28</v>
      </c>
      <c r="J281">
        <v>0</v>
      </c>
      <c r="K281">
        <f t="shared" si="17"/>
        <v>1</v>
      </c>
      <c r="L281">
        <f t="shared" si="18"/>
        <v>0</v>
      </c>
    </row>
    <row r="282" spans="1:12" x14ac:dyDescent="0.3">
      <c r="A282">
        <v>3750</v>
      </c>
      <c r="B282">
        <v>2125</v>
      </c>
      <c r="C282">
        <v>0</v>
      </c>
      <c r="D282">
        <v>0</v>
      </c>
      <c r="E282">
        <v>1</v>
      </c>
      <c r="G282">
        <v>3750</v>
      </c>
      <c r="H282">
        <v>2125</v>
      </c>
      <c r="I282">
        <v>0</v>
      </c>
      <c r="J282">
        <v>0</v>
      </c>
      <c r="K282">
        <f t="shared" si="17"/>
        <v>1</v>
      </c>
      <c r="L282">
        <f t="shared" si="18"/>
        <v>0</v>
      </c>
    </row>
    <row r="283" spans="1:12" x14ac:dyDescent="0.3">
      <c r="A283">
        <v>3750</v>
      </c>
      <c r="B283">
        <v>625</v>
      </c>
      <c r="C283">
        <v>28</v>
      </c>
      <c r="D283">
        <v>0</v>
      </c>
      <c r="E283">
        <v>1</v>
      </c>
      <c r="G283">
        <v>3750</v>
      </c>
      <c r="H283">
        <v>625</v>
      </c>
      <c r="I283">
        <v>28</v>
      </c>
      <c r="J283">
        <v>0</v>
      </c>
      <c r="K283">
        <f t="shared" si="17"/>
        <v>1</v>
      </c>
      <c r="L283">
        <f t="shared" si="18"/>
        <v>0</v>
      </c>
    </row>
    <row r="284" spans="1:12" x14ac:dyDescent="0.3">
      <c r="A284">
        <v>0</v>
      </c>
      <c r="B284">
        <v>625</v>
      </c>
      <c r="C284">
        <v>0</v>
      </c>
      <c r="D284">
        <v>0</v>
      </c>
      <c r="E284">
        <v>0</v>
      </c>
      <c r="G284">
        <v>0</v>
      </c>
      <c r="H284">
        <v>625</v>
      </c>
      <c r="I284">
        <v>0</v>
      </c>
      <c r="J284">
        <v>0</v>
      </c>
      <c r="K284">
        <f t="shared" si="17"/>
        <v>0</v>
      </c>
      <c r="L284">
        <f t="shared" si="18"/>
        <v>0</v>
      </c>
    </row>
    <row r="285" spans="1:12" x14ac:dyDescent="0.3">
      <c r="A285">
        <v>750</v>
      </c>
      <c r="B285">
        <v>875</v>
      </c>
      <c r="C285">
        <v>3</v>
      </c>
      <c r="D285">
        <v>0</v>
      </c>
      <c r="E285">
        <v>0</v>
      </c>
      <c r="G285">
        <v>750</v>
      </c>
      <c r="H285">
        <v>875</v>
      </c>
      <c r="I285">
        <v>3</v>
      </c>
      <c r="J285">
        <v>0</v>
      </c>
      <c r="K285">
        <f t="shared" si="17"/>
        <v>0</v>
      </c>
      <c r="L285">
        <f t="shared" si="18"/>
        <v>0</v>
      </c>
    </row>
    <row r="286" spans="1:12" x14ac:dyDescent="0.3">
      <c r="A286">
        <v>0</v>
      </c>
      <c r="B286">
        <v>1625</v>
      </c>
      <c r="C286">
        <v>0</v>
      </c>
      <c r="D286">
        <v>0</v>
      </c>
      <c r="E286">
        <v>2</v>
      </c>
      <c r="G286">
        <v>0</v>
      </c>
      <c r="H286">
        <v>1625</v>
      </c>
      <c r="I286">
        <v>0</v>
      </c>
      <c r="J286">
        <v>0</v>
      </c>
      <c r="K286">
        <f t="shared" si="17"/>
        <v>1</v>
      </c>
      <c r="L286">
        <f t="shared" si="18"/>
        <v>0</v>
      </c>
    </row>
    <row r="287" spans="1:12" x14ac:dyDescent="0.3">
      <c r="A287">
        <v>3750</v>
      </c>
      <c r="B287">
        <v>1375</v>
      </c>
      <c r="C287">
        <v>23</v>
      </c>
      <c r="D287">
        <v>1</v>
      </c>
      <c r="E287">
        <v>1</v>
      </c>
      <c r="G287">
        <v>3750</v>
      </c>
      <c r="H287">
        <v>1375</v>
      </c>
      <c r="I287">
        <v>23</v>
      </c>
      <c r="J287">
        <v>1</v>
      </c>
      <c r="K287">
        <f t="shared" si="17"/>
        <v>1</v>
      </c>
      <c r="L287">
        <f t="shared" ref="L287:L306" si="19">IF($E287=L$5,1,0)</f>
        <v>0</v>
      </c>
    </row>
    <row r="288" spans="1:12" x14ac:dyDescent="0.3">
      <c r="A288">
        <v>750</v>
      </c>
      <c r="B288">
        <v>875</v>
      </c>
      <c r="C288">
        <v>8</v>
      </c>
      <c r="D288">
        <v>2</v>
      </c>
      <c r="E288">
        <v>2</v>
      </c>
      <c r="G288">
        <v>750</v>
      </c>
      <c r="H288">
        <v>875</v>
      </c>
      <c r="I288">
        <v>8</v>
      </c>
      <c r="J288">
        <v>2</v>
      </c>
      <c r="K288">
        <f t="shared" si="17"/>
        <v>1</v>
      </c>
      <c r="L288">
        <f t="shared" si="19"/>
        <v>0</v>
      </c>
    </row>
    <row r="289" spans="1:12" x14ac:dyDescent="0.3">
      <c r="A289">
        <v>3750</v>
      </c>
      <c r="B289">
        <v>2375</v>
      </c>
      <c r="C289">
        <v>28</v>
      </c>
      <c r="D289">
        <v>0</v>
      </c>
      <c r="E289">
        <v>1</v>
      </c>
      <c r="G289">
        <v>3750</v>
      </c>
      <c r="H289">
        <v>2375</v>
      </c>
      <c r="I289">
        <v>28</v>
      </c>
      <c r="J289">
        <v>0</v>
      </c>
      <c r="K289">
        <f t="shared" si="17"/>
        <v>1</v>
      </c>
      <c r="L289">
        <f t="shared" si="19"/>
        <v>0</v>
      </c>
    </row>
    <row r="290" spans="1:12" x14ac:dyDescent="0.3">
      <c r="A290">
        <v>3750</v>
      </c>
      <c r="B290">
        <v>1375</v>
      </c>
      <c r="C290">
        <v>8</v>
      </c>
      <c r="D290">
        <v>1</v>
      </c>
      <c r="E290">
        <v>3</v>
      </c>
      <c r="G290">
        <v>3750</v>
      </c>
      <c r="H290">
        <v>1375</v>
      </c>
      <c r="I290">
        <v>8</v>
      </c>
      <c r="J290">
        <v>1</v>
      </c>
      <c r="K290">
        <f t="shared" si="17"/>
        <v>0</v>
      </c>
      <c r="L290">
        <f t="shared" si="19"/>
        <v>1</v>
      </c>
    </row>
    <row r="291" spans="1:12" x14ac:dyDescent="0.3">
      <c r="A291">
        <v>3750</v>
      </c>
      <c r="B291">
        <v>2375</v>
      </c>
      <c r="C291">
        <v>28</v>
      </c>
      <c r="D291">
        <v>2</v>
      </c>
      <c r="E291">
        <v>0</v>
      </c>
      <c r="G291">
        <v>3750</v>
      </c>
      <c r="H291">
        <v>2375</v>
      </c>
      <c r="I291">
        <v>28</v>
      </c>
      <c r="J291">
        <v>2</v>
      </c>
      <c r="K291">
        <f t="shared" si="17"/>
        <v>0</v>
      </c>
      <c r="L291">
        <f t="shared" si="19"/>
        <v>0</v>
      </c>
    </row>
    <row r="292" spans="1:12" x14ac:dyDescent="0.3">
      <c r="A292">
        <v>750</v>
      </c>
      <c r="B292">
        <v>1125</v>
      </c>
      <c r="C292">
        <v>8</v>
      </c>
      <c r="D292">
        <v>0</v>
      </c>
      <c r="E292">
        <v>3</v>
      </c>
      <c r="G292">
        <v>750</v>
      </c>
      <c r="H292">
        <v>1125</v>
      </c>
      <c r="I292">
        <v>8</v>
      </c>
      <c r="J292">
        <v>0</v>
      </c>
      <c r="K292">
        <f t="shared" si="17"/>
        <v>0</v>
      </c>
      <c r="L292">
        <f t="shared" si="19"/>
        <v>1</v>
      </c>
    </row>
    <row r="293" spans="1:12" x14ac:dyDescent="0.3">
      <c r="A293">
        <v>3750</v>
      </c>
      <c r="B293">
        <v>1125</v>
      </c>
      <c r="C293">
        <v>23</v>
      </c>
      <c r="D293">
        <v>0</v>
      </c>
      <c r="E293">
        <v>3</v>
      </c>
      <c r="G293">
        <v>3750</v>
      </c>
      <c r="H293">
        <v>1125</v>
      </c>
      <c r="I293">
        <v>23</v>
      </c>
      <c r="J293">
        <v>0</v>
      </c>
      <c r="K293">
        <f t="shared" si="17"/>
        <v>0</v>
      </c>
      <c r="L293">
        <f t="shared" si="19"/>
        <v>1</v>
      </c>
    </row>
    <row r="294" spans="1:12" x14ac:dyDescent="0.3">
      <c r="A294">
        <v>300</v>
      </c>
      <c r="B294">
        <v>625</v>
      </c>
      <c r="C294">
        <v>8</v>
      </c>
      <c r="D294">
        <v>1</v>
      </c>
      <c r="E294">
        <v>3</v>
      </c>
      <c r="G294">
        <v>300</v>
      </c>
      <c r="H294">
        <v>625</v>
      </c>
      <c r="I294">
        <v>8</v>
      </c>
      <c r="J294">
        <v>1</v>
      </c>
      <c r="K294">
        <f t="shared" si="17"/>
        <v>0</v>
      </c>
      <c r="L294">
        <f t="shared" si="19"/>
        <v>1</v>
      </c>
    </row>
    <row r="295" spans="1:12" x14ac:dyDescent="0.3">
      <c r="A295">
        <v>3750</v>
      </c>
      <c r="B295">
        <v>1125</v>
      </c>
      <c r="C295">
        <v>28</v>
      </c>
      <c r="D295">
        <v>0</v>
      </c>
      <c r="E295">
        <v>2</v>
      </c>
      <c r="G295">
        <v>3750</v>
      </c>
      <c r="H295">
        <v>1125</v>
      </c>
      <c r="I295">
        <v>28</v>
      </c>
      <c r="J295">
        <v>0</v>
      </c>
      <c r="K295">
        <f t="shared" si="17"/>
        <v>1</v>
      </c>
      <c r="L295">
        <f t="shared" si="19"/>
        <v>0</v>
      </c>
    </row>
    <row r="296" spans="1:12" x14ac:dyDescent="0.3">
      <c r="A296">
        <v>2250</v>
      </c>
      <c r="B296">
        <v>1125</v>
      </c>
      <c r="C296">
        <v>28</v>
      </c>
      <c r="D296">
        <v>0</v>
      </c>
      <c r="E296">
        <v>3</v>
      </c>
      <c r="G296">
        <v>2250</v>
      </c>
      <c r="H296">
        <v>1125</v>
      </c>
      <c r="I296">
        <v>28</v>
      </c>
      <c r="J296">
        <v>0</v>
      </c>
      <c r="K296">
        <f t="shared" si="17"/>
        <v>0</v>
      </c>
      <c r="L296">
        <f t="shared" si="19"/>
        <v>1</v>
      </c>
    </row>
    <row r="297" spans="1:12" x14ac:dyDescent="0.3">
      <c r="A297">
        <v>3750</v>
      </c>
      <c r="B297">
        <v>1375</v>
      </c>
      <c r="C297">
        <v>28</v>
      </c>
      <c r="D297">
        <v>0</v>
      </c>
      <c r="E297">
        <v>3</v>
      </c>
      <c r="G297">
        <v>3750</v>
      </c>
      <c r="H297">
        <v>1375</v>
      </c>
      <c r="I297">
        <v>28</v>
      </c>
      <c r="J297">
        <v>0</v>
      </c>
      <c r="K297">
        <f t="shared" si="17"/>
        <v>0</v>
      </c>
      <c r="L297">
        <f t="shared" si="19"/>
        <v>1</v>
      </c>
    </row>
    <row r="298" spans="1:12" x14ac:dyDescent="0.3">
      <c r="A298">
        <v>2250</v>
      </c>
      <c r="B298">
        <v>125</v>
      </c>
      <c r="C298">
        <v>28</v>
      </c>
      <c r="D298">
        <v>0</v>
      </c>
      <c r="E298">
        <v>1</v>
      </c>
      <c r="G298">
        <v>2250</v>
      </c>
      <c r="H298">
        <v>125</v>
      </c>
      <c r="I298">
        <v>28</v>
      </c>
      <c r="J298">
        <v>0</v>
      </c>
      <c r="K298">
        <f t="shared" si="17"/>
        <v>1</v>
      </c>
      <c r="L298">
        <f t="shared" si="19"/>
        <v>0</v>
      </c>
    </row>
    <row r="299" spans="1:12" x14ac:dyDescent="0.3">
      <c r="A299">
        <v>1250</v>
      </c>
      <c r="B299">
        <v>2125</v>
      </c>
      <c r="C299">
        <v>0</v>
      </c>
      <c r="D299">
        <v>1</v>
      </c>
      <c r="E299">
        <v>3</v>
      </c>
      <c r="G299">
        <v>1250</v>
      </c>
      <c r="H299">
        <v>2125</v>
      </c>
      <c r="I299">
        <v>0</v>
      </c>
      <c r="J299">
        <v>1</v>
      </c>
      <c r="K299">
        <f t="shared" si="17"/>
        <v>0</v>
      </c>
      <c r="L299">
        <f t="shared" si="19"/>
        <v>1</v>
      </c>
    </row>
    <row r="300" spans="1:12" x14ac:dyDescent="0.3">
      <c r="A300">
        <v>2750</v>
      </c>
      <c r="B300">
        <v>1125</v>
      </c>
      <c r="C300">
        <v>23</v>
      </c>
      <c r="D300">
        <v>0</v>
      </c>
      <c r="E300">
        <v>3</v>
      </c>
      <c r="G300">
        <v>2750</v>
      </c>
      <c r="H300">
        <v>1125</v>
      </c>
      <c r="I300">
        <v>23</v>
      </c>
      <c r="J300">
        <v>0</v>
      </c>
      <c r="K300">
        <f t="shared" si="17"/>
        <v>0</v>
      </c>
      <c r="L300">
        <f t="shared" si="19"/>
        <v>1</v>
      </c>
    </row>
    <row r="301" spans="1:12" x14ac:dyDescent="0.3">
      <c r="A301">
        <v>3750</v>
      </c>
      <c r="B301">
        <v>2125</v>
      </c>
      <c r="C301">
        <v>13</v>
      </c>
      <c r="D301">
        <v>2</v>
      </c>
      <c r="E301">
        <v>1</v>
      </c>
      <c r="G301">
        <v>3750</v>
      </c>
      <c r="H301">
        <v>2125</v>
      </c>
      <c r="I301">
        <v>13</v>
      </c>
      <c r="J301">
        <v>2</v>
      </c>
      <c r="K301">
        <f t="shared" si="17"/>
        <v>1</v>
      </c>
      <c r="L301">
        <f t="shared" si="19"/>
        <v>0</v>
      </c>
    </row>
    <row r="302" spans="1:12" x14ac:dyDescent="0.3">
      <c r="A302">
        <v>300</v>
      </c>
      <c r="B302">
        <v>375</v>
      </c>
      <c r="C302">
        <v>8</v>
      </c>
      <c r="D302">
        <v>0</v>
      </c>
      <c r="E302">
        <v>1</v>
      </c>
      <c r="G302">
        <v>300</v>
      </c>
      <c r="H302">
        <v>375</v>
      </c>
      <c r="I302">
        <v>8</v>
      </c>
      <c r="J302">
        <v>0</v>
      </c>
      <c r="K302">
        <f t="shared" si="17"/>
        <v>1</v>
      </c>
      <c r="L302">
        <f t="shared" si="19"/>
        <v>0</v>
      </c>
    </row>
    <row r="303" spans="1:12" x14ac:dyDescent="0.3">
      <c r="A303">
        <v>3750</v>
      </c>
      <c r="B303">
        <v>1375</v>
      </c>
      <c r="C303">
        <v>23</v>
      </c>
      <c r="D303">
        <v>0</v>
      </c>
      <c r="E303">
        <v>1</v>
      </c>
      <c r="G303">
        <v>3750</v>
      </c>
      <c r="H303">
        <v>1375</v>
      </c>
      <c r="I303">
        <v>23</v>
      </c>
      <c r="J303">
        <v>0</v>
      </c>
      <c r="K303">
        <f t="shared" si="17"/>
        <v>1</v>
      </c>
      <c r="L303">
        <f t="shared" si="19"/>
        <v>0</v>
      </c>
    </row>
    <row r="304" spans="1:12" x14ac:dyDescent="0.3">
      <c r="A304">
        <v>3750</v>
      </c>
      <c r="B304">
        <v>1625</v>
      </c>
      <c r="C304">
        <v>23</v>
      </c>
      <c r="D304">
        <v>1</v>
      </c>
      <c r="E304">
        <v>1</v>
      </c>
      <c r="G304">
        <v>3750</v>
      </c>
      <c r="H304">
        <v>1625</v>
      </c>
      <c r="I304">
        <v>23</v>
      </c>
      <c r="J304">
        <v>1</v>
      </c>
      <c r="K304">
        <f t="shared" si="17"/>
        <v>1</v>
      </c>
      <c r="L304">
        <f t="shared" si="19"/>
        <v>0</v>
      </c>
    </row>
    <row r="305" spans="1:12" x14ac:dyDescent="0.3">
      <c r="A305">
        <v>3250</v>
      </c>
      <c r="B305">
        <v>875</v>
      </c>
      <c r="C305">
        <v>13</v>
      </c>
      <c r="D305">
        <v>0</v>
      </c>
      <c r="E305">
        <v>2</v>
      </c>
      <c r="G305">
        <v>3250</v>
      </c>
      <c r="H305">
        <v>875</v>
      </c>
      <c r="I305">
        <v>13</v>
      </c>
      <c r="J305">
        <v>0</v>
      </c>
      <c r="K305">
        <f t="shared" si="17"/>
        <v>1</v>
      </c>
      <c r="L305">
        <f t="shared" si="19"/>
        <v>0</v>
      </c>
    </row>
    <row r="306" spans="1:12" x14ac:dyDescent="0.3">
      <c r="A306">
        <v>3750</v>
      </c>
      <c r="B306">
        <v>2125</v>
      </c>
      <c r="C306">
        <v>0</v>
      </c>
      <c r="D306">
        <v>2</v>
      </c>
      <c r="E306">
        <v>3</v>
      </c>
      <c r="G306">
        <v>3750</v>
      </c>
      <c r="H306">
        <v>2125</v>
      </c>
      <c r="I306">
        <v>0</v>
      </c>
      <c r="J306">
        <v>2</v>
      </c>
      <c r="K306">
        <f t="shared" si="17"/>
        <v>0</v>
      </c>
      <c r="L306">
        <f t="shared" si="19"/>
        <v>1</v>
      </c>
    </row>
    <row r="307" spans="1:12" x14ac:dyDescent="0.3">
      <c r="A307">
        <v>3750</v>
      </c>
      <c r="B307">
        <v>875</v>
      </c>
      <c r="C307">
        <v>28</v>
      </c>
      <c r="D307">
        <v>0</v>
      </c>
      <c r="E307">
        <v>3</v>
      </c>
      <c r="G307">
        <v>3750</v>
      </c>
      <c r="H307">
        <v>875</v>
      </c>
      <c r="I307">
        <v>28</v>
      </c>
      <c r="J307">
        <v>0</v>
      </c>
      <c r="K307">
        <f t="shared" si="17"/>
        <v>0</v>
      </c>
      <c r="L307">
        <f t="shared" ref="L307:L326" si="20">IF($E307=L$5,1,0)</f>
        <v>1</v>
      </c>
    </row>
    <row r="308" spans="1:12" x14ac:dyDescent="0.3">
      <c r="A308">
        <v>3250</v>
      </c>
      <c r="B308">
        <v>2125</v>
      </c>
      <c r="C308">
        <v>3</v>
      </c>
      <c r="D308">
        <v>3</v>
      </c>
      <c r="E308">
        <v>3</v>
      </c>
      <c r="G308">
        <v>3250</v>
      </c>
      <c r="H308">
        <v>2125</v>
      </c>
      <c r="I308">
        <v>3</v>
      </c>
      <c r="J308">
        <v>3</v>
      </c>
      <c r="K308">
        <f t="shared" si="17"/>
        <v>0</v>
      </c>
      <c r="L308">
        <f t="shared" si="20"/>
        <v>1</v>
      </c>
    </row>
    <row r="309" spans="1:12" x14ac:dyDescent="0.3">
      <c r="A309">
        <v>3750</v>
      </c>
      <c r="B309">
        <v>1375</v>
      </c>
      <c r="C309">
        <v>18</v>
      </c>
      <c r="D309">
        <v>0</v>
      </c>
      <c r="E309">
        <v>2</v>
      </c>
      <c r="G309">
        <v>3750</v>
      </c>
      <c r="H309">
        <v>1375</v>
      </c>
      <c r="I309">
        <v>18</v>
      </c>
      <c r="J309">
        <v>0</v>
      </c>
      <c r="K309">
        <f t="shared" si="17"/>
        <v>1</v>
      </c>
      <c r="L309">
        <f t="shared" si="20"/>
        <v>0</v>
      </c>
    </row>
    <row r="310" spans="1:12" x14ac:dyDescent="0.3">
      <c r="A310">
        <v>3750</v>
      </c>
      <c r="B310">
        <v>1625</v>
      </c>
      <c r="C310">
        <v>23</v>
      </c>
      <c r="D310">
        <v>0</v>
      </c>
      <c r="E310">
        <v>3</v>
      </c>
      <c r="G310">
        <v>3750</v>
      </c>
      <c r="H310">
        <v>1625</v>
      </c>
      <c r="I310">
        <v>23</v>
      </c>
      <c r="J310">
        <v>0</v>
      </c>
      <c r="K310">
        <f t="shared" si="17"/>
        <v>0</v>
      </c>
      <c r="L310">
        <f t="shared" si="20"/>
        <v>1</v>
      </c>
    </row>
    <row r="311" spans="1:12" x14ac:dyDescent="0.3">
      <c r="A311">
        <v>3750</v>
      </c>
      <c r="B311">
        <v>1625</v>
      </c>
      <c r="C311">
        <v>23</v>
      </c>
      <c r="D311">
        <v>0</v>
      </c>
      <c r="E311">
        <v>3</v>
      </c>
      <c r="G311">
        <v>3750</v>
      </c>
      <c r="H311">
        <v>1625</v>
      </c>
      <c r="I311">
        <v>23</v>
      </c>
      <c r="J311">
        <v>0</v>
      </c>
      <c r="K311">
        <f t="shared" si="17"/>
        <v>0</v>
      </c>
      <c r="L311">
        <f t="shared" si="20"/>
        <v>1</v>
      </c>
    </row>
    <row r="312" spans="1:12" x14ac:dyDescent="0.3">
      <c r="A312">
        <v>3750</v>
      </c>
      <c r="B312">
        <v>875</v>
      </c>
      <c r="C312">
        <v>18</v>
      </c>
      <c r="D312">
        <v>0</v>
      </c>
      <c r="E312">
        <v>3</v>
      </c>
      <c r="G312">
        <v>3750</v>
      </c>
      <c r="H312">
        <v>875</v>
      </c>
      <c r="I312">
        <v>18</v>
      </c>
      <c r="J312">
        <v>0</v>
      </c>
      <c r="K312">
        <f t="shared" si="17"/>
        <v>0</v>
      </c>
      <c r="L312">
        <f t="shared" si="20"/>
        <v>1</v>
      </c>
    </row>
    <row r="313" spans="1:12" x14ac:dyDescent="0.3">
      <c r="A313">
        <v>1250</v>
      </c>
      <c r="B313">
        <v>1375</v>
      </c>
      <c r="C313">
        <v>18</v>
      </c>
      <c r="D313">
        <v>0</v>
      </c>
      <c r="E313">
        <v>3</v>
      </c>
      <c r="G313">
        <v>1250</v>
      </c>
      <c r="H313">
        <v>1375</v>
      </c>
      <c r="I313">
        <v>18</v>
      </c>
      <c r="J313">
        <v>0</v>
      </c>
      <c r="K313">
        <f t="shared" si="17"/>
        <v>0</v>
      </c>
      <c r="L313">
        <f t="shared" si="20"/>
        <v>1</v>
      </c>
    </row>
    <row r="314" spans="1:12" x14ac:dyDescent="0.3">
      <c r="A314">
        <v>0</v>
      </c>
      <c r="B314">
        <v>625</v>
      </c>
      <c r="C314">
        <v>3</v>
      </c>
      <c r="D314">
        <v>0</v>
      </c>
      <c r="E314">
        <v>1</v>
      </c>
      <c r="G314">
        <v>0</v>
      </c>
      <c r="H314">
        <v>625</v>
      </c>
      <c r="I314">
        <v>3</v>
      </c>
      <c r="J314">
        <v>0</v>
      </c>
      <c r="K314">
        <f t="shared" si="17"/>
        <v>1</v>
      </c>
      <c r="L314">
        <f t="shared" si="20"/>
        <v>0</v>
      </c>
    </row>
    <row r="315" spans="1:12" x14ac:dyDescent="0.3">
      <c r="A315">
        <v>300</v>
      </c>
      <c r="B315">
        <v>1375</v>
      </c>
      <c r="C315">
        <v>0</v>
      </c>
      <c r="D315">
        <v>0</v>
      </c>
      <c r="E315">
        <v>1</v>
      </c>
      <c r="G315">
        <v>300</v>
      </c>
      <c r="H315">
        <v>1375</v>
      </c>
      <c r="I315">
        <v>0</v>
      </c>
      <c r="J315">
        <v>0</v>
      </c>
      <c r="K315">
        <f t="shared" si="17"/>
        <v>1</v>
      </c>
      <c r="L315">
        <f t="shared" si="20"/>
        <v>0</v>
      </c>
    </row>
    <row r="316" spans="1:12" x14ac:dyDescent="0.3">
      <c r="A316">
        <v>0</v>
      </c>
      <c r="B316">
        <v>1625</v>
      </c>
      <c r="C316">
        <v>28</v>
      </c>
      <c r="D316">
        <v>3</v>
      </c>
      <c r="E316">
        <v>3</v>
      </c>
      <c r="G316">
        <v>0</v>
      </c>
      <c r="H316">
        <v>1625</v>
      </c>
      <c r="I316">
        <v>28</v>
      </c>
      <c r="J316">
        <v>3</v>
      </c>
      <c r="K316">
        <f t="shared" si="17"/>
        <v>0</v>
      </c>
      <c r="L316">
        <f t="shared" si="20"/>
        <v>1</v>
      </c>
    </row>
    <row r="317" spans="1:12" x14ac:dyDescent="0.3">
      <c r="A317">
        <v>0</v>
      </c>
      <c r="B317">
        <v>625</v>
      </c>
      <c r="C317">
        <v>0</v>
      </c>
      <c r="D317">
        <v>0</v>
      </c>
      <c r="E317">
        <v>3</v>
      </c>
      <c r="G317">
        <v>0</v>
      </c>
      <c r="H317">
        <v>625</v>
      </c>
      <c r="I317">
        <v>0</v>
      </c>
      <c r="J317">
        <v>0</v>
      </c>
      <c r="K317">
        <f t="shared" si="17"/>
        <v>0</v>
      </c>
      <c r="L317">
        <f t="shared" si="20"/>
        <v>1</v>
      </c>
    </row>
    <row r="318" spans="1:12" x14ac:dyDescent="0.3">
      <c r="A318">
        <v>300</v>
      </c>
      <c r="B318">
        <v>375</v>
      </c>
      <c r="C318">
        <v>3</v>
      </c>
      <c r="D318">
        <v>0</v>
      </c>
      <c r="E318">
        <v>1</v>
      </c>
      <c r="G318">
        <v>300</v>
      </c>
      <c r="H318">
        <v>375</v>
      </c>
      <c r="I318">
        <v>3</v>
      </c>
      <c r="J318">
        <v>0</v>
      </c>
      <c r="K318">
        <f t="shared" si="17"/>
        <v>1</v>
      </c>
      <c r="L318">
        <f t="shared" si="20"/>
        <v>0</v>
      </c>
    </row>
    <row r="319" spans="1:12" x14ac:dyDescent="0.3">
      <c r="A319">
        <v>3750</v>
      </c>
      <c r="B319">
        <v>2375</v>
      </c>
      <c r="C319">
        <v>28</v>
      </c>
      <c r="D319">
        <v>0</v>
      </c>
      <c r="E319">
        <v>2</v>
      </c>
      <c r="G319">
        <v>3750</v>
      </c>
      <c r="H319">
        <v>2375</v>
      </c>
      <c r="I319">
        <v>28</v>
      </c>
      <c r="J319">
        <v>0</v>
      </c>
      <c r="K319">
        <f t="shared" si="17"/>
        <v>1</v>
      </c>
      <c r="L319">
        <f t="shared" si="20"/>
        <v>0</v>
      </c>
    </row>
    <row r="320" spans="1:12" x14ac:dyDescent="0.3">
      <c r="A320">
        <v>750</v>
      </c>
      <c r="B320">
        <v>1125</v>
      </c>
      <c r="C320">
        <v>8</v>
      </c>
      <c r="D320">
        <v>2</v>
      </c>
      <c r="E320">
        <v>3</v>
      </c>
      <c r="G320">
        <v>750</v>
      </c>
      <c r="H320">
        <v>1125</v>
      </c>
      <c r="I320">
        <v>8</v>
      </c>
      <c r="J320">
        <v>2</v>
      </c>
      <c r="K320">
        <f t="shared" si="17"/>
        <v>0</v>
      </c>
      <c r="L320">
        <f t="shared" si="20"/>
        <v>1</v>
      </c>
    </row>
    <row r="321" spans="1:12" x14ac:dyDescent="0.3">
      <c r="A321">
        <v>50</v>
      </c>
      <c r="B321">
        <v>625</v>
      </c>
      <c r="C321">
        <v>3</v>
      </c>
      <c r="D321">
        <v>0</v>
      </c>
      <c r="E321">
        <v>1</v>
      </c>
      <c r="G321">
        <v>50</v>
      </c>
      <c r="H321">
        <v>625</v>
      </c>
      <c r="I321">
        <v>3</v>
      </c>
      <c r="J321">
        <v>0</v>
      </c>
      <c r="K321">
        <f t="shared" si="17"/>
        <v>1</v>
      </c>
      <c r="L321">
        <f t="shared" si="20"/>
        <v>0</v>
      </c>
    </row>
    <row r="322" spans="1:12" x14ac:dyDescent="0.3">
      <c r="A322">
        <v>0</v>
      </c>
      <c r="B322">
        <v>875</v>
      </c>
      <c r="C322">
        <v>0</v>
      </c>
      <c r="D322">
        <v>0</v>
      </c>
      <c r="E322">
        <v>2</v>
      </c>
      <c r="G322">
        <v>0</v>
      </c>
      <c r="H322">
        <v>875</v>
      </c>
      <c r="I322">
        <v>0</v>
      </c>
      <c r="J322">
        <v>0</v>
      </c>
      <c r="K322">
        <f t="shared" si="17"/>
        <v>1</v>
      </c>
      <c r="L322">
        <f t="shared" si="20"/>
        <v>0</v>
      </c>
    </row>
    <row r="323" spans="1:12" x14ac:dyDescent="0.3">
      <c r="A323">
        <v>1750</v>
      </c>
      <c r="B323">
        <v>875</v>
      </c>
      <c r="C323">
        <v>0</v>
      </c>
      <c r="D323">
        <v>0</v>
      </c>
      <c r="E323">
        <v>3</v>
      </c>
      <c r="G323">
        <v>1750</v>
      </c>
      <c r="H323">
        <v>875</v>
      </c>
      <c r="I323">
        <v>0</v>
      </c>
      <c r="J323">
        <v>0</v>
      </c>
      <c r="K323">
        <f t="shared" si="17"/>
        <v>0</v>
      </c>
      <c r="L323">
        <f t="shared" si="20"/>
        <v>1</v>
      </c>
    </row>
    <row r="324" spans="1:12" x14ac:dyDescent="0.3">
      <c r="A324">
        <v>750</v>
      </c>
      <c r="B324">
        <v>625</v>
      </c>
      <c r="C324">
        <v>18</v>
      </c>
      <c r="D324">
        <v>0</v>
      </c>
      <c r="E324">
        <v>2</v>
      </c>
      <c r="G324">
        <v>750</v>
      </c>
      <c r="H324">
        <v>625</v>
      </c>
      <c r="I324">
        <v>18</v>
      </c>
      <c r="J324">
        <v>0</v>
      </c>
      <c r="K324">
        <f t="shared" si="17"/>
        <v>1</v>
      </c>
      <c r="L324">
        <f t="shared" si="20"/>
        <v>0</v>
      </c>
    </row>
    <row r="325" spans="1:12" x14ac:dyDescent="0.3">
      <c r="A325">
        <v>3750</v>
      </c>
      <c r="B325">
        <v>1125</v>
      </c>
      <c r="C325">
        <v>18</v>
      </c>
      <c r="D325">
        <v>0</v>
      </c>
      <c r="E325">
        <v>3</v>
      </c>
      <c r="G325">
        <v>3750</v>
      </c>
      <c r="H325">
        <v>1125</v>
      </c>
      <c r="I325">
        <v>18</v>
      </c>
      <c r="J325">
        <v>0</v>
      </c>
      <c r="K325">
        <f t="shared" si="17"/>
        <v>0</v>
      </c>
      <c r="L325">
        <f t="shared" si="20"/>
        <v>1</v>
      </c>
    </row>
    <row r="326" spans="1:12" x14ac:dyDescent="0.3">
      <c r="A326">
        <v>3750</v>
      </c>
      <c r="B326">
        <v>1875</v>
      </c>
      <c r="C326">
        <v>28</v>
      </c>
      <c r="D326">
        <v>0</v>
      </c>
      <c r="E326">
        <v>3</v>
      </c>
      <c r="G326">
        <v>3750</v>
      </c>
      <c r="H326">
        <v>1875</v>
      </c>
      <c r="I326">
        <v>28</v>
      </c>
      <c r="J326">
        <v>0</v>
      </c>
      <c r="K326">
        <f t="shared" si="17"/>
        <v>0</v>
      </c>
      <c r="L326">
        <f t="shared" si="20"/>
        <v>1</v>
      </c>
    </row>
    <row r="327" spans="1:12" x14ac:dyDescent="0.3">
      <c r="A327">
        <v>1250</v>
      </c>
      <c r="B327">
        <v>125</v>
      </c>
      <c r="C327">
        <v>18</v>
      </c>
      <c r="D327">
        <v>0</v>
      </c>
      <c r="E327">
        <v>1</v>
      </c>
      <c r="G327">
        <v>1250</v>
      </c>
      <c r="H327">
        <v>125</v>
      </c>
      <c r="I327">
        <v>18</v>
      </c>
      <c r="J327">
        <v>0</v>
      </c>
      <c r="K327">
        <f t="shared" si="17"/>
        <v>1</v>
      </c>
      <c r="L327">
        <f t="shared" ref="L327:L346" si="21">IF($E327=L$5,1,0)</f>
        <v>0</v>
      </c>
    </row>
    <row r="328" spans="1:12" x14ac:dyDescent="0.3">
      <c r="A328">
        <v>0</v>
      </c>
      <c r="B328">
        <v>375</v>
      </c>
      <c r="C328">
        <v>0</v>
      </c>
      <c r="D328">
        <v>0</v>
      </c>
      <c r="E328">
        <v>0</v>
      </c>
      <c r="G328">
        <v>0</v>
      </c>
      <c r="H328">
        <v>375</v>
      </c>
      <c r="I328">
        <v>0</v>
      </c>
      <c r="J328">
        <v>0</v>
      </c>
      <c r="K328">
        <f t="shared" ref="K328:K391" si="22">IF(E328=1,1,IF(E328=2,1,0))</f>
        <v>0</v>
      </c>
      <c r="L328">
        <f t="shared" si="21"/>
        <v>0</v>
      </c>
    </row>
    <row r="329" spans="1:12" x14ac:dyDescent="0.3">
      <c r="A329">
        <v>0</v>
      </c>
      <c r="B329">
        <v>125</v>
      </c>
      <c r="C329">
        <v>8</v>
      </c>
      <c r="D329">
        <v>0</v>
      </c>
      <c r="E329">
        <v>1</v>
      </c>
      <c r="G329">
        <v>0</v>
      </c>
      <c r="H329">
        <v>125</v>
      </c>
      <c r="I329">
        <v>8</v>
      </c>
      <c r="J329">
        <v>0</v>
      </c>
      <c r="K329">
        <f t="shared" si="22"/>
        <v>1</v>
      </c>
      <c r="L329">
        <f t="shared" si="21"/>
        <v>0</v>
      </c>
    </row>
    <row r="330" spans="1:12" x14ac:dyDescent="0.3">
      <c r="A330">
        <v>50</v>
      </c>
      <c r="B330">
        <v>1375</v>
      </c>
      <c r="C330">
        <v>3</v>
      </c>
      <c r="D330">
        <v>0</v>
      </c>
      <c r="E330">
        <v>0</v>
      </c>
      <c r="G330">
        <v>50</v>
      </c>
      <c r="H330">
        <v>1375</v>
      </c>
      <c r="I330">
        <v>3</v>
      </c>
      <c r="J330">
        <v>0</v>
      </c>
      <c r="K330">
        <f t="shared" si="22"/>
        <v>0</v>
      </c>
      <c r="L330">
        <f t="shared" si="21"/>
        <v>0</v>
      </c>
    </row>
    <row r="331" spans="1:12" x14ac:dyDescent="0.3">
      <c r="A331">
        <v>2750</v>
      </c>
      <c r="B331">
        <v>875</v>
      </c>
      <c r="C331">
        <v>28</v>
      </c>
      <c r="D331">
        <v>0</v>
      </c>
      <c r="E331">
        <v>3</v>
      </c>
      <c r="G331">
        <v>2750</v>
      </c>
      <c r="H331">
        <v>875</v>
      </c>
      <c r="I331">
        <v>28</v>
      </c>
      <c r="J331">
        <v>0</v>
      </c>
      <c r="K331">
        <f t="shared" si="22"/>
        <v>0</v>
      </c>
      <c r="L331">
        <f t="shared" si="21"/>
        <v>1</v>
      </c>
    </row>
    <row r="332" spans="1:12" x14ac:dyDescent="0.3">
      <c r="A332">
        <v>0</v>
      </c>
      <c r="B332">
        <v>375</v>
      </c>
      <c r="C332">
        <v>0</v>
      </c>
      <c r="D332">
        <v>0</v>
      </c>
      <c r="E332">
        <v>1</v>
      </c>
      <c r="G332">
        <v>0</v>
      </c>
      <c r="H332">
        <v>375</v>
      </c>
      <c r="I332">
        <v>0</v>
      </c>
      <c r="J332">
        <v>0</v>
      </c>
      <c r="K332">
        <f t="shared" si="22"/>
        <v>1</v>
      </c>
      <c r="L332">
        <f t="shared" si="21"/>
        <v>0</v>
      </c>
    </row>
    <row r="333" spans="1:12" x14ac:dyDescent="0.3">
      <c r="A333">
        <v>300</v>
      </c>
      <c r="B333">
        <v>875</v>
      </c>
      <c r="C333">
        <v>3</v>
      </c>
      <c r="D333">
        <v>1</v>
      </c>
      <c r="E333">
        <v>3</v>
      </c>
      <c r="G333">
        <v>300</v>
      </c>
      <c r="H333">
        <v>875</v>
      </c>
      <c r="I333">
        <v>3</v>
      </c>
      <c r="J333">
        <v>1</v>
      </c>
      <c r="K333">
        <f t="shared" si="22"/>
        <v>0</v>
      </c>
      <c r="L333">
        <f t="shared" si="21"/>
        <v>1</v>
      </c>
    </row>
    <row r="334" spans="1:12" x14ac:dyDescent="0.3">
      <c r="A334">
        <v>0</v>
      </c>
      <c r="B334">
        <v>375</v>
      </c>
      <c r="C334">
        <v>3</v>
      </c>
      <c r="D334">
        <v>0</v>
      </c>
      <c r="E334">
        <v>1</v>
      </c>
      <c r="G334">
        <v>0</v>
      </c>
      <c r="H334">
        <v>375</v>
      </c>
      <c r="I334">
        <v>3</v>
      </c>
      <c r="J334">
        <v>0</v>
      </c>
      <c r="K334">
        <f t="shared" si="22"/>
        <v>1</v>
      </c>
      <c r="L334">
        <f t="shared" si="21"/>
        <v>0</v>
      </c>
    </row>
    <row r="335" spans="1:12" x14ac:dyDescent="0.3">
      <c r="A335">
        <v>0</v>
      </c>
      <c r="B335">
        <v>125</v>
      </c>
      <c r="C335">
        <v>0</v>
      </c>
      <c r="D335">
        <v>0</v>
      </c>
      <c r="E335">
        <v>2</v>
      </c>
      <c r="G335">
        <v>0</v>
      </c>
      <c r="H335">
        <v>125</v>
      </c>
      <c r="I335">
        <v>0</v>
      </c>
      <c r="J335">
        <v>0</v>
      </c>
      <c r="K335">
        <f t="shared" si="22"/>
        <v>1</v>
      </c>
      <c r="L335">
        <f t="shared" si="21"/>
        <v>0</v>
      </c>
    </row>
    <row r="336" spans="1:12" x14ac:dyDescent="0.3">
      <c r="A336">
        <v>300</v>
      </c>
      <c r="B336">
        <v>875</v>
      </c>
      <c r="C336">
        <v>0</v>
      </c>
      <c r="D336">
        <v>0</v>
      </c>
      <c r="E336">
        <v>2</v>
      </c>
      <c r="G336">
        <v>300</v>
      </c>
      <c r="H336">
        <v>875</v>
      </c>
      <c r="I336">
        <v>0</v>
      </c>
      <c r="J336">
        <v>0</v>
      </c>
      <c r="K336">
        <f t="shared" si="22"/>
        <v>1</v>
      </c>
      <c r="L336">
        <f t="shared" si="21"/>
        <v>0</v>
      </c>
    </row>
    <row r="337" spans="1:12" x14ac:dyDescent="0.3">
      <c r="A337">
        <v>2750</v>
      </c>
      <c r="B337">
        <v>1125</v>
      </c>
      <c r="C337">
        <v>18</v>
      </c>
      <c r="D337">
        <v>0</v>
      </c>
      <c r="E337">
        <v>2</v>
      </c>
      <c r="G337">
        <v>2750</v>
      </c>
      <c r="H337">
        <v>1125</v>
      </c>
      <c r="I337">
        <v>18</v>
      </c>
      <c r="J337">
        <v>0</v>
      </c>
      <c r="K337">
        <f t="shared" si="22"/>
        <v>1</v>
      </c>
      <c r="L337">
        <f t="shared" si="21"/>
        <v>0</v>
      </c>
    </row>
    <row r="338" spans="1:12" x14ac:dyDescent="0.3">
      <c r="A338">
        <v>3750</v>
      </c>
      <c r="B338">
        <v>2375</v>
      </c>
      <c r="C338">
        <v>8</v>
      </c>
      <c r="D338">
        <v>0</v>
      </c>
      <c r="E338">
        <v>3</v>
      </c>
      <c r="G338">
        <v>3750</v>
      </c>
      <c r="H338">
        <v>2375</v>
      </c>
      <c r="I338">
        <v>8</v>
      </c>
      <c r="J338">
        <v>0</v>
      </c>
      <c r="K338">
        <f t="shared" si="22"/>
        <v>0</v>
      </c>
      <c r="L338">
        <f t="shared" si="21"/>
        <v>1</v>
      </c>
    </row>
    <row r="339" spans="1:12" x14ac:dyDescent="0.3">
      <c r="A339">
        <v>0</v>
      </c>
      <c r="B339">
        <v>625</v>
      </c>
      <c r="C339">
        <v>3</v>
      </c>
      <c r="D339">
        <v>3</v>
      </c>
      <c r="E339">
        <v>1</v>
      </c>
      <c r="G339">
        <v>0</v>
      </c>
      <c r="H339">
        <v>625</v>
      </c>
      <c r="I339">
        <v>3</v>
      </c>
      <c r="J339">
        <v>3</v>
      </c>
      <c r="K339">
        <f t="shared" si="22"/>
        <v>1</v>
      </c>
      <c r="L339">
        <f t="shared" si="21"/>
        <v>0</v>
      </c>
    </row>
    <row r="340" spans="1:12" x14ac:dyDescent="0.3">
      <c r="A340">
        <v>0</v>
      </c>
      <c r="B340">
        <v>375</v>
      </c>
      <c r="C340">
        <v>8</v>
      </c>
      <c r="D340">
        <v>0</v>
      </c>
      <c r="E340">
        <v>1</v>
      </c>
      <c r="G340">
        <v>0</v>
      </c>
      <c r="H340">
        <v>375</v>
      </c>
      <c r="I340">
        <v>8</v>
      </c>
      <c r="J340">
        <v>0</v>
      </c>
      <c r="K340">
        <f t="shared" si="22"/>
        <v>1</v>
      </c>
      <c r="L340">
        <f t="shared" si="21"/>
        <v>0</v>
      </c>
    </row>
    <row r="341" spans="1:12" x14ac:dyDescent="0.3">
      <c r="A341">
        <v>300</v>
      </c>
      <c r="B341">
        <v>375</v>
      </c>
      <c r="C341">
        <v>3</v>
      </c>
      <c r="D341">
        <v>0</v>
      </c>
      <c r="E341">
        <v>1</v>
      </c>
      <c r="G341">
        <v>300</v>
      </c>
      <c r="H341">
        <v>375</v>
      </c>
      <c r="I341">
        <v>3</v>
      </c>
      <c r="J341">
        <v>0</v>
      </c>
      <c r="K341">
        <f t="shared" si="22"/>
        <v>1</v>
      </c>
      <c r="L341">
        <f t="shared" si="21"/>
        <v>0</v>
      </c>
    </row>
    <row r="342" spans="1:12" x14ac:dyDescent="0.3">
      <c r="A342">
        <v>0</v>
      </c>
      <c r="B342">
        <v>625</v>
      </c>
      <c r="C342">
        <v>0</v>
      </c>
      <c r="D342">
        <v>0</v>
      </c>
      <c r="E342">
        <v>2</v>
      </c>
      <c r="G342">
        <v>0</v>
      </c>
      <c r="H342">
        <v>625</v>
      </c>
      <c r="I342">
        <v>0</v>
      </c>
      <c r="J342">
        <v>0</v>
      </c>
      <c r="K342">
        <f t="shared" si="22"/>
        <v>1</v>
      </c>
      <c r="L342">
        <f t="shared" si="21"/>
        <v>0</v>
      </c>
    </row>
    <row r="343" spans="1:12" x14ac:dyDescent="0.3">
      <c r="A343">
        <v>750</v>
      </c>
      <c r="B343">
        <v>625</v>
      </c>
      <c r="C343">
        <v>28</v>
      </c>
      <c r="D343">
        <v>0</v>
      </c>
      <c r="E343">
        <v>3</v>
      </c>
      <c r="G343">
        <v>750</v>
      </c>
      <c r="H343">
        <v>625</v>
      </c>
      <c r="I343">
        <v>28</v>
      </c>
      <c r="J343">
        <v>0</v>
      </c>
      <c r="K343">
        <f t="shared" si="22"/>
        <v>0</v>
      </c>
      <c r="L343">
        <f t="shared" si="21"/>
        <v>1</v>
      </c>
    </row>
    <row r="344" spans="1:12" x14ac:dyDescent="0.3">
      <c r="A344">
        <v>1250</v>
      </c>
      <c r="B344">
        <v>1125</v>
      </c>
      <c r="C344">
        <v>13</v>
      </c>
      <c r="D344">
        <v>0</v>
      </c>
      <c r="E344">
        <v>1</v>
      </c>
      <c r="G344">
        <v>1250</v>
      </c>
      <c r="H344">
        <v>1125</v>
      </c>
      <c r="I344">
        <v>13</v>
      </c>
      <c r="J344">
        <v>0</v>
      </c>
      <c r="K344">
        <f t="shared" si="22"/>
        <v>1</v>
      </c>
      <c r="L344">
        <f t="shared" si="21"/>
        <v>0</v>
      </c>
    </row>
    <row r="345" spans="1:12" x14ac:dyDescent="0.3">
      <c r="A345">
        <v>1250</v>
      </c>
      <c r="B345">
        <v>875</v>
      </c>
      <c r="C345">
        <v>13</v>
      </c>
      <c r="D345">
        <v>0</v>
      </c>
      <c r="E345">
        <v>3</v>
      </c>
      <c r="G345">
        <v>1250</v>
      </c>
      <c r="H345">
        <v>875</v>
      </c>
      <c r="I345">
        <v>13</v>
      </c>
      <c r="J345">
        <v>0</v>
      </c>
      <c r="K345">
        <f t="shared" si="22"/>
        <v>0</v>
      </c>
      <c r="L345">
        <f t="shared" si="21"/>
        <v>1</v>
      </c>
    </row>
    <row r="346" spans="1:12" x14ac:dyDescent="0.3">
      <c r="A346">
        <v>300</v>
      </c>
      <c r="B346">
        <v>875</v>
      </c>
      <c r="C346">
        <v>13</v>
      </c>
      <c r="D346">
        <v>1</v>
      </c>
      <c r="E346">
        <v>3</v>
      </c>
      <c r="G346">
        <v>300</v>
      </c>
      <c r="H346">
        <v>875</v>
      </c>
      <c r="I346">
        <v>13</v>
      </c>
      <c r="J346">
        <v>1</v>
      </c>
      <c r="K346">
        <f t="shared" si="22"/>
        <v>0</v>
      </c>
      <c r="L346">
        <f t="shared" si="21"/>
        <v>1</v>
      </c>
    </row>
    <row r="347" spans="1:12" x14ac:dyDescent="0.3">
      <c r="A347">
        <v>300</v>
      </c>
      <c r="B347">
        <v>2125</v>
      </c>
      <c r="C347">
        <v>0</v>
      </c>
      <c r="D347">
        <v>0</v>
      </c>
      <c r="E347">
        <v>0</v>
      </c>
      <c r="G347">
        <v>300</v>
      </c>
      <c r="H347">
        <v>2125</v>
      </c>
      <c r="I347">
        <v>0</v>
      </c>
      <c r="J347">
        <v>0</v>
      </c>
      <c r="K347">
        <f t="shared" si="22"/>
        <v>0</v>
      </c>
      <c r="L347">
        <f t="shared" ref="L347:L366" si="23">IF($E347=L$5,1,0)</f>
        <v>0</v>
      </c>
    </row>
    <row r="348" spans="1:12" x14ac:dyDescent="0.3">
      <c r="A348">
        <v>750</v>
      </c>
      <c r="B348">
        <v>1125</v>
      </c>
      <c r="C348">
        <v>3</v>
      </c>
      <c r="D348">
        <v>0</v>
      </c>
      <c r="E348">
        <v>1</v>
      </c>
      <c r="G348">
        <v>750</v>
      </c>
      <c r="H348">
        <v>1125</v>
      </c>
      <c r="I348">
        <v>3</v>
      </c>
      <c r="J348">
        <v>0</v>
      </c>
      <c r="K348">
        <f t="shared" si="22"/>
        <v>1</v>
      </c>
      <c r="L348">
        <f t="shared" si="23"/>
        <v>0</v>
      </c>
    </row>
    <row r="349" spans="1:12" x14ac:dyDescent="0.3">
      <c r="A349">
        <v>50</v>
      </c>
      <c r="B349">
        <v>875</v>
      </c>
      <c r="C349">
        <v>0</v>
      </c>
      <c r="D349">
        <v>0</v>
      </c>
      <c r="E349">
        <v>1</v>
      </c>
      <c r="G349">
        <v>50</v>
      </c>
      <c r="H349">
        <v>875</v>
      </c>
      <c r="I349">
        <v>0</v>
      </c>
      <c r="J349">
        <v>0</v>
      </c>
      <c r="K349">
        <f t="shared" si="22"/>
        <v>1</v>
      </c>
      <c r="L349">
        <f t="shared" si="23"/>
        <v>0</v>
      </c>
    </row>
    <row r="350" spans="1:12" x14ac:dyDescent="0.3">
      <c r="A350">
        <v>3750</v>
      </c>
      <c r="B350">
        <v>1375</v>
      </c>
      <c r="C350">
        <v>28</v>
      </c>
      <c r="D350">
        <v>0</v>
      </c>
      <c r="E350">
        <v>0</v>
      </c>
      <c r="G350">
        <v>3750</v>
      </c>
      <c r="H350">
        <v>1375</v>
      </c>
      <c r="I350">
        <v>28</v>
      </c>
      <c r="J350">
        <v>0</v>
      </c>
      <c r="K350">
        <f t="shared" si="22"/>
        <v>0</v>
      </c>
      <c r="L350">
        <f t="shared" si="23"/>
        <v>0</v>
      </c>
    </row>
    <row r="351" spans="1:12" x14ac:dyDescent="0.3">
      <c r="A351">
        <v>750</v>
      </c>
      <c r="B351">
        <v>125</v>
      </c>
      <c r="C351">
        <v>0</v>
      </c>
      <c r="D351">
        <v>0</v>
      </c>
      <c r="E351">
        <v>1</v>
      </c>
      <c r="G351">
        <v>750</v>
      </c>
      <c r="H351">
        <v>125</v>
      </c>
      <c r="I351">
        <v>0</v>
      </c>
      <c r="J351">
        <v>0</v>
      </c>
      <c r="K351">
        <f t="shared" si="22"/>
        <v>1</v>
      </c>
      <c r="L351">
        <f t="shared" si="23"/>
        <v>0</v>
      </c>
    </row>
    <row r="352" spans="1:12" x14ac:dyDescent="0.3">
      <c r="A352">
        <v>3750</v>
      </c>
      <c r="B352">
        <v>1125</v>
      </c>
      <c r="C352">
        <v>18</v>
      </c>
      <c r="D352">
        <v>0</v>
      </c>
      <c r="E352">
        <v>3</v>
      </c>
      <c r="G352">
        <v>3750</v>
      </c>
      <c r="H352">
        <v>1125</v>
      </c>
      <c r="I352">
        <v>18</v>
      </c>
      <c r="J352">
        <v>0</v>
      </c>
      <c r="K352">
        <f t="shared" si="22"/>
        <v>0</v>
      </c>
      <c r="L352">
        <f t="shared" si="23"/>
        <v>1</v>
      </c>
    </row>
    <row r="353" spans="1:12" x14ac:dyDescent="0.3">
      <c r="A353">
        <v>3250</v>
      </c>
      <c r="B353">
        <v>1375</v>
      </c>
      <c r="C353">
        <v>28</v>
      </c>
      <c r="D353">
        <v>0</v>
      </c>
      <c r="E353">
        <v>3</v>
      </c>
      <c r="G353">
        <v>3250</v>
      </c>
      <c r="H353">
        <v>1375</v>
      </c>
      <c r="I353">
        <v>28</v>
      </c>
      <c r="J353">
        <v>0</v>
      </c>
      <c r="K353">
        <f t="shared" si="22"/>
        <v>0</v>
      </c>
      <c r="L353">
        <f t="shared" si="23"/>
        <v>1</v>
      </c>
    </row>
    <row r="354" spans="1:12" x14ac:dyDescent="0.3">
      <c r="A354">
        <v>750</v>
      </c>
      <c r="B354">
        <v>375</v>
      </c>
      <c r="C354">
        <v>0</v>
      </c>
      <c r="D354">
        <v>0</v>
      </c>
      <c r="E354">
        <v>1</v>
      </c>
      <c r="G354">
        <v>750</v>
      </c>
      <c r="H354">
        <v>375</v>
      </c>
      <c r="I354">
        <v>0</v>
      </c>
      <c r="J354">
        <v>0</v>
      </c>
      <c r="K354">
        <f t="shared" si="22"/>
        <v>1</v>
      </c>
      <c r="L354">
        <f t="shared" si="23"/>
        <v>0</v>
      </c>
    </row>
    <row r="355" spans="1:12" x14ac:dyDescent="0.3">
      <c r="A355">
        <v>3750</v>
      </c>
      <c r="B355">
        <v>1625</v>
      </c>
      <c r="C355">
        <v>28</v>
      </c>
      <c r="D355">
        <v>0</v>
      </c>
      <c r="E355">
        <v>3</v>
      </c>
      <c r="G355">
        <v>3750</v>
      </c>
      <c r="H355">
        <v>1625</v>
      </c>
      <c r="I355">
        <v>28</v>
      </c>
      <c r="J355">
        <v>0</v>
      </c>
      <c r="K355">
        <f t="shared" si="22"/>
        <v>0</v>
      </c>
      <c r="L355">
        <f t="shared" si="23"/>
        <v>1</v>
      </c>
    </row>
    <row r="356" spans="1:12" x14ac:dyDescent="0.3">
      <c r="A356">
        <v>750</v>
      </c>
      <c r="B356">
        <v>625</v>
      </c>
      <c r="C356">
        <v>0</v>
      </c>
      <c r="D356">
        <v>0</v>
      </c>
      <c r="E356">
        <v>1</v>
      </c>
      <c r="G356">
        <v>750</v>
      </c>
      <c r="H356">
        <v>625</v>
      </c>
      <c r="I356">
        <v>0</v>
      </c>
      <c r="J356">
        <v>0</v>
      </c>
      <c r="K356">
        <f t="shared" si="22"/>
        <v>1</v>
      </c>
      <c r="L356">
        <f t="shared" si="23"/>
        <v>0</v>
      </c>
    </row>
    <row r="357" spans="1:12" x14ac:dyDescent="0.3">
      <c r="A357">
        <v>50</v>
      </c>
      <c r="B357">
        <v>2375</v>
      </c>
      <c r="C357">
        <v>0</v>
      </c>
      <c r="D357">
        <v>0</v>
      </c>
      <c r="E357">
        <v>1</v>
      </c>
      <c r="G357">
        <v>50</v>
      </c>
      <c r="H357">
        <v>2375</v>
      </c>
      <c r="I357">
        <v>0</v>
      </c>
      <c r="J357">
        <v>0</v>
      </c>
      <c r="K357">
        <f t="shared" si="22"/>
        <v>1</v>
      </c>
      <c r="L357">
        <f t="shared" si="23"/>
        <v>0</v>
      </c>
    </row>
    <row r="358" spans="1:12" x14ac:dyDescent="0.3">
      <c r="A358">
        <v>3750</v>
      </c>
      <c r="B358">
        <v>1125</v>
      </c>
      <c r="C358">
        <v>23</v>
      </c>
      <c r="D358">
        <v>2</v>
      </c>
      <c r="E358">
        <v>3</v>
      </c>
      <c r="G358">
        <v>3750</v>
      </c>
      <c r="H358">
        <v>1125</v>
      </c>
      <c r="I358">
        <v>23</v>
      </c>
      <c r="J358">
        <v>2</v>
      </c>
      <c r="K358">
        <f t="shared" si="22"/>
        <v>0</v>
      </c>
      <c r="L358">
        <f t="shared" si="23"/>
        <v>1</v>
      </c>
    </row>
    <row r="359" spans="1:12" x14ac:dyDescent="0.3">
      <c r="A359">
        <v>3750</v>
      </c>
      <c r="B359">
        <v>1125</v>
      </c>
      <c r="C359">
        <v>8</v>
      </c>
      <c r="D359">
        <v>1</v>
      </c>
      <c r="E359">
        <v>3</v>
      </c>
      <c r="G359">
        <v>3750</v>
      </c>
      <c r="H359">
        <v>1125</v>
      </c>
      <c r="I359">
        <v>8</v>
      </c>
      <c r="J359">
        <v>1</v>
      </c>
      <c r="K359">
        <f t="shared" si="22"/>
        <v>0</v>
      </c>
      <c r="L359">
        <f t="shared" si="23"/>
        <v>1</v>
      </c>
    </row>
    <row r="360" spans="1:12" x14ac:dyDescent="0.3">
      <c r="A360">
        <v>3750</v>
      </c>
      <c r="B360">
        <v>1125</v>
      </c>
      <c r="C360">
        <v>28</v>
      </c>
      <c r="D360">
        <v>0</v>
      </c>
      <c r="E360">
        <v>2</v>
      </c>
      <c r="G360">
        <v>3750</v>
      </c>
      <c r="H360">
        <v>1125</v>
      </c>
      <c r="I360">
        <v>28</v>
      </c>
      <c r="J360">
        <v>0</v>
      </c>
      <c r="K360">
        <f t="shared" si="22"/>
        <v>1</v>
      </c>
      <c r="L360">
        <f t="shared" si="23"/>
        <v>0</v>
      </c>
    </row>
    <row r="361" spans="1:12" x14ac:dyDescent="0.3">
      <c r="A361">
        <v>3250</v>
      </c>
      <c r="B361">
        <v>1125</v>
      </c>
      <c r="C361">
        <v>23</v>
      </c>
      <c r="D361">
        <v>0</v>
      </c>
      <c r="E361">
        <v>3</v>
      </c>
      <c r="G361">
        <v>3250</v>
      </c>
      <c r="H361">
        <v>1125</v>
      </c>
      <c r="I361">
        <v>23</v>
      </c>
      <c r="J361">
        <v>0</v>
      </c>
      <c r="K361">
        <f t="shared" si="22"/>
        <v>0</v>
      </c>
      <c r="L361">
        <f t="shared" si="23"/>
        <v>1</v>
      </c>
    </row>
    <row r="362" spans="1:12" x14ac:dyDescent="0.3">
      <c r="A362">
        <v>3750</v>
      </c>
      <c r="B362">
        <v>1375</v>
      </c>
      <c r="C362">
        <v>28</v>
      </c>
      <c r="D362">
        <v>1</v>
      </c>
      <c r="E362">
        <v>3</v>
      </c>
      <c r="G362">
        <v>3750</v>
      </c>
      <c r="H362">
        <v>1375</v>
      </c>
      <c r="I362">
        <v>28</v>
      </c>
      <c r="J362">
        <v>1</v>
      </c>
      <c r="K362">
        <f t="shared" si="22"/>
        <v>0</v>
      </c>
      <c r="L362">
        <f t="shared" si="23"/>
        <v>1</v>
      </c>
    </row>
    <row r="363" spans="1:12" x14ac:dyDescent="0.3">
      <c r="A363">
        <v>0</v>
      </c>
      <c r="B363">
        <v>875</v>
      </c>
      <c r="C363">
        <v>28</v>
      </c>
      <c r="D363">
        <v>0</v>
      </c>
      <c r="E363">
        <v>1</v>
      </c>
      <c r="G363">
        <v>0</v>
      </c>
      <c r="H363">
        <v>875</v>
      </c>
      <c r="I363">
        <v>28</v>
      </c>
      <c r="J363">
        <v>0</v>
      </c>
      <c r="K363">
        <f t="shared" si="22"/>
        <v>1</v>
      </c>
      <c r="L363">
        <f t="shared" si="23"/>
        <v>0</v>
      </c>
    </row>
    <row r="364" spans="1:12" x14ac:dyDescent="0.3">
      <c r="A364">
        <v>3750</v>
      </c>
      <c r="B364">
        <v>1375</v>
      </c>
      <c r="C364">
        <v>13</v>
      </c>
      <c r="D364">
        <v>2</v>
      </c>
      <c r="E364">
        <v>2</v>
      </c>
      <c r="G364">
        <v>3750</v>
      </c>
      <c r="H364">
        <v>1375</v>
      </c>
      <c r="I364">
        <v>13</v>
      </c>
      <c r="J364">
        <v>2</v>
      </c>
      <c r="K364">
        <f t="shared" si="22"/>
        <v>1</v>
      </c>
      <c r="L364">
        <f t="shared" si="23"/>
        <v>0</v>
      </c>
    </row>
    <row r="365" spans="1:12" x14ac:dyDescent="0.3">
      <c r="A365">
        <v>3750</v>
      </c>
      <c r="B365">
        <v>2375</v>
      </c>
      <c r="C365">
        <v>13</v>
      </c>
      <c r="D365">
        <v>0</v>
      </c>
      <c r="E365">
        <v>3</v>
      </c>
      <c r="G365">
        <v>3750</v>
      </c>
      <c r="H365">
        <v>2375</v>
      </c>
      <c r="I365">
        <v>13</v>
      </c>
      <c r="J365">
        <v>0</v>
      </c>
      <c r="K365">
        <f t="shared" si="22"/>
        <v>0</v>
      </c>
      <c r="L365">
        <f t="shared" si="23"/>
        <v>1</v>
      </c>
    </row>
    <row r="366" spans="1:12" x14ac:dyDescent="0.3">
      <c r="A366">
        <v>300</v>
      </c>
      <c r="B366">
        <v>625</v>
      </c>
      <c r="C366">
        <v>13</v>
      </c>
      <c r="D366">
        <v>0</v>
      </c>
      <c r="E366">
        <v>3</v>
      </c>
      <c r="G366">
        <v>300</v>
      </c>
      <c r="H366">
        <v>625</v>
      </c>
      <c r="I366">
        <v>13</v>
      </c>
      <c r="J366">
        <v>0</v>
      </c>
      <c r="K366">
        <f t="shared" si="22"/>
        <v>0</v>
      </c>
      <c r="L366">
        <f t="shared" si="23"/>
        <v>1</v>
      </c>
    </row>
    <row r="367" spans="1:12" x14ac:dyDescent="0.3">
      <c r="A367">
        <v>0</v>
      </c>
      <c r="B367">
        <v>1125</v>
      </c>
      <c r="C367">
        <v>0</v>
      </c>
      <c r="D367">
        <v>0</v>
      </c>
      <c r="E367">
        <v>1</v>
      </c>
      <c r="G367">
        <v>0</v>
      </c>
      <c r="H367">
        <v>1125</v>
      </c>
      <c r="I367">
        <v>0</v>
      </c>
      <c r="J367">
        <v>0</v>
      </c>
      <c r="K367">
        <f t="shared" si="22"/>
        <v>1</v>
      </c>
      <c r="L367">
        <f t="shared" ref="L367:L386" si="24">IF($E367=L$5,1,0)</f>
        <v>0</v>
      </c>
    </row>
    <row r="368" spans="1:12" x14ac:dyDescent="0.3">
      <c r="A368">
        <v>0</v>
      </c>
      <c r="B368">
        <v>1125</v>
      </c>
      <c r="C368">
        <v>0</v>
      </c>
      <c r="D368">
        <v>2</v>
      </c>
      <c r="E368">
        <v>2</v>
      </c>
      <c r="G368">
        <v>0</v>
      </c>
      <c r="H368">
        <v>1125</v>
      </c>
      <c r="I368">
        <v>0</v>
      </c>
      <c r="J368">
        <v>2</v>
      </c>
      <c r="K368">
        <f t="shared" si="22"/>
        <v>1</v>
      </c>
      <c r="L368">
        <f t="shared" si="24"/>
        <v>0</v>
      </c>
    </row>
    <row r="369" spans="1:12" x14ac:dyDescent="0.3">
      <c r="A369">
        <v>50</v>
      </c>
      <c r="B369">
        <v>875</v>
      </c>
      <c r="C369">
        <v>0</v>
      </c>
      <c r="D369">
        <v>2</v>
      </c>
      <c r="E369">
        <v>1</v>
      </c>
      <c r="G369">
        <v>50</v>
      </c>
      <c r="H369">
        <v>875</v>
      </c>
      <c r="I369">
        <v>0</v>
      </c>
      <c r="J369">
        <v>2</v>
      </c>
      <c r="K369">
        <f t="shared" si="22"/>
        <v>1</v>
      </c>
      <c r="L369">
        <f t="shared" si="24"/>
        <v>0</v>
      </c>
    </row>
    <row r="370" spans="1:12" x14ac:dyDescent="0.3">
      <c r="A370">
        <v>0</v>
      </c>
      <c r="B370">
        <v>1375</v>
      </c>
      <c r="C370">
        <v>28</v>
      </c>
      <c r="D370">
        <v>0</v>
      </c>
      <c r="E370">
        <v>3</v>
      </c>
      <c r="G370">
        <v>0</v>
      </c>
      <c r="H370">
        <v>1375</v>
      </c>
      <c r="I370">
        <v>28</v>
      </c>
      <c r="J370">
        <v>0</v>
      </c>
      <c r="K370">
        <f t="shared" si="22"/>
        <v>0</v>
      </c>
      <c r="L370">
        <f t="shared" si="24"/>
        <v>1</v>
      </c>
    </row>
    <row r="371" spans="1:12" x14ac:dyDescent="0.3">
      <c r="A371">
        <v>750</v>
      </c>
      <c r="B371">
        <v>1125</v>
      </c>
      <c r="C371">
        <v>0</v>
      </c>
      <c r="D371">
        <v>0</v>
      </c>
      <c r="E371">
        <v>3</v>
      </c>
      <c r="G371">
        <v>750</v>
      </c>
      <c r="H371">
        <v>1125</v>
      </c>
      <c r="I371">
        <v>0</v>
      </c>
      <c r="J371">
        <v>0</v>
      </c>
      <c r="K371">
        <f t="shared" si="22"/>
        <v>0</v>
      </c>
      <c r="L371">
        <f t="shared" si="24"/>
        <v>1</v>
      </c>
    </row>
    <row r="372" spans="1:12" x14ac:dyDescent="0.3">
      <c r="A372">
        <v>300</v>
      </c>
      <c r="B372">
        <v>125</v>
      </c>
      <c r="C372">
        <v>28</v>
      </c>
      <c r="D372">
        <v>0</v>
      </c>
      <c r="E372">
        <v>0</v>
      </c>
      <c r="G372">
        <v>300</v>
      </c>
      <c r="H372">
        <v>125</v>
      </c>
      <c r="I372">
        <v>28</v>
      </c>
      <c r="J372">
        <v>0</v>
      </c>
      <c r="K372">
        <f t="shared" si="22"/>
        <v>0</v>
      </c>
      <c r="L372">
        <f t="shared" si="24"/>
        <v>0</v>
      </c>
    </row>
    <row r="373" spans="1:12" x14ac:dyDescent="0.3">
      <c r="A373">
        <v>1250</v>
      </c>
      <c r="B373">
        <v>1375</v>
      </c>
      <c r="C373">
        <v>0</v>
      </c>
      <c r="D373">
        <v>0</v>
      </c>
      <c r="E373">
        <v>1</v>
      </c>
      <c r="G373">
        <v>1250</v>
      </c>
      <c r="H373">
        <v>1375</v>
      </c>
      <c r="I373">
        <v>0</v>
      </c>
      <c r="J373">
        <v>0</v>
      </c>
      <c r="K373">
        <f t="shared" si="22"/>
        <v>1</v>
      </c>
      <c r="L373">
        <f t="shared" si="24"/>
        <v>0</v>
      </c>
    </row>
    <row r="374" spans="1:12" x14ac:dyDescent="0.3">
      <c r="A374">
        <v>3750</v>
      </c>
      <c r="B374">
        <v>1625</v>
      </c>
      <c r="C374">
        <v>13</v>
      </c>
      <c r="D374">
        <v>1</v>
      </c>
      <c r="E374">
        <v>1</v>
      </c>
      <c r="G374">
        <v>3750</v>
      </c>
      <c r="H374">
        <v>1625</v>
      </c>
      <c r="I374">
        <v>13</v>
      </c>
      <c r="J374">
        <v>1</v>
      </c>
      <c r="K374">
        <f t="shared" si="22"/>
        <v>1</v>
      </c>
      <c r="L374">
        <f t="shared" si="24"/>
        <v>0</v>
      </c>
    </row>
    <row r="375" spans="1:12" x14ac:dyDescent="0.3">
      <c r="A375">
        <v>300</v>
      </c>
      <c r="B375">
        <v>125</v>
      </c>
      <c r="C375">
        <v>0</v>
      </c>
      <c r="D375">
        <v>0</v>
      </c>
      <c r="E375">
        <v>1</v>
      </c>
      <c r="G375">
        <v>300</v>
      </c>
      <c r="H375">
        <v>125</v>
      </c>
      <c r="I375">
        <v>0</v>
      </c>
      <c r="J375">
        <v>0</v>
      </c>
      <c r="K375">
        <f t="shared" si="22"/>
        <v>1</v>
      </c>
      <c r="L375">
        <f t="shared" si="24"/>
        <v>0</v>
      </c>
    </row>
    <row r="376" spans="1:12" x14ac:dyDescent="0.3">
      <c r="A376">
        <v>50</v>
      </c>
      <c r="B376">
        <v>1375</v>
      </c>
      <c r="C376">
        <v>18</v>
      </c>
      <c r="D376">
        <v>0</v>
      </c>
      <c r="E376">
        <v>2</v>
      </c>
      <c r="G376">
        <v>50</v>
      </c>
      <c r="H376">
        <v>1375</v>
      </c>
      <c r="I376">
        <v>18</v>
      </c>
      <c r="J376">
        <v>0</v>
      </c>
      <c r="K376">
        <f t="shared" si="22"/>
        <v>1</v>
      </c>
      <c r="L376">
        <f t="shared" si="24"/>
        <v>0</v>
      </c>
    </row>
    <row r="377" spans="1:12" x14ac:dyDescent="0.3">
      <c r="A377">
        <v>3750</v>
      </c>
      <c r="B377">
        <v>1875</v>
      </c>
      <c r="C377">
        <v>28</v>
      </c>
      <c r="D377">
        <v>1</v>
      </c>
      <c r="E377">
        <v>3</v>
      </c>
      <c r="G377">
        <v>3750</v>
      </c>
      <c r="H377">
        <v>1875</v>
      </c>
      <c r="I377">
        <v>28</v>
      </c>
      <c r="J377">
        <v>1</v>
      </c>
      <c r="K377">
        <f t="shared" si="22"/>
        <v>0</v>
      </c>
      <c r="L377">
        <f t="shared" si="24"/>
        <v>1</v>
      </c>
    </row>
    <row r="378" spans="1:12" x14ac:dyDescent="0.3">
      <c r="A378">
        <v>300</v>
      </c>
      <c r="B378">
        <v>875</v>
      </c>
      <c r="C378">
        <v>0</v>
      </c>
      <c r="D378">
        <v>0</v>
      </c>
      <c r="E378">
        <v>3</v>
      </c>
      <c r="G378">
        <v>300</v>
      </c>
      <c r="H378">
        <v>875</v>
      </c>
      <c r="I378">
        <v>0</v>
      </c>
      <c r="J378">
        <v>0</v>
      </c>
      <c r="K378">
        <f t="shared" si="22"/>
        <v>0</v>
      </c>
      <c r="L378">
        <f t="shared" si="24"/>
        <v>1</v>
      </c>
    </row>
    <row r="379" spans="1:12" x14ac:dyDescent="0.3">
      <c r="A379">
        <v>3750</v>
      </c>
      <c r="B379">
        <v>1625</v>
      </c>
      <c r="C379">
        <v>28</v>
      </c>
      <c r="D379">
        <v>0</v>
      </c>
      <c r="E379">
        <v>3</v>
      </c>
      <c r="G379">
        <v>3750</v>
      </c>
      <c r="H379">
        <v>1625</v>
      </c>
      <c r="I379">
        <v>28</v>
      </c>
      <c r="J379">
        <v>0</v>
      </c>
      <c r="K379">
        <f t="shared" si="22"/>
        <v>0</v>
      </c>
      <c r="L379">
        <f t="shared" si="24"/>
        <v>1</v>
      </c>
    </row>
    <row r="380" spans="1:12" x14ac:dyDescent="0.3">
      <c r="A380">
        <v>300</v>
      </c>
      <c r="B380">
        <v>1125</v>
      </c>
      <c r="C380">
        <v>3</v>
      </c>
      <c r="D380">
        <v>0</v>
      </c>
      <c r="E380">
        <v>2</v>
      </c>
      <c r="G380">
        <v>300</v>
      </c>
      <c r="H380">
        <v>1125</v>
      </c>
      <c r="I380">
        <v>3</v>
      </c>
      <c r="J380">
        <v>0</v>
      </c>
      <c r="K380">
        <f t="shared" si="22"/>
        <v>1</v>
      </c>
      <c r="L380">
        <f t="shared" si="24"/>
        <v>0</v>
      </c>
    </row>
    <row r="381" spans="1:12" x14ac:dyDescent="0.3">
      <c r="A381">
        <v>0</v>
      </c>
      <c r="B381">
        <v>125</v>
      </c>
      <c r="C381">
        <v>3</v>
      </c>
      <c r="D381">
        <v>0</v>
      </c>
      <c r="E381">
        <v>1</v>
      </c>
      <c r="G381">
        <v>0</v>
      </c>
      <c r="H381">
        <v>125</v>
      </c>
      <c r="I381">
        <v>3</v>
      </c>
      <c r="J381">
        <v>0</v>
      </c>
      <c r="K381">
        <f t="shared" si="22"/>
        <v>1</v>
      </c>
      <c r="L381">
        <f t="shared" si="24"/>
        <v>0</v>
      </c>
    </row>
    <row r="382" spans="1:12" x14ac:dyDescent="0.3">
      <c r="A382">
        <v>1750</v>
      </c>
      <c r="B382">
        <v>1125</v>
      </c>
      <c r="C382">
        <v>8</v>
      </c>
      <c r="D382">
        <v>1</v>
      </c>
      <c r="E382">
        <v>2</v>
      </c>
      <c r="G382">
        <v>1750</v>
      </c>
      <c r="H382">
        <v>1125</v>
      </c>
      <c r="I382">
        <v>8</v>
      </c>
      <c r="J382">
        <v>1</v>
      </c>
      <c r="K382">
        <f t="shared" si="22"/>
        <v>1</v>
      </c>
      <c r="L382">
        <f t="shared" si="24"/>
        <v>0</v>
      </c>
    </row>
    <row r="383" spans="1:12" x14ac:dyDescent="0.3">
      <c r="A383">
        <v>300</v>
      </c>
      <c r="B383">
        <v>375</v>
      </c>
      <c r="C383">
        <v>13</v>
      </c>
      <c r="D383">
        <v>0</v>
      </c>
      <c r="E383">
        <v>1</v>
      </c>
      <c r="G383">
        <v>300</v>
      </c>
      <c r="H383">
        <v>375</v>
      </c>
      <c r="I383">
        <v>13</v>
      </c>
      <c r="J383">
        <v>0</v>
      </c>
      <c r="K383">
        <f t="shared" si="22"/>
        <v>1</v>
      </c>
      <c r="L383">
        <f t="shared" si="24"/>
        <v>0</v>
      </c>
    </row>
    <row r="384" spans="1:12" x14ac:dyDescent="0.3">
      <c r="A384">
        <v>0</v>
      </c>
      <c r="B384">
        <v>875</v>
      </c>
      <c r="C384">
        <v>0</v>
      </c>
      <c r="D384">
        <v>3</v>
      </c>
      <c r="E384">
        <v>3</v>
      </c>
      <c r="G384">
        <v>0</v>
      </c>
      <c r="H384">
        <v>875</v>
      </c>
      <c r="I384">
        <v>0</v>
      </c>
      <c r="J384">
        <v>3</v>
      </c>
      <c r="K384">
        <f t="shared" si="22"/>
        <v>0</v>
      </c>
      <c r="L384">
        <f t="shared" si="24"/>
        <v>1</v>
      </c>
    </row>
    <row r="385" spans="1:12" x14ac:dyDescent="0.3">
      <c r="A385">
        <v>3750</v>
      </c>
      <c r="B385">
        <v>1625</v>
      </c>
      <c r="C385">
        <v>28</v>
      </c>
      <c r="D385">
        <v>0</v>
      </c>
      <c r="E385">
        <v>3</v>
      </c>
      <c r="G385">
        <v>3750</v>
      </c>
      <c r="H385">
        <v>1625</v>
      </c>
      <c r="I385">
        <v>28</v>
      </c>
      <c r="J385">
        <v>0</v>
      </c>
      <c r="K385">
        <f t="shared" si="22"/>
        <v>0</v>
      </c>
      <c r="L385">
        <f t="shared" si="24"/>
        <v>1</v>
      </c>
    </row>
    <row r="386" spans="1:12" x14ac:dyDescent="0.3">
      <c r="A386">
        <v>0</v>
      </c>
      <c r="B386">
        <v>125</v>
      </c>
      <c r="C386">
        <v>0</v>
      </c>
      <c r="D386">
        <v>0</v>
      </c>
      <c r="E386">
        <v>1</v>
      </c>
      <c r="G386">
        <v>0</v>
      </c>
      <c r="H386">
        <v>125</v>
      </c>
      <c r="I386">
        <v>0</v>
      </c>
      <c r="J386">
        <v>0</v>
      </c>
      <c r="K386">
        <f t="shared" si="22"/>
        <v>1</v>
      </c>
      <c r="L386">
        <f t="shared" si="24"/>
        <v>0</v>
      </c>
    </row>
    <row r="387" spans="1:12" x14ac:dyDescent="0.3">
      <c r="A387">
        <v>3750</v>
      </c>
      <c r="B387">
        <v>1875</v>
      </c>
      <c r="C387">
        <v>18</v>
      </c>
      <c r="D387">
        <v>2</v>
      </c>
      <c r="E387">
        <v>3</v>
      </c>
      <c r="G387">
        <v>3750</v>
      </c>
      <c r="H387">
        <v>1875</v>
      </c>
      <c r="I387">
        <v>18</v>
      </c>
      <c r="J387">
        <v>2</v>
      </c>
      <c r="K387">
        <f t="shared" si="22"/>
        <v>0</v>
      </c>
      <c r="L387">
        <f t="shared" ref="L387:L406" si="25">IF($E387=L$5,1,0)</f>
        <v>1</v>
      </c>
    </row>
    <row r="388" spans="1:12" x14ac:dyDescent="0.3">
      <c r="A388">
        <v>0</v>
      </c>
      <c r="B388">
        <v>875</v>
      </c>
      <c r="C388">
        <v>0</v>
      </c>
      <c r="D388">
        <v>0</v>
      </c>
      <c r="E388">
        <v>1</v>
      </c>
      <c r="G388">
        <v>0</v>
      </c>
      <c r="H388">
        <v>875</v>
      </c>
      <c r="I388">
        <v>0</v>
      </c>
      <c r="J388">
        <v>0</v>
      </c>
      <c r="K388">
        <f t="shared" si="22"/>
        <v>1</v>
      </c>
      <c r="L388">
        <f t="shared" si="25"/>
        <v>0</v>
      </c>
    </row>
    <row r="389" spans="1:12" x14ac:dyDescent="0.3">
      <c r="A389">
        <v>300</v>
      </c>
      <c r="B389">
        <v>1375</v>
      </c>
      <c r="C389">
        <v>13</v>
      </c>
      <c r="D389">
        <v>0</v>
      </c>
      <c r="E389">
        <v>1</v>
      </c>
      <c r="G389">
        <v>300</v>
      </c>
      <c r="H389">
        <v>1375</v>
      </c>
      <c r="I389">
        <v>13</v>
      </c>
      <c r="J389">
        <v>0</v>
      </c>
      <c r="K389">
        <f t="shared" si="22"/>
        <v>1</v>
      </c>
      <c r="L389">
        <f t="shared" si="25"/>
        <v>0</v>
      </c>
    </row>
    <row r="390" spans="1:12" x14ac:dyDescent="0.3">
      <c r="A390">
        <v>750</v>
      </c>
      <c r="B390">
        <v>1375</v>
      </c>
      <c r="C390">
        <v>28</v>
      </c>
      <c r="D390">
        <v>0</v>
      </c>
      <c r="E390">
        <v>3</v>
      </c>
      <c r="G390">
        <v>750</v>
      </c>
      <c r="H390">
        <v>1375</v>
      </c>
      <c r="I390">
        <v>28</v>
      </c>
      <c r="J390">
        <v>0</v>
      </c>
      <c r="K390">
        <f t="shared" si="22"/>
        <v>0</v>
      </c>
      <c r="L390">
        <f t="shared" si="25"/>
        <v>1</v>
      </c>
    </row>
    <row r="391" spans="1:12" x14ac:dyDescent="0.3">
      <c r="A391">
        <v>300</v>
      </c>
      <c r="B391">
        <v>1125</v>
      </c>
      <c r="C391">
        <v>28</v>
      </c>
      <c r="D391">
        <v>0</v>
      </c>
      <c r="E391">
        <v>1</v>
      </c>
      <c r="G391">
        <v>300</v>
      </c>
      <c r="H391">
        <v>1125</v>
      </c>
      <c r="I391">
        <v>28</v>
      </c>
      <c r="J391">
        <v>0</v>
      </c>
      <c r="K391">
        <f t="shared" si="22"/>
        <v>1</v>
      </c>
      <c r="L391">
        <f t="shared" si="25"/>
        <v>0</v>
      </c>
    </row>
    <row r="392" spans="1:12" x14ac:dyDescent="0.3">
      <c r="A392">
        <v>3750</v>
      </c>
      <c r="B392">
        <v>2375</v>
      </c>
      <c r="C392">
        <v>28</v>
      </c>
      <c r="D392">
        <v>0</v>
      </c>
      <c r="E392">
        <v>3</v>
      </c>
      <c r="G392">
        <v>3750</v>
      </c>
      <c r="H392">
        <v>2375</v>
      </c>
      <c r="I392">
        <v>28</v>
      </c>
      <c r="J392">
        <v>0</v>
      </c>
      <c r="K392">
        <f t="shared" ref="K392:K455" si="26">IF(E392=1,1,IF(E392=2,1,0))</f>
        <v>0</v>
      </c>
      <c r="L392">
        <f t="shared" si="25"/>
        <v>1</v>
      </c>
    </row>
    <row r="393" spans="1:12" x14ac:dyDescent="0.3">
      <c r="A393">
        <v>300</v>
      </c>
      <c r="B393">
        <v>625</v>
      </c>
      <c r="C393">
        <v>8</v>
      </c>
      <c r="D393">
        <v>0</v>
      </c>
      <c r="E393">
        <v>2</v>
      </c>
      <c r="G393">
        <v>300</v>
      </c>
      <c r="H393">
        <v>625</v>
      </c>
      <c r="I393">
        <v>8</v>
      </c>
      <c r="J393">
        <v>0</v>
      </c>
      <c r="K393">
        <f t="shared" si="26"/>
        <v>1</v>
      </c>
      <c r="L393">
        <f t="shared" si="25"/>
        <v>0</v>
      </c>
    </row>
    <row r="394" spans="1:12" x14ac:dyDescent="0.3">
      <c r="A394">
        <v>300</v>
      </c>
      <c r="B394">
        <v>625</v>
      </c>
      <c r="C394">
        <v>3</v>
      </c>
      <c r="D394">
        <v>0</v>
      </c>
      <c r="E394">
        <v>3</v>
      </c>
      <c r="G394">
        <v>300</v>
      </c>
      <c r="H394">
        <v>625</v>
      </c>
      <c r="I394">
        <v>3</v>
      </c>
      <c r="J394">
        <v>0</v>
      </c>
      <c r="K394">
        <f t="shared" si="26"/>
        <v>0</v>
      </c>
      <c r="L394">
        <f t="shared" si="25"/>
        <v>1</v>
      </c>
    </row>
    <row r="395" spans="1:12" x14ac:dyDescent="0.3">
      <c r="A395">
        <v>0</v>
      </c>
      <c r="B395">
        <v>375</v>
      </c>
      <c r="C395">
        <v>3</v>
      </c>
      <c r="D395">
        <v>0</v>
      </c>
      <c r="E395">
        <v>2</v>
      </c>
      <c r="G395">
        <v>0</v>
      </c>
      <c r="H395">
        <v>375</v>
      </c>
      <c r="I395">
        <v>3</v>
      </c>
      <c r="J395">
        <v>0</v>
      </c>
      <c r="K395">
        <f t="shared" si="26"/>
        <v>1</v>
      </c>
      <c r="L395">
        <f t="shared" si="25"/>
        <v>0</v>
      </c>
    </row>
    <row r="396" spans="1:12" x14ac:dyDescent="0.3">
      <c r="A396">
        <v>1250</v>
      </c>
      <c r="B396">
        <v>375</v>
      </c>
      <c r="C396">
        <v>28</v>
      </c>
      <c r="D396">
        <v>0</v>
      </c>
      <c r="E396">
        <v>2</v>
      </c>
      <c r="G396">
        <v>1250</v>
      </c>
      <c r="H396">
        <v>375</v>
      </c>
      <c r="I396">
        <v>28</v>
      </c>
      <c r="J396">
        <v>0</v>
      </c>
      <c r="K396">
        <f t="shared" si="26"/>
        <v>1</v>
      </c>
      <c r="L396">
        <f t="shared" si="25"/>
        <v>0</v>
      </c>
    </row>
    <row r="397" spans="1:12" x14ac:dyDescent="0.3">
      <c r="A397">
        <v>2250</v>
      </c>
      <c r="B397">
        <v>625</v>
      </c>
      <c r="C397">
        <v>8</v>
      </c>
      <c r="D397">
        <v>0</v>
      </c>
      <c r="E397">
        <v>3</v>
      </c>
      <c r="G397">
        <v>2250</v>
      </c>
      <c r="H397">
        <v>625</v>
      </c>
      <c r="I397">
        <v>8</v>
      </c>
      <c r="J397">
        <v>0</v>
      </c>
      <c r="K397">
        <f t="shared" si="26"/>
        <v>0</v>
      </c>
      <c r="L397">
        <f t="shared" si="25"/>
        <v>1</v>
      </c>
    </row>
    <row r="398" spans="1:12" x14ac:dyDescent="0.3">
      <c r="A398">
        <v>3750</v>
      </c>
      <c r="B398">
        <v>1375</v>
      </c>
      <c r="C398">
        <v>28</v>
      </c>
      <c r="D398">
        <v>0</v>
      </c>
      <c r="E398">
        <v>1</v>
      </c>
      <c r="G398">
        <v>3750</v>
      </c>
      <c r="H398">
        <v>1375</v>
      </c>
      <c r="I398">
        <v>28</v>
      </c>
      <c r="J398">
        <v>0</v>
      </c>
      <c r="K398">
        <f t="shared" si="26"/>
        <v>1</v>
      </c>
      <c r="L398">
        <f t="shared" si="25"/>
        <v>0</v>
      </c>
    </row>
    <row r="399" spans="1:12" x14ac:dyDescent="0.3">
      <c r="A399">
        <v>0</v>
      </c>
      <c r="B399">
        <v>875</v>
      </c>
      <c r="C399">
        <v>0</v>
      </c>
      <c r="D399">
        <v>0</v>
      </c>
      <c r="E399">
        <v>1</v>
      </c>
      <c r="G399">
        <v>0</v>
      </c>
      <c r="H399">
        <v>875</v>
      </c>
      <c r="I399">
        <v>0</v>
      </c>
      <c r="J399">
        <v>0</v>
      </c>
      <c r="K399">
        <f t="shared" si="26"/>
        <v>1</v>
      </c>
      <c r="L399">
        <f t="shared" si="25"/>
        <v>0</v>
      </c>
    </row>
    <row r="400" spans="1:12" x14ac:dyDescent="0.3">
      <c r="A400">
        <v>3750</v>
      </c>
      <c r="B400">
        <v>1375</v>
      </c>
      <c r="C400">
        <v>28</v>
      </c>
      <c r="D400">
        <v>0</v>
      </c>
      <c r="E400">
        <v>2</v>
      </c>
      <c r="G400">
        <v>3750</v>
      </c>
      <c r="H400">
        <v>1375</v>
      </c>
      <c r="I400">
        <v>28</v>
      </c>
      <c r="J400">
        <v>0</v>
      </c>
      <c r="K400">
        <f t="shared" si="26"/>
        <v>1</v>
      </c>
      <c r="L400">
        <f t="shared" si="25"/>
        <v>0</v>
      </c>
    </row>
    <row r="401" spans="1:12" x14ac:dyDescent="0.3">
      <c r="A401">
        <v>50</v>
      </c>
      <c r="B401">
        <v>625</v>
      </c>
      <c r="C401">
        <v>0</v>
      </c>
      <c r="D401">
        <v>0</v>
      </c>
      <c r="E401">
        <v>3</v>
      </c>
      <c r="G401">
        <v>50</v>
      </c>
      <c r="H401">
        <v>625</v>
      </c>
      <c r="I401">
        <v>0</v>
      </c>
      <c r="J401">
        <v>0</v>
      </c>
      <c r="K401">
        <f t="shared" si="26"/>
        <v>0</v>
      </c>
      <c r="L401">
        <f t="shared" si="25"/>
        <v>1</v>
      </c>
    </row>
    <row r="402" spans="1:12" x14ac:dyDescent="0.3">
      <c r="A402">
        <v>750</v>
      </c>
      <c r="B402">
        <v>1125</v>
      </c>
      <c r="C402">
        <v>13</v>
      </c>
      <c r="D402">
        <v>0</v>
      </c>
      <c r="E402">
        <v>2</v>
      </c>
      <c r="G402">
        <v>750</v>
      </c>
      <c r="H402">
        <v>1125</v>
      </c>
      <c r="I402">
        <v>13</v>
      </c>
      <c r="J402">
        <v>0</v>
      </c>
      <c r="K402">
        <f t="shared" si="26"/>
        <v>1</v>
      </c>
      <c r="L402">
        <f t="shared" si="25"/>
        <v>0</v>
      </c>
    </row>
    <row r="403" spans="1:12" x14ac:dyDescent="0.3">
      <c r="A403">
        <v>300</v>
      </c>
      <c r="B403">
        <v>1625</v>
      </c>
      <c r="C403">
        <v>3</v>
      </c>
      <c r="D403">
        <v>2</v>
      </c>
      <c r="E403">
        <v>1</v>
      </c>
      <c r="G403">
        <v>300</v>
      </c>
      <c r="H403">
        <v>1625</v>
      </c>
      <c r="I403">
        <v>3</v>
      </c>
      <c r="J403">
        <v>2</v>
      </c>
      <c r="K403">
        <f t="shared" si="26"/>
        <v>1</v>
      </c>
      <c r="L403">
        <f t="shared" si="25"/>
        <v>0</v>
      </c>
    </row>
    <row r="404" spans="1:12" x14ac:dyDescent="0.3">
      <c r="A404">
        <v>300</v>
      </c>
      <c r="B404">
        <v>375</v>
      </c>
      <c r="C404">
        <v>8</v>
      </c>
      <c r="D404">
        <v>0</v>
      </c>
      <c r="E404">
        <v>2</v>
      </c>
      <c r="G404">
        <v>300</v>
      </c>
      <c r="H404">
        <v>375</v>
      </c>
      <c r="I404">
        <v>8</v>
      </c>
      <c r="J404">
        <v>0</v>
      </c>
      <c r="K404">
        <f t="shared" si="26"/>
        <v>1</v>
      </c>
      <c r="L404">
        <f t="shared" si="25"/>
        <v>0</v>
      </c>
    </row>
    <row r="405" spans="1:12" x14ac:dyDescent="0.3">
      <c r="A405">
        <v>2750</v>
      </c>
      <c r="B405">
        <v>1625</v>
      </c>
      <c r="C405">
        <v>0</v>
      </c>
      <c r="D405">
        <v>0</v>
      </c>
      <c r="E405">
        <v>3</v>
      </c>
      <c r="G405">
        <v>2750</v>
      </c>
      <c r="H405">
        <v>1625</v>
      </c>
      <c r="I405">
        <v>0</v>
      </c>
      <c r="J405">
        <v>0</v>
      </c>
      <c r="K405">
        <f t="shared" si="26"/>
        <v>0</v>
      </c>
      <c r="L405">
        <f t="shared" si="25"/>
        <v>1</v>
      </c>
    </row>
    <row r="406" spans="1:12" x14ac:dyDescent="0.3">
      <c r="A406">
        <v>750</v>
      </c>
      <c r="B406">
        <v>375</v>
      </c>
      <c r="C406">
        <v>3</v>
      </c>
      <c r="D406">
        <v>0</v>
      </c>
      <c r="E406">
        <v>1</v>
      </c>
      <c r="G406">
        <v>750</v>
      </c>
      <c r="H406">
        <v>375</v>
      </c>
      <c r="I406">
        <v>3</v>
      </c>
      <c r="J406">
        <v>0</v>
      </c>
      <c r="K406">
        <f t="shared" si="26"/>
        <v>1</v>
      </c>
      <c r="L406">
        <f t="shared" si="25"/>
        <v>0</v>
      </c>
    </row>
    <row r="407" spans="1:12" x14ac:dyDescent="0.3">
      <c r="A407">
        <v>750</v>
      </c>
      <c r="B407">
        <v>1125</v>
      </c>
      <c r="C407">
        <v>23</v>
      </c>
      <c r="D407">
        <v>0</v>
      </c>
      <c r="E407">
        <v>3</v>
      </c>
      <c r="G407">
        <v>750</v>
      </c>
      <c r="H407">
        <v>1125</v>
      </c>
      <c r="I407">
        <v>23</v>
      </c>
      <c r="J407">
        <v>0</v>
      </c>
      <c r="K407">
        <f t="shared" si="26"/>
        <v>0</v>
      </c>
      <c r="L407">
        <f t="shared" ref="L407:L426" si="27">IF($E407=L$5,1,0)</f>
        <v>1</v>
      </c>
    </row>
    <row r="408" spans="1:12" x14ac:dyDescent="0.3">
      <c r="A408">
        <v>50</v>
      </c>
      <c r="B408">
        <v>625</v>
      </c>
      <c r="C408">
        <v>0</v>
      </c>
      <c r="D408">
        <v>0</v>
      </c>
      <c r="E408">
        <v>1</v>
      </c>
      <c r="G408">
        <v>50</v>
      </c>
      <c r="H408">
        <v>625</v>
      </c>
      <c r="I408">
        <v>0</v>
      </c>
      <c r="J408">
        <v>0</v>
      </c>
      <c r="K408">
        <f t="shared" si="26"/>
        <v>1</v>
      </c>
      <c r="L408">
        <f t="shared" si="27"/>
        <v>0</v>
      </c>
    </row>
    <row r="409" spans="1:12" x14ac:dyDescent="0.3">
      <c r="A409">
        <v>300</v>
      </c>
      <c r="B409">
        <v>125</v>
      </c>
      <c r="C409">
        <v>0</v>
      </c>
      <c r="D409">
        <v>0</v>
      </c>
      <c r="E409">
        <v>0</v>
      </c>
      <c r="G409">
        <v>300</v>
      </c>
      <c r="H409">
        <v>125</v>
      </c>
      <c r="I409">
        <v>0</v>
      </c>
      <c r="J409">
        <v>0</v>
      </c>
      <c r="K409">
        <f t="shared" si="26"/>
        <v>0</v>
      </c>
      <c r="L409">
        <f t="shared" si="27"/>
        <v>0</v>
      </c>
    </row>
    <row r="410" spans="1:12" x14ac:dyDescent="0.3">
      <c r="A410">
        <v>0</v>
      </c>
      <c r="B410">
        <v>875</v>
      </c>
      <c r="C410">
        <v>0</v>
      </c>
      <c r="D410">
        <v>0</v>
      </c>
      <c r="E410">
        <v>2</v>
      </c>
      <c r="G410">
        <v>0</v>
      </c>
      <c r="H410">
        <v>875</v>
      </c>
      <c r="I410">
        <v>0</v>
      </c>
      <c r="J410">
        <v>0</v>
      </c>
      <c r="K410">
        <f t="shared" si="26"/>
        <v>1</v>
      </c>
      <c r="L410">
        <f t="shared" si="27"/>
        <v>0</v>
      </c>
    </row>
    <row r="411" spans="1:12" x14ac:dyDescent="0.3">
      <c r="A411">
        <v>1250</v>
      </c>
      <c r="B411">
        <v>875</v>
      </c>
      <c r="C411">
        <v>13</v>
      </c>
      <c r="D411">
        <v>0</v>
      </c>
      <c r="E411">
        <v>3</v>
      </c>
      <c r="G411">
        <v>1250</v>
      </c>
      <c r="H411">
        <v>875</v>
      </c>
      <c r="I411">
        <v>13</v>
      </c>
      <c r="J411">
        <v>0</v>
      </c>
      <c r="K411">
        <f t="shared" si="26"/>
        <v>0</v>
      </c>
      <c r="L411">
        <f t="shared" si="27"/>
        <v>1</v>
      </c>
    </row>
    <row r="412" spans="1:12" x14ac:dyDescent="0.3">
      <c r="A412">
        <v>3750</v>
      </c>
      <c r="B412">
        <v>125</v>
      </c>
      <c r="C412">
        <v>28</v>
      </c>
      <c r="D412">
        <v>0</v>
      </c>
      <c r="E412">
        <v>0</v>
      </c>
      <c r="G412">
        <v>3750</v>
      </c>
      <c r="H412">
        <v>125</v>
      </c>
      <c r="I412">
        <v>28</v>
      </c>
      <c r="J412">
        <v>0</v>
      </c>
      <c r="K412">
        <f t="shared" si="26"/>
        <v>0</v>
      </c>
      <c r="L412">
        <f t="shared" si="27"/>
        <v>0</v>
      </c>
    </row>
    <row r="413" spans="1:12" x14ac:dyDescent="0.3">
      <c r="A413">
        <v>300</v>
      </c>
      <c r="B413">
        <v>2375</v>
      </c>
      <c r="C413">
        <v>23</v>
      </c>
      <c r="D413">
        <v>0</v>
      </c>
      <c r="E413">
        <v>1</v>
      </c>
      <c r="G413">
        <v>300</v>
      </c>
      <c r="H413">
        <v>2375</v>
      </c>
      <c r="I413">
        <v>23</v>
      </c>
      <c r="J413">
        <v>0</v>
      </c>
      <c r="K413">
        <f t="shared" si="26"/>
        <v>1</v>
      </c>
      <c r="L413">
        <f t="shared" si="27"/>
        <v>0</v>
      </c>
    </row>
    <row r="414" spans="1:12" x14ac:dyDescent="0.3">
      <c r="A414">
        <v>1750</v>
      </c>
      <c r="B414">
        <v>1125</v>
      </c>
      <c r="C414">
        <v>18</v>
      </c>
      <c r="D414">
        <v>0</v>
      </c>
      <c r="E414">
        <v>3</v>
      </c>
      <c r="G414">
        <v>1750</v>
      </c>
      <c r="H414">
        <v>1125</v>
      </c>
      <c r="I414">
        <v>18</v>
      </c>
      <c r="J414">
        <v>0</v>
      </c>
      <c r="K414">
        <f t="shared" si="26"/>
        <v>0</v>
      </c>
      <c r="L414">
        <f t="shared" si="27"/>
        <v>1</v>
      </c>
    </row>
    <row r="415" spans="1:12" x14ac:dyDescent="0.3">
      <c r="A415">
        <v>3750</v>
      </c>
      <c r="B415">
        <v>2375</v>
      </c>
      <c r="C415">
        <v>13</v>
      </c>
      <c r="D415">
        <v>0</v>
      </c>
      <c r="E415">
        <v>2</v>
      </c>
      <c r="G415">
        <v>3750</v>
      </c>
      <c r="H415">
        <v>2375</v>
      </c>
      <c r="I415">
        <v>13</v>
      </c>
      <c r="J415">
        <v>0</v>
      </c>
      <c r="K415">
        <f t="shared" si="26"/>
        <v>1</v>
      </c>
      <c r="L415">
        <f t="shared" si="27"/>
        <v>0</v>
      </c>
    </row>
    <row r="416" spans="1:12" x14ac:dyDescent="0.3">
      <c r="A416">
        <v>1250</v>
      </c>
      <c r="B416">
        <v>1375</v>
      </c>
      <c r="C416">
        <v>8</v>
      </c>
      <c r="D416">
        <v>0</v>
      </c>
      <c r="E416">
        <v>1</v>
      </c>
      <c r="G416">
        <v>1250</v>
      </c>
      <c r="H416">
        <v>1375</v>
      </c>
      <c r="I416">
        <v>8</v>
      </c>
      <c r="J416">
        <v>0</v>
      </c>
      <c r="K416">
        <f t="shared" si="26"/>
        <v>1</v>
      </c>
      <c r="L416">
        <f t="shared" si="27"/>
        <v>0</v>
      </c>
    </row>
    <row r="417" spans="1:12" x14ac:dyDescent="0.3">
      <c r="A417">
        <v>300</v>
      </c>
      <c r="B417">
        <v>1875</v>
      </c>
      <c r="C417">
        <v>0</v>
      </c>
      <c r="D417">
        <v>1</v>
      </c>
      <c r="E417">
        <v>1</v>
      </c>
      <c r="G417">
        <v>300</v>
      </c>
      <c r="H417">
        <v>1875</v>
      </c>
      <c r="I417">
        <v>0</v>
      </c>
      <c r="J417">
        <v>1</v>
      </c>
      <c r="K417">
        <f t="shared" si="26"/>
        <v>1</v>
      </c>
      <c r="L417">
        <f t="shared" si="27"/>
        <v>0</v>
      </c>
    </row>
    <row r="418" spans="1:12" x14ac:dyDescent="0.3">
      <c r="A418">
        <v>0</v>
      </c>
      <c r="B418">
        <v>375</v>
      </c>
      <c r="C418">
        <v>0</v>
      </c>
      <c r="D418">
        <v>0</v>
      </c>
      <c r="E418">
        <v>1</v>
      </c>
      <c r="G418">
        <v>0</v>
      </c>
      <c r="H418">
        <v>375</v>
      </c>
      <c r="I418">
        <v>0</v>
      </c>
      <c r="J418">
        <v>0</v>
      </c>
      <c r="K418">
        <f t="shared" si="26"/>
        <v>1</v>
      </c>
      <c r="L418">
        <f t="shared" si="27"/>
        <v>0</v>
      </c>
    </row>
    <row r="419" spans="1:12" x14ac:dyDescent="0.3">
      <c r="A419">
        <v>0</v>
      </c>
      <c r="B419">
        <v>375</v>
      </c>
      <c r="C419">
        <v>0</v>
      </c>
      <c r="D419">
        <v>2</v>
      </c>
      <c r="E419">
        <v>0</v>
      </c>
      <c r="G419">
        <v>0</v>
      </c>
      <c r="H419">
        <v>375</v>
      </c>
      <c r="I419">
        <v>0</v>
      </c>
      <c r="J419">
        <v>2</v>
      </c>
      <c r="K419">
        <f t="shared" si="26"/>
        <v>0</v>
      </c>
      <c r="L419">
        <f t="shared" si="27"/>
        <v>0</v>
      </c>
    </row>
    <row r="420" spans="1:12" x14ac:dyDescent="0.3">
      <c r="A420">
        <v>300</v>
      </c>
      <c r="B420">
        <v>1375</v>
      </c>
      <c r="C420">
        <v>0</v>
      </c>
      <c r="D420">
        <v>0</v>
      </c>
      <c r="E420">
        <v>1</v>
      </c>
      <c r="G420">
        <v>300</v>
      </c>
      <c r="H420">
        <v>1375</v>
      </c>
      <c r="I420">
        <v>0</v>
      </c>
      <c r="J420">
        <v>0</v>
      </c>
      <c r="K420">
        <f t="shared" si="26"/>
        <v>1</v>
      </c>
      <c r="L420">
        <f t="shared" si="27"/>
        <v>0</v>
      </c>
    </row>
    <row r="421" spans="1:12" x14ac:dyDescent="0.3">
      <c r="A421">
        <v>3750</v>
      </c>
      <c r="B421">
        <v>2125</v>
      </c>
      <c r="C421">
        <v>13</v>
      </c>
      <c r="D421">
        <v>0</v>
      </c>
      <c r="E421">
        <v>2</v>
      </c>
      <c r="G421">
        <v>3750</v>
      </c>
      <c r="H421">
        <v>2125</v>
      </c>
      <c r="I421">
        <v>13</v>
      </c>
      <c r="J421">
        <v>0</v>
      </c>
      <c r="K421">
        <f t="shared" si="26"/>
        <v>1</v>
      </c>
      <c r="L421">
        <f t="shared" si="27"/>
        <v>0</v>
      </c>
    </row>
    <row r="422" spans="1:12" x14ac:dyDescent="0.3">
      <c r="A422">
        <v>0</v>
      </c>
      <c r="B422">
        <v>375</v>
      </c>
      <c r="C422">
        <v>3</v>
      </c>
      <c r="D422">
        <v>0</v>
      </c>
      <c r="E422">
        <v>1</v>
      </c>
      <c r="G422">
        <v>0</v>
      </c>
      <c r="H422">
        <v>375</v>
      </c>
      <c r="I422">
        <v>3</v>
      </c>
      <c r="J422">
        <v>0</v>
      </c>
      <c r="K422">
        <f t="shared" si="26"/>
        <v>1</v>
      </c>
      <c r="L422">
        <f t="shared" si="27"/>
        <v>0</v>
      </c>
    </row>
    <row r="423" spans="1:12" x14ac:dyDescent="0.3">
      <c r="A423">
        <v>300</v>
      </c>
      <c r="B423">
        <v>375</v>
      </c>
      <c r="C423">
        <v>0</v>
      </c>
      <c r="D423">
        <v>0</v>
      </c>
      <c r="E423">
        <v>1</v>
      </c>
      <c r="G423">
        <v>300</v>
      </c>
      <c r="H423">
        <v>375</v>
      </c>
      <c r="I423">
        <v>0</v>
      </c>
      <c r="J423">
        <v>0</v>
      </c>
      <c r="K423">
        <f t="shared" si="26"/>
        <v>1</v>
      </c>
      <c r="L423">
        <f t="shared" si="27"/>
        <v>0</v>
      </c>
    </row>
    <row r="424" spans="1:12" x14ac:dyDescent="0.3">
      <c r="A424">
        <v>1250</v>
      </c>
      <c r="B424">
        <v>875</v>
      </c>
      <c r="C424">
        <v>28</v>
      </c>
      <c r="D424">
        <v>0</v>
      </c>
      <c r="E424">
        <v>3</v>
      </c>
      <c r="G424">
        <v>1250</v>
      </c>
      <c r="H424">
        <v>875</v>
      </c>
      <c r="I424">
        <v>28</v>
      </c>
      <c r="J424">
        <v>0</v>
      </c>
      <c r="K424">
        <f t="shared" si="26"/>
        <v>0</v>
      </c>
      <c r="L424">
        <f t="shared" si="27"/>
        <v>1</v>
      </c>
    </row>
    <row r="425" spans="1:12" x14ac:dyDescent="0.3">
      <c r="A425">
        <v>3750</v>
      </c>
      <c r="B425">
        <v>1125</v>
      </c>
      <c r="C425">
        <v>13</v>
      </c>
      <c r="D425">
        <v>2</v>
      </c>
      <c r="E425">
        <v>1</v>
      </c>
      <c r="G425">
        <v>3750</v>
      </c>
      <c r="H425">
        <v>1125</v>
      </c>
      <c r="I425">
        <v>13</v>
      </c>
      <c r="J425">
        <v>2</v>
      </c>
      <c r="K425">
        <f t="shared" si="26"/>
        <v>1</v>
      </c>
      <c r="L425">
        <f t="shared" si="27"/>
        <v>0</v>
      </c>
    </row>
    <row r="426" spans="1:12" x14ac:dyDescent="0.3">
      <c r="A426">
        <v>50</v>
      </c>
      <c r="B426">
        <v>625</v>
      </c>
      <c r="C426">
        <v>13</v>
      </c>
      <c r="D426">
        <v>1</v>
      </c>
      <c r="E426">
        <v>0</v>
      </c>
      <c r="G426">
        <v>50</v>
      </c>
      <c r="H426">
        <v>625</v>
      </c>
      <c r="I426">
        <v>13</v>
      </c>
      <c r="J426">
        <v>1</v>
      </c>
      <c r="K426">
        <f t="shared" si="26"/>
        <v>0</v>
      </c>
      <c r="L426">
        <f t="shared" si="27"/>
        <v>0</v>
      </c>
    </row>
    <row r="427" spans="1:12" x14ac:dyDescent="0.3">
      <c r="A427">
        <v>0</v>
      </c>
      <c r="B427">
        <v>625</v>
      </c>
      <c r="C427">
        <v>0</v>
      </c>
      <c r="D427">
        <v>0</v>
      </c>
      <c r="E427">
        <v>0</v>
      </c>
      <c r="G427">
        <v>0</v>
      </c>
      <c r="H427">
        <v>625</v>
      </c>
      <c r="I427">
        <v>0</v>
      </c>
      <c r="J427">
        <v>0</v>
      </c>
      <c r="K427">
        <f t="shared" si="26"/>
        <v>0</v>
      </c>
      <c r="L427">
        <f t="shared" ref="L427:L446" si="28">IF($E427=L$5,1,0)</f>
        <v>0</v>
      </c>
    </row>
    <row r="428" spans="1:12" x14ac:dyDescent="0.3">
      <c r="A428">
        <v>0</v>
      </c>
      <c r="B428">
        <v>625</v>
      </c>
      <c r="C428">
        <v>0</v>
      </c>
      <c r="D428">
        <v>0</v>
      </c>
      <c r="E428">
        <v>1</v>
      </c>
      <c r="G428">
        <v>0</v>
      </c>
      <c r="H428">
        <v>625</v>
      </c>
      <c r="I428">
        <v>0</v>
      </c>
      <c r="J428">
        <v>0</v>
      </c>
      <c r="K428">
        <f t="shared" si="26"/>
        <v>1</v>
      </c>
      <c r="L428">
        <f t="shared" si="28"/>
        <v>0</v>
      </c>
    </row>
    <row r="429" spans="1:12" x14ac:dyDescent="0.3">
      <c r="A429">
        <v>300</v>
      </c>
      <c r="B429">
        <v>125</v>
      </c>
      <c r="C429">
        <v>0</v>
      </c>
      <c r="D429">
        <v>0</v>
      </c>
      <c r="E429">
        <v>3</v>
      </c>
      <c r="G429">
        <v>300</v>
      </c>
      <c r="H429">
        <v>125</v>
      </c>
      <c r="I429">
        <v>0</v>
      </c>
      <c r="J429">
        <v>0</v>
      </c>
      <c r="K429">
        <f t="shared" si="26"/>
        <v>0</v>
      </c>
      <c r="L429">
        <f t="shared" si="28"/>
        <v>1</v>
      </c>
    </row>
    <row r="430" spans="1:12" x14ac:dyDescent="0.3">
      <c r="A430">
        <v>1750</v>
      </c>
      <c r="B430">
        <v>1375</v>
      </c>
      <c r="C430">
        <v>8</v>
      </c>
      <c r="D430">
        <v>1</v>
      </c>
      <c r="E430">
        <v>2</v>
      </c>
      <c r="G430">
        <v>1750</v>
      </c>
      <c r="H430">
        <v>1375</v>
      </c>
      <c r="I430">
        <v>8</v>
      </c>
      <c r="J430">
        <v>1</v>
      </c>
      <c r="K430">
        <f t="shared" si="26"/>
        <v>1</v>
      </c>
      <c r="L430">
        <f t="shared" si="28"/>
        <v>0</v>
      </c>
    </row>
    <row r="431" spans="1:12" x14ac:dyDescent="0.3">
      <c r="A431">
        <v>0</v>
      </c>
      <c r="B431">
        <v>375</v>
      </c>
      <c r="C431">
        <v>0</v>
      </c>
      <c r="D431">
        <v>2</v>
      </c>
      <c r="E431">
        <v>3</v>
      </c>
      <c r="G431">
        <v>0</v>
      </c>
      <c r="H431">
        <v>375</v>
      </c>
      <c r="I431">
        <v>0</v>
      </c>
      <c r="J431">
        <v>2</v>
      </c>
      <c r="K431">
        <f t="shared" si="26"/>
        <v>0</v>
      </c>
      <c r="L431">
        <f t="shared" si="28"/>
        <v>1</v>
      </c>
    </row>
    <row r="432" spans="1:12" x14ac:dyDescent="0.3">
      <c r="A432">
        <v>300</v>
      </c>
      <c r="B432">
        <v>625</v>
      </c>
      <c r="C432">
        <v>3</v>
      </c>
      <c r="D432">
        <v>1</v>
      </c>
      <c r="E432">
        <v>2</v>
      </c>
      <c r="G432">
        <v>300</v>
      </c>
      <c r="H432">
        <v>625</v>
      </c>
      <c r="I432">
        <v>3</v>
      </c>
      <c r="J432">
        <v>1</v>
      </c>
      <c r="K432">
        <f t="shared" si="26"/>
        <v>1</v>
      </c>
      <c r="L432">
        <f t="shared" si="28"/>
        <v>0</v>
      </c>
    </row>
    <row r="433" spans="1:12" x14ac:dyDescent="0.3">
      <c r="A433">
        <v>300</v>
      </c>
      <c r="B433">
        <v>375</v>
      </c>
      <c r="C433">
        <v>13</v>
      </c>
      <c r="D433">
        <v>0</v>
      </c>
      <c r="E433">
        <v>1</v>
      </c>
      <c r="G433">
        <v>300</v>
      </c>
      <c r="H433">
        <v>375</v>
      </c>
      <c r="I433">
        <v>13</v>
      </c>
      <c r="J433">
        <v>0</v>
      </c>
      <c r="K433">
        <f t="shared" si="26"/>
        <v>1</v>
      </c>
      <c r="L433">
        <f t="shared" si="28"/>
        <v>0</v>
      </c>
    </row>
    <row r="434" spans="1:12" x14ac:dyDescent="0.3">
      <c r="A434">
        <v>50</v>
      </c>
      <c r="B434">
        <v>125</v>
      </c>
      <c r="C434">
        <v>0</v>
      </c>
      <c r="D434">
        <v>0</v>
      </c>
      <c r="E434">
        <v>3</v>
      </c>
      <c r="G434">
        <v>50</v>
      </c>
      <c r="H434">
        <v>125</v>
      </c>
      <c r="I434">
        <v>0</v>
      </c>
      <c r="J434">
        <v>0</v>
      </c>
      <c r="K434">
        <f t="shared" si="26"/>
        <v>0</v>
      </c>
      <c r="L434">
        <f t="shared" si="28"/>
        <v>1</v>
      </c>
    </row>
    <row r="435" spans="1:12" x14ac:dyDescent="0.3">
      <c r="A435">
        <v>2750</v>
      </c>
      <c r="B435">
        <v>375</v>
      </c>
      <c r="C435">
        <v>23</v>
      </c>
      <c r="D435">
        <v>0</v>
      </c>
      <c r="E435">
        <v>1</v>
      </c>
      <c r="G435">
        <v>2750</v>
      </c>
      <c r="H435">
        <v>375</v>
      </c>
      <c r="I435">
        <v>23</v>
      </c>
      <c r="J435">
        <v>0</v>
      </c>
      <c r="K435">
        <f t="shared" si="26"/>
        <v>1</v>
      </c>
      <c r="L435">
        <f t="shared" si="28"/>
        <v>0</v>
      </c>
    </row>
    <row r="436" spans="1:12" x14ac:dyDescent="0.3">
      <c r="A436">
        <v>0</v>
      </c>
      <c r="B436">
        <v>875</v>
      </c>
      <c r="C436">
        <v>13</v>
      </c>
      <c r="D436">
        <v>0</v>
      </c>
      <c r="E436">
        <v>3</v>
      </c>
      <c r="G436">
        <v>0</v>
      </c>
      <c r="H436">
        <v>875</v>
      </c>
      <c r="I436">
        <v>13</v>
      </c>
      <c r="J436">
        <v>0</v>
      </c>
      <c r="K436">
        <f t="shared" si="26"/>
        <v>0</v>
      </c>
      <c r="L436">
        <f t="shared" si="28"/>
        <v>1</v>
      </c>
    </row>
    <row r="437" spans="1:12" x14ac:dyDescent="0.3">
      <c r="A437">
        <v>300</v>
      </c>
      <c r="B437">
        <v>125</v>
      </c>
      <c r="C437">
        <v>3</v>
      </c>
      <c r="D437">
        <v>0</v>
      </c>
      <c r="E437">
        <v>1</v>
      </c>
      <c r="G437">
        <v>300</v>
      </c>
      <c r="H437">
        <v>125</v>
      </c>
      <c r="I437">
        <v>3</v>
      </c>
      <c r="J437">
        <v>0</v>
      </c>
      <c r="K437">
        <f t="shared" si="26"/>
        <v>1</v>
      </c>
      <c r="L437">
        <f t="shared" si="28"/>
        <v>0</v>
      </c>
    </row>
    <row r="438" spans="1:12" x14ac:dyDescent="0.3">
      <c r="A438">
        <v>3750</v>
      </c>
      <c r="B438">
        <v>875</v>
      </c>
      <c r="C438">
        <v>23</v>
      </c>
      <c r="D438">
        <v>0</v>
      </c>
      <c r="E438">
        <v>1</v>
      </c>
      <c r="G438">
        <v>3750</v>
      </c>
      <c r="H438">
        <v>875</v>
      </c>
      <c r="I438">
        <v>23</v>
      </c>
      <c r="J438">
        <v>0</v>
      </c>
      <c r="K438">
        <f t="shared" si="26"/>
        <v>1</v>
      </c>
      <c r="L438">
        <f t="shared" si="28"/>
        <v>0</v>
      </c>
    </row>
    <row r="439" spans="1:12" x14ac:dyDescent="0.3">
      <c r="A439">
        <v>1750</v>
      </c>
      <c r="B439">
        <v>375</v>
      </c>
      <c r="C439">
        <v>13</v>
      </c>
      <c r="D439">
        <v>0</v>
      </c>
      <c r="E439">
        <v>1</v>
      </c>
      <c r="G439">
        <v>1750</v>
      </c>
      <c r="H439">
        <v>375</v>
      </c>
      <c r="I439">
        <v>13</v>
      </c>
      <c r="J439">
        <v>0</v>
      </c>
      <c r="K439">
        <f t="shared" si="26"/>
        <v>1</v>
      </c>
      <c r="L439">
        <f t="shared" si="28"/>
        <v>0</v>
      </c>
    </row>
    <row r="440" spans="1:12" x14ac:dyDescent="0.3">
      <c r="A440">
        <v>3750</v>
      </c>
      <c r="B440">
        <v>1375</v>
      </c>
      <c r="C440">
        <v>28</v>
      </c>
      <c r="D440">
        <v>0</v>
      </c>
      <c r="E440">
        <v>3</v>
      </c>
      <c r="G440">
        <v>3750</v>
      </c>
      <c r="H440">
        <v>1375</v>
      </c>
      <c r="I440">
        <v>28</v>
      </c>
      <c r="J440">
        <v>0</v>
      </c>
      <c r="K440">
        <f t="shared" si="26"/>
        <v>0</v>
      </c>
      <c r="L440">
        <f t="shared" si="28"/>
        <v>1</v>
      </c>
    </row>
    <row r="441" spans="1:12" x14ac:dyDescent="0.3">
      <c r="A441">
        <v>3750</v>
      </c>
      <c r="B441">
        <v>2375</v>
      </c>
      <c r="C441">
        <v>28</v>
      </c>
      <c r="D441">
        <v>0</v>
      </c>
      <c r="E441">
        <v>1</v>
      </c>
      <c r="G441">
        <v>3750</v>
      </c>
      <c r="H441">
        <v>2375</v>
      </c>
      <c r="I441">
        <v>28</v>
      </c>
      <c r="J441">
        <v>0</v>
      </c>
      <c r="K441">
        <f t="shared" si="26"/>
        <v>1</v>
      </c>
      <c r="L441">
        <f t="shared" si="28"/>
        <v>0</v>
      </c>
    </row>
    <row r="442" spans="1:12" x14ac:dyDescent="0.3">
      <c r="A442">
        <v>0</v>
      </c>
      <c r="B442">
        <v>375</v>
      </c>
      <c r="C442">
        <v>0</v>
      </c>
      <c r="D442">
        <v>0</v>
      </c>
      <c r="E442">
        <v>2</v>
      </c>
      <c r="G442">
        <v>0</v>
      </c>
      <c r="H442">
        <v>375</v>
      </c>
      <c r="I442">
        <v>0</v>
      </c>
      <c r="J442">
        <v>0</v>
      </c>
      <c r="K442">
        <f t="shared" si="26"/>
        <v>1</v>
      </c>
      <c r="L442">
        <f t="shared" si="28"/>
        <v>0</v>
      </c>
    </row>
    <row r="443" spans="1:12" x14ac:dyDescent="0.3">
      <c r="A443">
        <v>50</v>
      </c>
      <c r="B443">
        <v>125</v>
      </c>
      <c r="C443">
        <v>3</v>
      </c>
      <c r="D443">
        <v>0</v>
      </c>
      <c r="E443">
        <v>0</v>
      </c>
      <c r="G443">
        <v>50</v>
      </c>
      <c r="H443">
        <v>125</v>
      </c>
      <c r="I443">
        <v>3</v>
      </c>
      <c r="J443">
        <v>0</v>
      </c>
      <c r="K443">
        <f t="shared" si="26"/>
        <v>0</v>
      </c>
      <c r="L443">
        <f t="shared" si="28"/>
        <v>0</v>
      </c>
    </row>
    <row r="444" spans="1:12" x14ac:dyDescent="0.3">
      <c r="A444">
        <v>1250</v>
      </c>
      <c r="B444">
        <v>125</v>
      </c>
      <c r="C444">
        <v>28</v>
      </c>
      <c r="D444">
        <v>0</v>
      </c>
      <c r="E444">
        <v>2</v>
      </c>
      <c r="G444">
        <v>1250</v>
      </c>
      <c r="H444">
        <v>125</v>
      </c>
      <c r="I444">
        <v>28</v>
      </c>
      <c r="J444">
        <v>0</v>
      </c>
      <c r="K444">
        <f t="shared" si="26"/>
        <v>1</v>
      </c>
      <c r="L444">
        <f t="shared" si="28"/>
        <v>0</v>
      </c>
    </row>
    <row r="445" spans="1:12" x14ac:dyDescent="0.3">
      <c r="A445">
        <v>750</v>
      </c>
      <c r="B445">
        <v>1375</v>
      </c>
      <c r="C445">
        <v>18</v>
      </c>
      <c r="D445">
        <v>0</v>
      </c>
      <c r="E445">
        <v>3</v>
      </c>
      <c r="G445">
        <v>750</v>
      </c>
      <c r="H445">
        <v>1375</v>
      </c>
      <c r="I445">
        <v>18</v>
      </c>
      <c r="J445">
        <v>0</v>
      </c>
      <c r="K445">
        <f t="shared" si="26"/>
        <v>0</v>
      </c>
      <c r="L445">
        <f t="shared" si="28"/>
        <v>1</v>
      </c>
    </row>
    <row r="446" spans="1:12" x14ac:dyDescent="0.3">
      <c r="A446">
        <v>3750</v>
      </c>
      <c r="B446">
        <v>2375</v>
      </c>
      <c r="C446">
        <v>28</v>
      </c>
      <c r="D446">
        <v>0</v>
      </c>
      <c r="E446">
        <v>3</v>
      </c>
      <c r="G446">
        <v>3750</v>
      </c>
      <c r="H446">
        <v>2375</v>
      </c>
      <c r="I446">
        <v>28</v>
      </c>
      <c r="J446">
        <v>0</v>
      </c>
      <c r="K446">
        <f t="shared" si="26"/>
        <v>0</v>
      </c>
      <c r="L446">
        <f t="shared" si="28"/>
        <v>1</v>
      </c>
    </row>
    <row r="447" spans="1:12" x14ac:dyDescent="0.3">
      <c r="A447">
        <v>300</v>
      </c>
      <c r="B447">
        <v>1125</v>
      </c>
      <c r="C447">
        <v>8</v>
      </c>
      <c r="D447">
        <v>0</v>
      </c>
      <c r="E447">
        <v>2</v>
      </c>
      <c r="G447">
        <v>300</v>
      </c>
      <c r="H447">
        <v>1125</v>
      </c>
      <c r="I447">
        <v>8</v>
      </c>
      <c r="J447">
        <v>0</v>
      </c>
      <c r="K447">
        <f t="shared" si="26"/>
        <v>1</v>
      </c>
      <c r="L447">
        <f t="shared" ref="L447:L466" si="29">IF($E447=L$5,1,0)</f>
        <v>0</v>
      </c>
    </row>
    <row r="448" spans="1:12" x14ac:dyDescent="0.3">
      <c r="A448">
        <v>300</v>
      </c>
      <c r="B448">
        <v>1375</v>
      </c>
      <c r="C448">
        <v>8</v>
      </c>
      <c r="D448">
        <v>1</v>
      </c>
      <c r="E448">
        <v>3</v>
      </c>
      <c r="G448">
        <v>300</v>
      </c>
      <c r="H448">
        <v>1375</v>
      </c>
      <c r="I448">
        <v>8</v>
      </c>
      <c r="J448">
        <v>1</v>
      </c>
      <c r="K448">
        <f t="shared" si="26"/>
        <v>0</v>
      </c>
      <c r="L448">
        <f t="shared" si="29"/>
        <v>1</v>
      </c>
    </row>
    <row r="449" spans="1:12" x14ac:dyDescent="0.3">
      <c r="A449">
        <v>2250</v>
      </c>
      <c r="B449">
        <v>125</v>
      </c>
      <c r="C449">
        <v>0</v>
      </c>
      <c r="D449">
        <v>0</v>
      </c>
      <c r="E449">
        <v>1</v>
      </c>
      <c r="G449">
        <v>2250</v>
      </c>
      <c r="H449">
        <v>125</v>
      </c>
      <c r="I449">
        <v>0</v>
      </c>
      <c r="J449">
        <v>0</v>
      </c>
      <c r="K449">
        <f t="shared" si="26"/>
        <v>1</v>
      </c>
      <c r="L449">
        <f t="shared" si="29"/>
        <v>0</v>
      </c>
    </row>
    <row r="450" spans="1:12" x14ac:dyDescent="0.3">
      <c r="A450">
        <v>1250</v>
      </c>
      <c r="B450">
        <v>125</v>
      </c>
      <c r="C450">
        <v>28</v>
      </c>
      <c r="D450">
        <v>0</v>
      </c>
      <c r="E450">
        <v>1</v>
      </c>
      <c r="G450">
        <v>1250</v>
      </c>
      <c r="H450">
        <v>125</v>
      </c>
      <c r="I450">
        <v>28</v>
      </c>
      <c r="J450">
        <v>0</v>
      </c>
      <c r="K450">
        <f t="shared" si="26"/>
        <v>1</v>
      </c>
      <c r="L450">
        <f t="shared" si="29"/>
        <v>0</v>
      </c>
    </row>
    <row r="451" spans="1:12" x14ac:dyDescent="0.3">
      <c r="A451">
        <v>0</v>
      </c>
      <c r="B451">
        <v>375</v>
      </c>
      <c r="C451">
        <v>0</v>
      </c>
      <c r="D451">
        <v>0</v>
      </c>
      <c r="E451">
        <v>0</v>
      </c>
      <c r="G451">
        <v>0</v>
      </c>
      <c r="H451">
        <v>375</v>
      </c>
      <c r="I451">
        <v>0</v>
      </c>
      <c r="J451">
        <v>0</v>
      </c>
      <c r="K451">
        <f t="shared" si="26"/>
        <v>0</v>
      </c>
      <c r="L451">
        <f t="shared" si="29"/>
        <v>0</v>
      </c>
    </row>
    <row r="452" spans="1:12" x14ac:dyDescent="0.3">
      <c r="A452">
        <v>0</v>
      </c>
      <c r="B452">
        <v>125</v>
      </c>
      <c r="C452">
        <v>0</v>
      </c>
      <c r="D452">
        <v>0</v>
      </c>
      <c r="E452">
        <v>3</v>
      </c>
      <c r="G452">
        <v>0</v>
      </c>
      <c r="H452">
        <v>125</v>
      </c>
      <c r="I452">
        <v>0</v>
      </c>
      <c r="J452">
        <v>0</v>
      </c>
      <c r="K452">
        <f t="shared" si="26"/>
        <v>0</v>
      </c>
      <c r="L452">
        <f t="shared" si="29"/>
        <v>1</v>
      </c>
    </row>
    <row r="453" spans="1:12" x14ac:dyDescent="0.3">
      <c r="A453">
        <v>750</v>
      </c>
      <c r="B453">
        <v>1625</v>
      </c>
      <c r="C453">
        <v>23</v>
      </c>
      <c r="D453">
        <v>0</v>
      </c>
      <c r="E453">
        <v>1</v>
      </c>
      <c r="G453">
        <v>750</v>
      </c>
      <c r="H453">
        <v>1625</v>
      </c>
      <c r="I453">
        <v>23</v>
      </c>
      <c r="J453">
        <v>0</v>
      </c>
      <c r="K453">
        <f t="shared" si="26"/>
        <v>1</v>
      </c>
      <c r="L453">
        <f t="shared" si="29"/>
        <v>0</v>
      </c>
    </row>
    <row r="454" spans="1:12" x14ac:dyDescent="0.3">
      <c r="A454">
        <v>50</v>
      </c>
      <c r="B454">
        <v>875</v>
      </c>
      <c r="C454">
        <v>0</v>
      </c>
      <c r="D454">
        <v>0</v>
      </c>
      <c r="E454">
        <v>3</v>
      </c>
      <c r="G454">
        <v>50</v>
      </c>
      <c r="H454">
        <v>875</v>
      </c>
      <c r="I454">
        <v>0</v>
      </c>
      <c r="J454">
        <v>0</v>
      </c>
      <c r="K454">
        <f t="shared" si="26"/>
        <v>0</v>
      </c>
      <c r="L454">
        <f t="shared" si="29"/>
        <v>1</v>
      </c>
    </row>
    <row r="455" spans="1:12" x14ac:dyDescent="0.3">
      <c r="A455">
        <v>2250</v>
      </c>
      <c r="B455">
        <v>875</v>
      </c>
      <c r="C455">
        <v>28</v>
      </c>
      <c r="D455">
        <v>0</v>
      </c>
      <c r="E455">
        <v>1</v>
      </c>
      <c r="G455">
        <v>2250</v>
      </c>
      <c r="H455">
        <v>875</v>
      </c>
      <c r="I455">
        <v>28</v>
      </c>
      <c r="J455">
        <v>0</v>
      </c>
      <c r="K455">
        <f t="shared" si="26"/>
        <v>1</v>
      </c>
      <c r="L455">
        <f t="shared" si="29"/>
        <v>0</v>
      </c>
    </row>
    <row r="456" spans="1:12" x14ac:dyDescent="0.3">
      <c r="A456">
        <v>50</v>
      </c>
      <c r="B456">
        <v>375</v>
      </c>
      <c r="C456">
        <v>13</v>
      </c>
      <c r="D456">
        <v>0</v>
      </c>
      <c r="E456">
        <v>1</v>
      </c>
      <c r="G456">
        <v>50</v>
      </c>
      <c r="H456">
        <v>375</v>
      </c>
      <c r="I456">
        <v>13</v>
      </c>
      <c r="J456">
        <v>0</v>
      </c>
      <c r="K456">
        <f t="shared" ref="K456:K519" si="30">IF(E456=1,1,IF(E456=2,1,0))</f>
        <v>1</v>
      </c>
      <c r="L456">
        <f t="shared" si="29"/>
        <v>0</v>
      </c>
    </row>
    <row r="457" spans="1:12" x14ac:dyDescent="0.3">
      <c r="A457">
        <v>1750</v>
      </c>
      <c r="B457">
        <v>375</v>
      </c>
      <c r="C457">
        <v>13</v>
      </c>
      <c r="D457">
        <v>0</v>
      </c>
      <c r="E457">
        <v>1</v>
      </c>
      <c r="G457">
        <v>1750</v>
      </c>
      <c r="H457">
        <v>375</v>
      </c>
      <c r="I457">
        <v>13</v>
      </c>
      <c r="J457">
        <v>0</v>
      </c>
      <c r="K457">
        <f t="shared" si="30"/>
        <v>1</v>
      </c>
      <c r="L457">
        <f t="shared" si="29"/>
        <v>0</v>
      </c>
    </row>
    <row r="458" spans="1:12" x14ac:dyDescent="0.3">
      <c r="A458">
        <v>750</v>
      </c>
      <c r="B458">
        <v>625</v>
      </c>
      <c r="C458">
        <v>13</v>
      </c>
      <c r="D458">
        <v>0</v>
      </c>
      <c r="E458">
        <v>3</v>
      </c>
      <c r="G458">
        <v>750</v>
      </c>
      <c r="H458">
        <v>625</v>
      </c>
      <c r="I458">
        <v>13</v>
      </c>
      <c r="J458">
        <v>0</v>
      </c>
      <c r="K458">
        <f t="shared" si="30"/>
        <v>0</v>
      </c>
      <c r="L458">
        <f t="shared" si="29"/>
        <v>1</v>
      </c>
    </row>
    <row r="459" spans="1:12" x14ac:dyDescent="0.3">
      <c r="A459">
        <v>1250</v>
      </c>
      <c r="B459">
        <v>875</v>
      </c>
      <c r="C459">
        <v>23</v>
      </c>
      <c r="D459">
        <v>0</v>
      </c>
      <c r="E459">
        <v>1</v>
      </c>
      <c r="G459">
        <v>1250</v>
      </c>
      <c r="H459">
        <v>875</v>
      </c>
      <c r="I459">
        <v>23</v>
      </c>
      <c r="J459">
        <v>0</v>
      </c>
      <c r="K459">
        <f t="shared" si="30"/>
        <v>1</v>
      </c>
      <c r="L459">
        <f t="shared" si="29"/>
        <v>0</v>
      </c>
    </row>
    <row r="460" spans="1:12" x14ac:dyDescent="0.3">
      <c r="A460">
        <v>2250</v>
      </c>
      <c r="B460">
        <v>875</v>
      </c>
      <c r="C460">
        <v>8</v>
      </c>
      <c r="D460">
        <v>0</v>
      </c>
      <c r="E460">
        <v>1</v>
      </c>
      <c r="G460">
        <v>2250</v>
      </c>
      <c r="H460">
        <v>875</v>
      </c>
      <c r="I460">
        <v>8</v>
      </c>
      <c r="J460">
        <v>0</v>
      </c>
      <c r="K460">
        <f t="shared" si="30"/>
        <v>1</v>
      </c>
      <c r="L460">
        <f t="shared" si="29"/>
        <v>0</v>
      </c>
    </row>
    <row r="461" spans="1:12" x14ac:dyDescent="0.3">
      <c r="A461">
        <v>3750</v>
      </c>
      <c r="B461">
        <v>1125</v>
      </c>
      <c r="C461">
        <v>28</v>
      </c>
      <c r="D461">
        <v>0</v>
      </c>
      <c r="E461">
        <v>3</v>
      </c>
      <c r="G461">
        <v>3750</v>
      </c>
      <c r="H461">
        <v>1125</v>
      </c>
      <c r="I461">
        <v>28</v>
      </c>
      <c r="J461">
        <v>0</v>
      </c>
      <c r="K461">
        <f t="shared" si="30"/>
        <v>0</v>
      </c>
      <c r="L461">
        <f t="shared" si="29"/>
        <v>1</v>
      </c>
    </row>
    <row r="462" spans="1:12" x14ac:dyDescent="0.3">
      <c r="A462">
        <v>3750</v>
      </c>
      <c r="B462">
        <v>625</v>
      </c>
      <c r="C462">
        <v>0</v>
      </c>
      <c r="D462">
        <v>0</v>
      </c>
      <c r="E462">
        <v>2</v>
      </c>
      <c r="G462">
        <v>3750</v>
      </c>
      <c r="H462">
        <v>625</v>
      </c>
      <c r="I462">
        <v>0</v>
      </c>
      <c r="J462">
        <v>0</v>
      </c>
      <c r="K462">
        <f t="shared" si="30"/>
        <v>1</v>
      </c>
      <c r="L462">
        <f t="shared" si="29"/>
        <v>0</v>
      </c>
    </row>
    <row r="463" spans="1:12" x14ac:dyDescent="0.3">
      <c r="A463">
        <v>3750</v>
      </c>
      <c r="B463">
        <v>2375</v>
      </c>
      <c r="C463">
        <v>18</v>
      </c>
      <c r="D463">
        <v>0</v>
      </c>
      <c r="E463">
        <v>3</v>
      </c>
      <c r="G463">
        <v>3750</v>
      </c>
      <c r="H463">
        <v>2375</v>
      </c>
      <c r="I463">
        <v>18</v>
      </c>
      <c r="J463">
        <v>0</v>
      </c>
      <c r="K463">
        <f t="shared" si="30"/>
        <v>0</v>
      </c>
      <c r="L463">
        <f t="shared" si="29"/>
        <v>1</v>
      </c>
    </row>
    <row r="464" spans="1:12" x14ac:dyDescent="0.3">
      <c r="A464">
        <v>3750</v>
      </c>
      <c r="B464">
        <v>2375</v>
      </c>
      <c r="C464">
        <v>28</v>
      </c>
      <c r="D464">
        <v>2</v>
      </c>
      <c r="E464">
        <v>3</v>
      </c>
      <c r="G464">
        <v>3750</v>
      </c>
      <c r="H464">
        <v>2375</v>
      </c>
      <c r="I464">
        <v>28</v>
      </c>
      <c r="J464">
        <v>2</v>
      </c>
      <c r="K464">
        <f t="shared" si="30"/>
        <v>0</v>
      </c>
      <c r="L464">
        <f t="shared" si="29"/>
        <v>1</v>
      </c>
    </row>
    <row r="465" spans="1:12" x14ac:dyDescent="0.3">
      <c r="A465">
        <v>750</v>
      </c>
      <c r="B465">
        <v>625</v>
      </c>
      <c r="C465">
        <v>18</v>
      </c>
      <c r="D465">
        <v>0</v>
      </c>
      <c r="E465">
        <v>1</v>
      </c>
      <c r="G465">
        <v>750</v>
      </c>
      <c r="H465">
        <v>625</v>
      </c>
      <c r="I465">
        <v>18</v>
      </c>
      <c r="J465">
        <v>0</v>
      </c>
      <c r="K465">
        <f t="shared" si="30"/>
        <v>1</v>
      </c>
      <c r="L465">
        <f t="shared" si="29"/>
        <v>0</v>
      </c>
    </row>
    <row r="466" spans="1:12" x14ac:dyDescent="0.3">
      <c r="A466">
        <v>1250</v>
      </c>
      <c r="B466">
        <v>2125</v>
      </c>
      <c r="C466">
        <v>23</v>
      </c>
      <c r="D466">
        <v>1</v>
      </c>
      <c r="E466">
        <v>3</v>
      </c>
      <c r="G466">
        <v>1250</v>
      </c>
      <c r="H466">
        <v>2125</v>
      </c>
      <c r="I466">
        <v>23</v>
      </c>
      <c r="J466">
        <v>1</v>
      </c>
      <c r="K466">
        <f t="shared" si="30"/>
        <v>0</v>
      </c>
      <c r="L466">
        <f t="shared" si="29"/>
        <v>1</v>
      </c>
    </row>
    <row r="467" spans="1:12" x14ac:dyDescent="0.3">
      <c r="A467">
        <v>1250</v>
      </c>
      <c r="B467">
        <v>1375</v>
      </c>
      <c r="C467">
        <v>28</v>
      </c>
      <c r="D467">
        <v>0</v>
      </c>
      <c r="E467">
        <v>3</v>
      </c>
      <c r="G467">
        <v>1250</v>
      </c>
      <c r="H467">
        <v>1375</v>
      </c>
      <c r="I467">
        <v>28</v>
      </c>
      <c r="J467">
        <v>0</v>
      </c>
      <c r="K467">
        <f t="shared" si="30"/>
        <v>0</v>
      </c>
      <c r="L467">
        <f t="shared" ref="L467:L486" si="31">IF($E467=L$5,1,0)</f>
        <v>1</v>
      </c>
    </row>
    <row r="468" spans="1:12" x14ac:dyDescent="0.3">
      <c r="A468">
        <v>750</v>
      </c>
      <c r="B468">
        <v>875</v>
      </c>
      <c r="C468">
        <v>3</v>
      </c>
      <c r="D468">
        <v>1</v>
      </c>
      <c r="E468">
        <v>3</v>
      </c>
      <c r="G468">
        <v>750</v>
      </c>
      <c r="H468">
        <v>875</v>
      </c>
      <c r="I468">
        <v>3</v>
      </c>
      <c r="J468">
        <v>1</v>
      </c>
      <c r="K468">
        <f t="shared" si="30"/>
        <v>0</v>
      </c>
      <c r="L468">
        <f t="shared" si="31"/>
        <v>1</v>
      </c>
    </row>
    <row r="469" spans="1:12" x14ac:dyDescent="0.3">
      <c r="A469">
        <v>3750</v>
      </c>
      <c r="B469">
        <v>1375</v>
      </c>
      <c r="C469">
        <v>8</v>
      </c>
      <c r="D469">
        <v>1</v>
      </c>
      <c r="E469">
        <v>3</v>
      </c>
      <c r="G469">
        <v>3750</v>
      </c>
      <c r="H469">
        <v>1375</v>
      </c>
      <c r="I469">
        <v>8</v>
      </c>
      <c r="J469">
        <v>1</v>
      </c>
      <c r="K469">
        <f t="shared" si="30"/>
        <v>0</v>
      </c>
      <c r="L469">
        <f t="shared" si="31"/>
        <v>1</v>
      </c>
    </row>
    <row r="470" spans="1:12" x14ac:dyDescent="0.3">
      <c r="A470">
        <v>750</v>
      </c>
      <c r="B470">
        <v>1125</v>
      </c>
      <c r="C470">
        <v>3</v>
      </c>
      <c r="D470">
        <v>0</v>
      </c>
      <c r="E470">
        <v>3</v>
      </c>
      <c r="G470">
        <v>750</v>
      </c>
      <c r="H470">
        <v>1125</v>
      </c>
      <c r="I470">
        <v>3</v>
      </c>
      <c r="J470">
        <v>0</v>
      </c>
      <c r="K470">
        <f t="shared" si="30"/>
        <v>0</v>
      </c>
      <c r="L470">
        <f t="shared" si="31"/>
        <v>1</v>
      </c>
    </row>
    <row r="471" spans="1:12" x14ac:dyDescent="0.3">
      <c r="A471">
        <v>750</v>
      </c>
      <c r="B471">
        <v>1125</v>
      </c>
      <c r="C471">
        <v>0</v>
      </c>
      <c r="D471">
        <v>0</v>
      </c>
      <c r="E471">
        <v>1</v>
      </c>
      <c r="G471">
        <v>750</v>
      </c>
      <c r="H471">
        <v>1125</v>
      </c>
      <c r="I471">
        <v>0</v>
      </c>
      <c r="J471">
        <v>0</v>
      </c>
      <c r="K471">
        <f t="shared" si="30"/>
        <v>1</v>
      </c>
      <c r="L471">
        <f t="shared" si="31"/>
        <v>0</v>
      </c>
    </row>
    <row r="472" spans="1:12" x14ac:dyDescent="0.3">
      <c r="A472">
        <v>300</v>
      </c>
      <c r="B472">
        <v>875</v>
      </c>
      <c r="C472">
        <v>8</v>
      </c>
      <c r="D472">
        <v>0</v>
      </c>
      <c r="E472">
        <v>2</v>
      </c>
      <c r="G472">
        <v>300</v>
      </c>
      <c r="H472">
        <v>875</v>
      </c>
      <c r="I472">
        <v>8</v>
      </c>
      <c r="J472">
        <v>0</v>
      </c>
      <c r="K472">
        <f t="shared" si="30"/>
        <v>1</v>
      </c>
      <c r="L472">
        <f t="shared" si="31"/>
        <v>0</v>
      </c>
    </row>
    <row r="473" spans="1:12" x14ac:dyDescent="0.3">
      <c r="A473">
        <v>3750</v>
      </c>
      <c r="B473">
        <v>1625</v>
      </c>
      <c r="C473">
        <v>18</v>
      </c>
      <c r="D473">
        <v>0</v>
      </c>
      <c r="E473">
        <v>1</v>
      </c>
      <c r="G473">
        <v>3750</v>
      </c>
      <c r="H473">
        <v>1625</v>
      </c>
      <c r="I473">
        <v>18</v>
      </c>
      <c r="J473">
        <v>0</v>
      </c>
      <c r="K473">
        <f t="shared" si="30"/>
        <v>1</v>
      </c>
      <c r="L473">
        <f t="shared" si="31"/>
        <v>0</v>
      </c>
    </row>
    <row r="474" spans="1:12" x14ac:dyDescent="0.3">
      <c r="A474">
        <v>3750</v>
      </c>
      <c r="B474">
        <v>1125</v>
      </c>
      <c r="C474">
        <v>13</v>
      </c>
      <c r="D474">
        <v>0</v>
      </c>
      <c r="E474">
        <v>3</v>
      </c>
      <c r="G474">
        <v>3750</v>
      </c>
      <c r="H474">
        <v>1125</v>
      </c>
      <c r="I474">
        <v>13</v>
      </c>
      <c r="J474">
        <v>0</v>
      </c>
      <c r="K474">
        <f t="shared" si="30"/>
        <v>0</v>
      </c>
      <c r="L474">
        <f t="shared" si="31"/>
        <v>1</v>
      </c>
    </row>
    <row r="475" spans="1:12" x14ac:dyDescent="0.3">
      <c r="A475">
        <v>0</v>
      </c>
      <c r="B475">
        <v>125</v>
      </c>
      <c r="C475">
        <v>0</v>
      </c>
      <c r="D475">
        <v>0</v>
      </c>
      <c r="E475">
        <v>1</v>
      </c>
      <c r="G475">
        <v>0</v>
      </c>
      <c r="H475">
        <v>125</v>
      </c>
      <c r="I475">
        <v>0</v>
      </c>
      <c r="J475">
        <v>0</v>
      </c>
      <c r="K475">
        <f t="shared" si="30"/>
        <v>1</v>
      </c>
      <c r="L475">
        <f t="shared" si="31"/>
        <v>0</v>
      </c>
    </row>
    <row r="476" spans="1:12" x14ac:dyDescent="0.3">
      <c r="A476">
        <v>2250</v>
      </c>
      <c r="B476">
        <v>1125</v>
      </c>
      <c r="C476">
        <v>28</v>
      </c>
      <c r="D476">
        <v>0</v>
      </c>
      <c r="E476">
        <v>3</v>
      </c>
      <c r="G476">
        <v>2250</v>
      </c>
      <c r="H476">
        <v>1125</v>
      </c>
      <c r="I476">
        <v>28</v>
      </c>
      <c r="J476">
        <v>0</v>
      </c>
      <c r="K476">
        <f t="shared" si="30"/>
        <v>0</v>
      </c>
      <c r="L476">
        <f t="shared" si="31"/>
        <v>1</v>
      </c>
    </row>
    <row r="477" spans="1:12" x14ac:dyDescent="0.3">
      <c r="A477">
        <v>3250</v>
      </c>
      <c r="B477">
        <v>625</v>
      </c>
      <c r="C477">
        <v>0</v>
      </c>
      <c r="D477">
        <v>0</v>
      </c>
      <c r="E477">
        <v>3</v>
      </c>
      <c r="G477">
        <v>3250</v>
      </c>
      <c r="H477">
        <v>625</v>
      </c>
      <c r="I477">
        <v>0</v>
      </c>
      <c r="J477">
        <v>0</v>
      </c>
      <c r="K477">
        <f t="shared" si="30"/>
        <v>0</v>
      </c>
      <c r="L477">
        <f t="shared" si="31"/>
        <v>1</v>
      </c>
    </row>
    <row r="478" spans="1:12" x14ac:dyDescent="0.3">
      <c r="A478">
        <v>50</v>
      </c>
      <c r="B478">
        <v>625</v>
      </c>
      <c r="C478">
        <v>8</v>
      </c>
      <c r="D478">
        <v>0</v>
      </c>
      <c r="E478">
        <v>0</v>
      </c>
      <c r="G478">
        <v>50</v>
      </c>
      <c r="H478">
        <v>625</v>
      </c>
      <c r="I478">
        <v>8</v>
      </c>
      <c r="J478">
        <v>0</v>
      </c>
      <c r="K478">
        <f t="shared" si="30"/>
        <v>0</v>
      </c>
      <c r="L478">
        <f t="shared" si="31"/>
        <v>0</v>
      </c>
    </row>
    <row r="479" spans="1:12" x14ac:dyDescent="0.3">
      <c r="A479">
        <v>300</v>
      </c>
      <c r="B479">
        <v>625</v>
      </c>
      <c r="C479">
        <v>0</v>
      </c>
      <c r="D479">
        <v>0</v>
      </c>
      <c r="E479">
        <v>3</v>
      </c>
      <c r="G479">
        <v>300</v>
      </c>
      <c r="H479">
        <v>625</v>
      </c>
      <c r="I479">
        <v>0</v>
      </c>
      <c r="J479">
        <v>0</v>
      </c>
      <c r="K479">
        <f t="shared" si="30"/>
        <v>0</v>
      </c>
      <c r="L479">
        <f t="shared" si="31"/>
        <v>1</v>
      </c>
    </row>
    <row r="480" spans="1:12" x14ac:dyDescent="0.3">
      <c r="A480">
        <v>0</v>
      </c>
      <c r="B480">
        <v>1375</v>
      </c>
      <c r="C480">
        <v>0</v>
      </c>
      <c r="D480">
        <v>1</v>
      </c>
      <c r="E480">
        <v>1</v>
      </c>
      <c r="G480">
        <v>0</v>
      </c>
      <c r="H480">
        <v>1375</v>
      </c>
      <c r="I480">
        <v>0</v>
      </c>
      <c r="J480">
        <v>1</v>
      </c>
      <c r="K480">
        <f t="shared" si="30"/>
        <v>1</v>
      </c>
      <c r="L480">
        <f t="shared" si="31"/>
        <v>0</v>
      </c>
    </row>
    <row r="481" spans="1:12" x14ac:dyDescent="0.3">
      <c r="A481">
        <v>50</v>
      </c>
      <c r="B481">
        <v>375</v>
      </c>
      <c r="C481">
        <v>0</v>
      </c>
      <c r="D481">
        <v>0</v>
      </c>
      <c r="E481">
        <v>3</v>
      </c>
      <c r="G481">
        <v>50</v>
      </c>
      <c r="H481">
        <v>375</v>
      </c>
      <c r="I481">
        <v>0</v>
      </c>
      <c r="J481">
        <v>0</v>
      </c>
      <c r="K481">
        <f t="shared" si="30"/>
        <v>0</v>
      </c>
      <c r="L481">
        <f t="shared" si="31"/>
        <v>1</v>
      </c>
    </row>
    <row r="482" spans="1:12" x14ac:dyDescent="0.3">
      <c r="A482">
        <v>0</v>
      </c>
      <c r="B482">
        <v>1875</v>
      </c>
      <c r="C482">
        <v>28</v>
      </c>
      <c r="D482">
        <v>0</v>
      </c>
      <c r="E482">
        <v>1</v>
      </c>
      <c r="G482">
        <v>0</v>
      </c>
      <c r="H482">
        <v>1875</v>
      </c>
      <c r="I482">
        <v>28</v>
      </c>
      <c r="J482">
        <v>0</v>
      </c>
      <c r="K482">
        <f t="shared" si="30"/>
        <v>1</v>
      </c>
      <c r="L482">
        <f t="shared" si="31"/>
        <v>0</v>
      </c>
    </row>
    <row r="483" spans="1:12" x14ac:dyDescent="0.3">
      <c r="A483">
        <v>3750</v>
      </c>
      <c r="B483">
        <v>2375</v>
      </c>
      <c r="C483">
        <v>13</v>
      </c>
      <c r="D483">
        <v>1</v>
      </c>
      <c r="E483">
        <v>1</v>
      </c>
      <c r="G483">
        <v>3750</v>
      </c>
      <c r="H483">
        <v>2375</v>
      </c>
      <c r="I483">
        <v>13</v>
      </c>
      <c r="J483">
        <v>1</v>
      </c>
      <c r="K483">
        <f t="shared" si="30"/>
        <v>1</v>
      </c>
      <c r="L483">
        <f t="shared" si="31"/>
        <v>0</v>
      </c>
    </row>
    <row r="484" spans="1:12" x14ac:dyDescent="0.3">
      <c r="A484">
        <v>0</v>
      </c>
      <c r="B484">
        <v>125</v>
      </c>
      <c r="C484">
        <v>0</v>
      </c>
      <c r="D484">
        <v>0</v>
      </c>
      <c r="E484">
        <v>1</v>
      </c>
      <c r="G484">
        <v>0</v>
      </c>
      <c r="H484">
        <v>125</v>
      </c>
      <c r="I484">
        <v>0</v>
      </c>
      <c r="J484">
        <v>0</v>
      </c>
      <c r="K484">
        <f t="shared" si="30"/>
        <v>1</v>
      </c>
      <c r="L484">
        <f t="shared" si="31"/>
        <v>0</v>
      </c>
    </row>
    <row r="485" spans="1:12" x14ac:dyDescent="0.3">
      <c r="A485">
        <v>300</v>
      </c>
      <c r="B485">
        <v>375</v>
      </c>
      <c r="C485">
        <v>28</v>
      </c>
      <c r="D485">
        <v>1</v>
      </c>
      <c r="E485">
        <v>1</v>
      </c>
      <c r="G485">
        <v>300</v>
      </c>
      <c r="H485">
        <v>375</v>
      </c>
      <c r="I485">
        <v>28</v>
      </c>
      <c r="J485">
        <v>1</v>
      </c>
      <c r="K485">
        <f t="shared" si="30"/>
        <v>1</v>
      </c>
      <c r="L485">
        <f t="shared" si="31"/>
        <v>0</v>
      </c>
    </row>
    <row r="486" spans="1:12" x14ac:dyDescent="0.3">
      <c r="A486">
        <v>0</v>
      </c>
      <c r="B486">
        <v>375</v>
      </c>
      <c r="C486">
        <v>0</v>
      </c>
      <c r="D486">
        <v>1</v>
      </c>
      <c r="E486">
        <v>1</v>
      </c>
      <c r="G486">
        <v>0</v>
      </c>
      <c r="H486">
        <v>375</v>
      </c>
      <c r="I486">
        <v>0</v>
      </c>
      <c r="J486">
        <v>1</v>
      </c>
      <c r="K486">
        <f t="shared" si="30"/>
        <v>1</v>
      </c>
      <c r="L486">
        <f t="shared" si="31"/>
        <v>0</v>
      </c>
    </row>
    <row r="487" spans="1:12" x14ac:dyDescent="0.3">
      <c r="A487">
        <v>3750</v>
      </c>
      <c r="B487">
        <v>625</v>
      </c>
      <c r="C487">
        <v>13</v>
      </c>
      <c r="D487">
        <v>0</v>
      </c>
      <c r="E487">
        <v>3</v>
      </c>
      <c r="G487">
        <v>3750</v>
      </c>
      <c r="H487">
        <v>625</v>
      </c>
      <c r="I487">
        <v>13</v>
      </c>
      <c r="J487">
        <v>0</v>
      </c>
      <c r="K487">
        <f t="shared" si="30"/>
        <v>0</v>
      </c>
      <c r="L487">
        <f t="shared" ref="L487:L506" si="32">IF($E487=L$5,1,0)</f>
        <v>1</v>
      </c>
    </row>
    <row r="488" spans="1:12" x14ac:dyDescent="0.3">
      <c r="A488">
        <v>0</v>
      </c>
      <c r="B488">
        <v>375</v>
      </c>
      <c r="C488">
        <v>0</v>
      </c>
      <c r="D488">
        <v>0</v>
      </c>
      <c r="E488">
        <v>3</v>
      </c>
      <c r="G488">
        <v>0</v>
      </c>
      <c r="H488">
        <v>375</v>
      </c>
      <c r="I488">
        <v>0</v>
      </c>
      <c r="J488">
        <v>0</v>
      </c>
      <c r="K488">
        <f t="shared" si="30"/>
        <v>0</v>
      </c>
      <c r="L488">
        <f t="shared" si="32"/>
        <v>1</v>
      </c>
    </row>
    <row r="489" spans="1:12" x14ac:dyDescent="0.3">
      <c r="A489">
        <v>0</v>
      </c>
      <c r="B489">
        <v>375</v>
      </c>
      <c r="C489">
        <v>0</v>
      </c>
      <c r="D489">
        <v>0</v>
      </c>
      <c r="E489">
        <v>0</v>
      </c>
      <c r="G489">
        <v>0</v>
      </c>
      <c r="H489">
        <v>375</v>
      </c>
      <c r="I489">
        <v>0</v>
      </c>
      <c r="J489">
        <v>0</v>
      </c>
      <c r="K489">
        <f t="shared" si="30"/>
        <v>0</v>
      </c>
      <c r="L489">
        <f t="shared" si="32"/>
        <v>0</v>
      </c>
    </row>
    <row r="490" spans="1:12" x14ac:dyDescent="0.3">
      <c r="A490">
        <v>1250</v>
      </c>
      <c r="B490">
        <v>1625</v>
      </c>
      <c r="C490">
        <v>28</v>
      </c>
      <c r="D490">
        <v>0</v>
      </c>
      <c r="E490">
        <v>3</v>
      </c>
      <c r="G490">
        <v>1250</v>
      </c>
      <c r="H490">
        <v>1625</v>
      </c>
      <c r="I490">
        <v>28</v>
      </c>
      <c r="J490">
        <v>0</v>
      </c>
      <c r="K490">
        <f t="shared" si="30"/>
        <v>0</v>
      </c>
      <c r="L490">
        <f t="shared" si="32"/>
        <v>1</v>
      </c>
    </row>
    <row r="491" spans="1:12" x14ac:dyDescent="0.3">
      <c r="A491">
        <v>50</v>
      </c>
      <c r="B491">
        <v>625</v>
      </c>
      <c r="C491">
        <v>8</v>
      </c>
      <c r="D491">
        <v>0</v>
      </c>
      <c r="E491">
        <v>3</v>
      </c>
      <c r="G491">
        <v>50</v>
      </c>
      <c r="H491">
        <v>625</v>
      </c>
      <c r="I491">
        <v>8</v>
      </c>
      <c r="J491">
        <v>0</v>
      </c>
      <c r="K491">
        <f t="shared" si="30"/>
        <v>0</v>
      </c>
      <c r="L491">
        <f t="shared" si="32"/>
        <v>1</v>
      </c>
    </row>
    <row r="492" spans="1:12" x14ac:dyDescent="0.3">
      <c r="A492">
        <v>3250</v>
      </c>
      <c r="B492">
        <v>2125</v>
      </c>
      <c r="C492">
        <v>23</v>
      </c>
      <c r="D492">
        <v>3</v>
      </c>
      <c r="E492">
        <v>3</v>
      </c>
      <c r="G492">
        <v>3250</v>
      </c>
      <c r="H492">
        <v>2125</v>
      </c>
      <c r="I492">
        <v>23</v>
      </c>
      <c r="J492">
        <v>3</v>
      </c>
      <c r="K492">
        <f t="shared" si="30"/>
        <v>0</v>
      </c>
      <c r="L492">
        <f t="shared" si="32"/>
        <v>1</v>
      </c>
    </row>
    <row r="493" spans="1:12" x14ac:dyDescent="0.3">
      <c r="A493">
        <v>50</v>
      </c>
      <c r="B493">
        <v>625</v>
      </c>
      <c r="C493">
        <v>8</v>
      </c>
      <c r="D493">
        <v>0</v>
      </c>
      <c r="E493">
        <v>1</v>
      </c>
      <c r="G493">
        <v>50</v>
      </c>
      <c r="H493">
        <v>625</v>
      </c>
      <c r="I493">
        <v>8</v>
      </c>
      <c r="J493">
        <v>0</v>
      </c>
      <c r="K493">
        <f t="shared" si="30"/>
        <v>1</v>
      </c>
      <c r="L493">
        <f t="shared" si="32"/>
        <v>0</v>
      </c>
    </row>
    <row r="494" spans="1:12" x14ac:dyDescent="0.3">
      <c r="A494">
        <v>0</v>
      </c>
      <c r="B494">
        <v>875</v>
      </c>
      <c r="C494">
        <v>0</v>
      </c>
      <c r="D494">
        <v>0</v>
      </c>
      <c r="E494">
        <v>1</v>
      </c>
      <c r="G494">
        <v>0</v>
      </c>
      <c r="H494">
        <v>875</v>
      </c>
      <c r="I494">
        <v>0</v>
      </c>
      <c r="J494">
        <v>0</v>
      </c>
      <c r="K494">
        <f t="shared" si="30"/>
        <v>1</v>
      </c>
      <c r="L494">
        <f t="shared" si="32"/>
        <v>0</v>
      </c>
    </row>
    <row r="495" spans="1:12" x14ac:dyDescent="0.3">
      <c r="A495">
        <v>1250</v>
      </c>
      <c r="B495">
        <v>625</v>
      </c>
      <c r="C495">
        <v>3</v>
      </c>
      <c r="D495">
        <v>0</v>
      </c>
      <c r="E495">
        <v>0</v>
      </c>
      <c r="G495">
        <v>1250</v>
      </c>
      <c r="H495">
        <v>625</v>
      </c>
      <c r="I495">
        <v>3</v>
      </c>
      <c r="J495">
        <v>0</v>
      </c>
      <c r="K495">
        <f t="shared" si="30"/>
        <v>0</v>
      </c>
      <c r="L495">
        <f t="shared" si="32"/>
        <v>0</v>
      </c>
    </row>
    <row r="496" spans="1:12" x14ac:dyDescent="0.3">
      <c r="A496">
        <v>3750</v>
      </c>
      <c r="B496">
        <v>2125</v>
      </c>
      <c r="C496">
        <v>18</v>
      </c>
      <c r="D496">
        <v>2</v>
      </c>
      <c r="E496">
        <v>3</v>
      </c>
      <c r="G496">
        <v>3750</v>
      </c>
      <c r="H496">
        <v>2125</v>
      </c>
      <c r="I496">
        <v>18</v>
      </c>
      <c r="J496">
        <v>2</v>
      </c>
      <c r="K496">
        <f t="shared" si="30"/>
        <v>0</v>
      </c>
      <c r="L496">
        <f t="shared" si="32"/>
        <v>1</v>
      </c>
    </row>
    <row r="497" spans="1:12" x14ac:dyDescent="0.3">
      <c r="A497">
        <v>3750</v>
      </c>
      <c r="B497">
        <v>1875</v>
      </c>
      <c r="C497">
        <v>28</v>
      </c>
      <c r="D497">
        <v>0</v>
      </c>
      <c r="E497">
        <v>3</v>
      </c>
      <c r="G497">
        <v>3750</v>
      </c>
      <c r="H497">
        <v>1875</v>
      </c>
      <c r="I497">
        <v>28</v>
      </c>
      <c r="J497">
        <v>0</v>
      </c>
      <c r="K497">
        <f t="shared" si="30"/>
        <v>0</v>
      </c>
      <c r="L497">
        <f t="shared" si="32"/>
        <v>1</v>
      </c>
    </row>
    <row r="498" spans="1:12" x14ac:dyDescent="0.3">
      <c r="A498">
        <v>750</v>
      </c>
      <c r="B498">
        <v>1125</v>
      </c>
      <c r="C498">
        <v>28</v>
      </c>
      <c r="D498">
        <v>0</v>
      </c>
      <c r="E498">
        <v>3</v>
      </c>
      <c r="G498">
        <v>750</v>
      </c>
      <c r="H498">
        <v>1125</v>
      </c>
      <c r="I498">
        <v>28</v>
      </c>
      <c r="J498">
        <v>0</v>
      </c>
      <c r="K498">
        <f t="shared" si="30"/>
        <v>0</v>
      </c>
      <c r="L498">
        <f t="shared" si="32"/>
        <v>1</v>
      </c>
    </row>
    <row r="499" spans="1:12" x14ac:dyDescent="0.3">
      <c r="A499">
        <v>3750</v>
      </c>
      <c r="B499">
        <v>1125</v>
      </c>
      <c r="C499">
        <v>28</v>
      </c>
      <c r="D499">
        <v>0</v>
      </c>
      <c r="E499">
        <v>1</v>
      </c>
      <c r="G499">
        <v>3750</v>
      </c>
      <c r="H499">
        <v>1125</v>
      </c>
      <c r="I499">
        <v>28</v>
      </c>
      <c r="J499">
        <v>0</v>
      </c>
      <c r="K499">
        <f t="shared" si="30"/>
        <v>1</v>
      </c>
      <c r="L499">
        <f t="shared" si="32"/>
        <v>0</v>
      </c>
    </row>
    <row r="500" spans="1:12" x14ac:dyDescent="0.3">
      <c r="A500">
        <v>3750</v>
      </c>
      <c r="B500">
        <v>1625</v>
      </c>
      <c r="C500">
        <v>13</v>
      </c>
      <c r="D500">
        <v>1</v>
      </c>
      <c r="E500">
        <v>3</v>
      </c>
      <c r="G500">
        <v>3750</v>
      </c>
      <c r="H500">
        <v>1625</v>
      </c>
      <c r="I500">
        <v>13</v>
      </c>
      <c r="J500">
        <v>1</v>
      </c>
      <c r="K500">
        <f t="shared" si="30"/>
        <v>0</v>
      </c>
      <c r="L500">
        <f t="shared" si="32"/>
        <v>1</v>
      </c>
    </row>
    <row r="501" spans="1:12" x14ac:dyDescent="0.3">
      <c r="A501">
        <v>0</v>
      </c>
      <c r="B501">
        <v>375</v>
      </c>
      <c r="C501">
        <v>0</v>
      </c>
      <c r="D501">
        <v>0</v>
      </c>
      <c r="E501">
        <v>1</v>
      </c>
      <c r="G501">
        <v>0</v>
      </c>
      <c r="H501">
        <v>375</v>
      </c>
      <c r="I501">
        <v>0</v>
      </c>
      <c r="J501">
        <v>0</v>
      </c>
      <c r="K501">
        <f t="shared" si="30"/>
        <v>1</v>
      </c>
      <c r="L501">
        <f t="shared" si="32"/>
        <v>0</v>
      </c>
    </row>
    <row r="502" spans="1:12" x14ac:dyDescent="0.3">
      <c r="A502">
        <v>1750</v>
      </c>
      <c r="B502">
        <v>375</v>
      </c>
      <c r="C502">
        <v>18</v>
      </c>
      <c r="D502">
        <v>0</v>
      </c>
      <c r="E502">
        <v>1</v>
      </c>
      <c r="G502">
        <v>1750</v>
      </c>
      <c r="H502">
        <v>375</v>
      </c>
      <c r="I502">
        <v>18</v>
      </c>
      <c r="J502">
        <v>0</v>
      </c>
      <c r="K502">
        <f t="shared" si="30"/>
        <v>1</v>
      </c>
      <c r="L502">
        <f t="shared" si="32"/>
        <v>0</v>
      </c>
    </row>
    <row r="503" spans="1:12" x14ac:dyDescent="0.3">
      <c r="A503">
        <v>0</v>
      </c>
      <c r="B503">
        <v>375</v>
      </c>
      <c r="C503">
        <v>0</v>
      </c>
      <c r="D503">
        <v>0</v>
      </c>
      <c r="E503">
        <v>3</v>
      </c>
      <c r="G503">
        <v>0</v>
      </c>
      <c r="H503">
        <v>375</v>
      </c>
      <c r="I503">
        <v>0</v>
      </c>
      <c r="J503">
        <v>0</v>
      </c>
      <c r="K503">
        <f t="shared" si="30"/>
        <v>0</v>
      </c>
      <c r="L503">
        <f t="shared" si="32"/>
        <v>1</v>
      </c>
    </row>
    <row r="504" spans="1:12" x14ac:dyDescent="0.3">
      <c r="A504">
        <v>50</v>
      </c>
      <c r="B504">
        <v>875</v>
      </c>
      <c r="C504">
        <v>3</v>
      </c>
      <c r="D504">
        <v>0</v>
      </c>
      <c r="E504">
        <v>2</v>
      </c>
      <c r="G504">
        <v>50</v>
      </c>
      <c r="H504">
        <v>875</v>
      </c>
      <c r="I504">
        <v>3</v>
      </c>
      <c r="J504">
        <v>0</v>
      </c>
      <c r="K504">
        <f t="shared" si="30"/>
        <v>1</v>
      </c>
      <c r="L504">
        <f t="shared" si="32"/>
        <v>0</v>
      </c>
    </row>
    <row r="505" spans="1:12" x14ac:dyDescent="0.3">
      <c r="A505">
        <v>1750</v>
      </c>
      <c r="B505">
        <v>625</v>
      </c>
      <c r="C505">
        <v>13</v>
      </c>
      <c r="D505">
        <v>0</v>
      </c>
      <c r="E505">
        <v>1</v>
      </c>
      <c r="G505">
        <v>1750</v>
      </c>
      <c r="H505">
        <v>625</v>
      </c>
      <c r="I505">
        <v>13</v>
      </c>
      <c r="J505">
        <v>0</v>
      </c>
      <c r="K505">
        <f t="shared" si="30"/>
        <v>1</v>
      </c>
      <c r="L505">
        <f t="shared" si="32"/>
        <v>0</v>
      </c>
    </row>
    <row r="506" spans="1:12" x14ac:dyDescent="0.3">
      <c r="A506">
        <v>3250</v>
      </c>
      <c r="B506">
        <v>125</v>
      </c>
      <c r="C506">
        <v>28</v>
      </c>
      <c r="D506">
        <v>0</v>
      </c>
      <c r="E506">
        <v>2</v>
      </c>
      <c r="G506">
        <v>3250</v>
      </c>
      <c r="H506">
        <v>125</v>
      </c>
      <c r="I506">
        <v>28</v>
      </c>
      <c r="J506">
        <v>0</v>
      </c>
      <c r="K506">
        <f t="shared" si="30"/>
        <v>1</v>
      </c>
      <c r="L506">
        <f t="shared" si="32"/>
        <v>0</v>
      </c>
    </row>
    <row r="507" spans="1:12" x14ac:dyDescent="0.3">
      <c r="A507">
        <v>2750</v>
      </c>
      <c r="B507">
        <v>2375</v>
      </c>
      <c r="C507">
        <v>23</v>
      </c>
      <c r="D507">
        <v>0</v>
      </c>
      <c r="E507">
        <v>3</v>
      </c>
      <c r="G507">
        <v>2750</v>
      </c>
      <c r="H507">
        <v>2375</v>
      </c>
      <c r="I507">
        <v>23</v>
      </c>
      <c r="J507">
        <v>0</v>
      </c>
      <c r="K507">
        <f t="shared" si="30"/>
        <v>0</v>
      </c>
      <c r="L507">
        <f t="shared" ref="L507:L526" si="33">IF($E507=L$5,1,0)</f>
        <v>1</v>
      </c>
    </row>
    <row r="508" spans="1:12" x14ac:dyDescent="0.3">
      <c r="A508">
        <v>3750</v>
      </c>
      <c r="B508">
        <v>1625</v>
      </c>
      <c r="C508">
        <v>18</v>
      </c>
      <c r="D508">
        <v>1</v>
      </c>
      <c r="E508">
        <v>1</v>
      </c>
      <c r="G508">
        <v>3750</v>
      </c>
      <c r="H508">
        <v>1625</v>
      </c>
      <c r="I508">
        <v>18</v>
      </c>
      <c r="J508">
        <v>1</v>
      </c>
      <c r="K508">
        <f t="shared" si="30"/>
        <v>1</v>
      </c>
      <c r="L508">
        <f t="shared" si="33"/>
        <v>0</v>
      </c>
    </row>
    <row r="509" spans="1:12" x14ac:dyDescent="0.3">
      <c r="A509">
        <v>750</v>
      </c>
      <c r="B509">
        <v>1875</v>
      </c>
      <c r="C509">
        <v>28</v>
      </c>
      <c r="D509">
        <v>0</v>
      </c>
      <c r="E509">
        <v>3</v>
      </c>
      <c r="G509">
        <v>750</v>
      </c>
      <c r="H509">
        <v>1875</v>
      </c>
      <c r="I509">
        <v>28</v>
      </c>
      <c r="J509">
        <v>0</v>
      </c>
      <c r="K509">
        <f t="shared" si="30"/>
        <v>0</v>
      </c>
      <c r="L509">
        <f t="shared" si="33"/>
        <v>1</v>
      </c>
    </row>
    <row r="510" spans="1:12" x14ac:dyDescent="0.3">
      <c r="A510">
        <v>300</v>
      </c>
      <c r="B510">
        <v>875</v>
      </c>
      <c r="C510">
        <v>0</v>
      </c>
      <c r="D510">
        <v>2</v>
      </c>
      <c r="E510">
        <v>2</v>
      </c>
      <c r="G510">
        <v>300</v>
      </c>
      <c r="H510">
        <v>875</v>
      </c>
      <c r="I510">
        <v>0</v>
      </c>
      <c r="J510">
        <v>2</v>
      </c>
      <c r="K510">
        <f t="shared" si="30"/>
        <v>1</v>
      </c>
      <c r="L510">
        <f t="shared" si="33"/>
        <v>0</v>
      </c>
    </row>
    <row r="511" spans="1:12" x14ac:dyDescent="0.3">
      <c r="A511">
        <v>0</v>
      </c>
      <c r="B511">
        <v>1375</v>
      </c>
      <c r="C511">
        <v>0</v>
      </c>
      <c r="D511">
        <v>2</v>
      </c>
      <c r="E511">
        <v>2</v>
      </c>
      <c r="G511">
        <v>0</v>
      </c>
      <c r="H511">
        <v>1375</v>
      </c>
      <c r="I511">
        <v>0</v>
      </c>
      <c r="J511">
        <v>2</v>
      </c>
      <c r="K511">
        <f t="shared" si="30"/>
        <v>1</v>
      </c>
      <c r="L511">
        <f t="shared" si="33"/>
        <v>0</v>
      </c>
    </row>
    <row r="512" spans="1:12" x14ac:dyDescent="0.3">
      <c r="A512">
        <v>50</v>
      </c>
      <c r="B512">
        <v>875</v>
      </c>
      <c r="C512">
        <v>0</v>
      </c>
      <c r="D512">
        <v>0</v>
      </c>
      <c r="E512">
        <v>1</v>
      </c>
      <c r="G512">
        <v>50</v>
      </c>
      <c r="H512">
        <v>875</v>
      </c>
      <c r="I512">
        <v>0</v>
      </c>
      <c r="J512">
        <v>0</v>
      </c>
      <c r="K512">
        <f t="shared" si="30"/>
        <v>1</v>
      </c>
      <c r="L512">
        <f t="shared" si="33"/>
        <v>0</v>
      </c>
    </row>
    <row r="513" spans="1:12" x14ac:dyDescent="0.3">
      <c r="A513">
        <v>0</v>
      </c>
      <c r="B513">
        <v>1375</v>
      </c>
      <c r="C513">
        <v>3</v>
      </c>
      <c r="D513">
        <v>1</v>
      </c>
      <c r="E513">
        <v>2</v>
      </c>
      <c r="G513">
        <v>0</v>
      </c>
      <c r="H513">
        <v>1375</v>
      </c>
      <c r="I513">
        <v>3</v>
      </c>
      <c r="J513">
        <v>1</v>
      </c>
      <c r="K513">
        <f t="shared" si="30"/>
        <v>1</v>
      </c>
      <c r="L513">
        <f t="shared" si="33"/>
        <v>0</v>
      </c>
    </row>
    <row r="514" spans="1:12" x14ac:dyDescent="0.3">
      <c r="A514">
        <v>300</v>
      </c>
      <c r="B514">
        <v>875</v>
      </c>
      <c r="C514">
        <v>0</v>
      </c>
      <c r="D514">
        <v>0</v>
      </c>
      <c r="E514">
        <v>1</v>
      </c>
      <c r="G514">
        <v>300</v>
      </c>
      <c r="H514">
        <v>875</v>
      </c>
      <c r="I514">
        <v>0</v>
      </c>
      <c r="J514">
        <v>0</v>
      </c>
      <c r="K514">
        <f t="shared" si="30"/>
        <v>1</v>
      </c>
      <c r="L514">
        <f t="shared" si="33"/>
        <v>0</v>
      </c>
    </row>
    <row r="515" spans="1:12" x14ac:dyDescent="0.3">
      <c r="A515">
        <v>3750</v>
      </c>
      <c r="B515">
        <v>875</v>
      </c>
      <c r="C515">
        <v>18</v>
      </c>
      <c r="D515">
        <v>3</v>
      </c>
      <c r="E515">
        <v>0</v>
      </c>
      <c r="G515">
        <v>3750</v>
      </c>
      <c r="H515">
        <v>875</v>
      </c>
      <c r="I515">
        <v>18</v>
      </c>
      <c r="J515">
        <v>3</v>
      </c>
      <c r="K515">
        <f t="shared" si="30"/>
        <v>0</v>
      </c>
      <c r="L515">
        <f t="shared" si="33"/>
        <v>0</v>
      </c>
    </row>
    <row r="516" spans="1:12" x14ac:dyDescent="0.3">
      <c r="A516">
        <v>0</v>
      </c>
      <c r="B516">
        <v>1375</v>
      </c>
      <c r="C516">
        <v>28</v>
      </c>
      <c r="D516">
        <v>2</v>
      </c>
      <c r="E516">
        <v>2</v>
      </c>
      <c r="G516">
        <v>0</v>
      </c>
      <c r="H516">
        <v>1375</v>
      </c>
      <c r="I516">
        <v>28</v>
      </c>
      <c r="J516">
        <v>2</v>
      </c>
      <c r="K516">
        <f t="shared" si="30"/>
        <v>1</v>
      </c>
      <c r="L516">
        <f t="shared" si="33"/>
        <v>0</v>
      </c>
    </row>
    <row r="517" spans="1:12" x14ac:dyDescent="0.3">
      <c r="A517">
        <v>50</v>
      </c>
      <c r="B517">
        <v>125</v>
      </c>
      <c r="C517">
        <v>3</v>
      </c>
      <c r="D517">
        <v>0</v>
      </c>
      <c r="E517">
        <v>1</v>
      </c>
      <c r="G517">
        <v>50</v>
      </c>
      <c r="H517">
        <v>125</v>
      </c>
      <c r="I517">
        <v>3</v>
      </c>
      <c r="J517">
        <v>0</v>
      </c>
      <c r="K517">
        <f t="shared" si="30"/>
        <v>1</v>
      </c>
      <c r="L517">
        <f t="shared" si="33"/>
        <v>0</v>
      </c>
    </row>
    <row r="518" spans="1:12" x14ac:dyDescent="0.3">
      <c r="A518">
        <v>3750</v>
      </c>
      <c r="B518">
        <v>1375</v>
      </c>
      <c r="C518">
        <v>23</v>
      </c>
      <c r="D518">
        <v>2</v>
      </c>
      <c r="E518">
        <v>2</v>
      </c>
      <c r="G518">
        <v>3750</v>
      </c>
      <c r="H518">
        <v>1375</v>
      </c>
      <c r="I518">
        <v>23</v>
      </c>
      <c r="J518">
        <v>2</v>
      </c>
      <c r="K518">
        <f t="shared" si="30"/>
        <v>1</v>
      </c>
      <c r="L518">
        <f t="shared" si="33"/>
        <v>0</v>
      </c>
    </row>
    <row r="519" spans="1:12" x14ac:dyDescent="0.3">
      <c r="A519">
        <v>3750</v>
      </c>
      <c r="B519">
        <v>1125</v>
      </c>
      <c r="C519">
        <v>28</v>
      </c>
      <c r="D519">
        <v>1</v>
      </c>
      <c r="E519">
        <v>3</v>
      </c>
      <c r="G519">
        <v>3750</v>
      </c>
      <c r="H519">
        <v>1125</v>
      </c>
      <c r="I519">
        <v>28</v>
      </c>
      <c r="J519">
        <v>1</v>
      </c>
      <c r="K519">
        <f t="shared" si="30"/>
        <v>0</v>
      </c>
      <c r="L519">
        <f t="shared" si="33"/>
        <v>1</v>
      </c>
    </row>
    <row r="520" spans="1:12" x14ac:dyDescent="0.3">
      <c r="A520">
        <v>3750</v>
      </c>
      <c r="B520">
        <v>1125</v>
      </c>
      <c r="C520">
        <v>23</v>
      </c>
      <c r="D520">
        <v>1</v>
      </c>
      <c r="E520">
        <v>3</v>
      </c>
      <c r="G520">
        <v>3750</v>
      </c>
      <c r="H520">
        <v>1125</v>
      </c>
      <c r="I520">
        <v>23</v>
      </c>
      <c r="J520">
        <v>1</v>
      </c>
      <c r="K520">
        <f t="shared" ref="K520:K583" si="34">IF(E520=1,1,IF(E520=2,1,0))</f>
        <v>0</v>
      </c>
      <c r="L520">
        <f t="shared" si="33"/>
        <v>1</v>
      </c>
    </row>
    <row r="521" spans="1:12" x14ac:dyDescent="0.3">
      <c r="A521">
        <v>750</v>
      </c>
      <c r="B521">
        <v>1875</v>
      </c>
      <c r="C521">
        <v>3</v>
      </c>
      <c r="D521">
        <v>0</v>
      </c>
      <c r="E521">
        <v>3</v>
      </c>
      <c r="G521">
        <v>750</v>
      </c>
      <c r="H521">
        <v>1875</v>
      </c>
      <c r="I521">
        <v>3</v>
      </c>
      <c r="J521">
        <v>0</v>
      </c>
      <c r="K521">
        <f t="shared" si="34"/>
        <v>0</v>
      </c>
      <c r="L521">
        <f t="shared" si="33"/>
        <v>1</v>
      </c>
    </row>
    <row r="522" spans="1:12" x14ac:dyDescent="0.3">
      <c r="A522">
        <v>0</v>
      </c>
      <c r="B522">
        <v>1375</v>
      </c>
      <c r="C522">
        <v>0</v>
      </c>
      <c r="D522">
        <v>0</v>
      </c>
      <c r="E522">
        <v>1</v>
      </c>
      <c r="G522">
        <v>0</v>
      </c>
      <c r="H522">
        <v>1375</v>
      </c>
      <c r="I522">
        <v>0</v>
      </c>
      <c r="J522">
        <v>0</v>
      </c>
      <c r="K522">
        <f t="shared" si="34"/>
        <v>1</v>
      </c>
      <c r="L522">
        <f t="shared" si="33"/>
        <v>0</v>
      </c>
    </row>
    <row r="523" spans="1:12" x14ac:dyDescent="0.3">
      <c r="A523">
        <v>3750</v>
      </c>
      <c r="B523">
        <v>1375</v>
      </c>
      <c r="C523">
        <v>8</v>
      </c>
      <c r="D523">
        <v>1</v>
      </c>
      <c r="E523">
        <v>3</v>
      </c>
      <c r="G523">
        <v>3750</v>
      </c>
      <c r="H523">
        <v>1375</v>
      </c>
      <c r="I523">
        <v>8</v>
      </c>
      <c r="J523">
        <v>1</v>
      </c>
      <c r="K523">
        <f t="shared" si="34"/>
        <v>0</v>
      </c>
      <c r="L523">
        <f t="shared" si="33"/>
        <v>1</v>
      </c>
    </row>
    <row r="524" spans="1:12" x14ac:dyDescent="0.3">
      <c r="A524">
        <v>3750</v>
      </c>
      <c r="B524">
        <v>2375</v>
      </c>
      <c r="C524">
        <v>28</v>
      </c>
      <c r="D524">
        <v>0</v>
      </c>
      <c r="E524">
        <v>3</v>
      </c>
      <c r="G524">
        <v>3750</v>
      </c>
      <c r="H524">
        <v>2375</v>
      </c>
      <c r="I524">
        <v>28</v>
      </c>
      <c r="J524">
        <v>0</v>
      </c>
      <c r="K524">
        <f t="shared" si="34"/>
        <v>0</v>
      </c>
      <c r="L524">
        <f t="shared" si="33"/>
        <v>1</v>
      </c>
    </row>
    <row r="525" spans="1:12" x14ac:dyDescent="0.3">
      <c r="A525">
        <v>750</v>
      </c>
      <c r="B525">
        <v>1375</v>
      </c>
      <c r="C525">
        <v>0</v>
      </c>
      <c r="D525">
        <v>0</v>
      </c>
      <c r="E525">
        <v>1</v>
      </c>
      <c r="G525">
        <v>750</v>
      </c>
      <c r="H525">
        <v>1375</v>
      </c>
      <c r="I525">
        <v>0</v>
      </c>
      <c r="J525">
        <v>0</v>
      </c>
      <c r="K525">
        <f t="shared" si="34"/>
        <v>1</v>
      </c>
      <c r="L525">
        <f t="shared" si="33"/>
        <v>0</v>
      </c>
    </row>
    <row r="526" spans="1:12" x14ac:dyDescent="0.3">
      <c r="A526">
        <v>750</v>
      </c>
      <c r="B526">
        <v>375</v>
      </c>
      <c r="C526">
        <v>0</v>
      </c>
      <c r="D526">
        <v>0</v>
      </c>
      <c r="E526">
        <v>1</v>
      </c>
      <c r="G526">
        <v>750</v>
      </c>
      <c r="H526">
        <v>375</v>
      </c>
      <c r="I526">
        <v>0</v>
      </c>
      <c r="J526">
        <v>0</v>
      </c>
      <c r="K526">
        <f t="shared" si="34"/>
        <v>1</v>
      </c>
      <c r="L526">
        <f t="shared" si="33"/>
        <v>0</v>
      </c>
    </row>
    <row r="527" spans="1:12" x14ac:dyDescent="0.3">
      <c r="A527">
        <v>750</v>
      </c>
      <c r="B527">
        <v>625</v>
      </c>
      <c r="C527">
        <v>8</v>
      </c>
      <c r="D527">
        <v>0</v>
      </c>
      <c r="E527">
        <v>1</v>
      </c>
      <c r="G527">
        <v>750</v>
      </c>
      <c r="H527">
        <v>625</v>
      </c>
      <c r="I527">
        <v>8</v>
      </c>
      <c r="J527">
        <v>0</v>
      </c>
      <c r="K527">
        <f t="shared" si="34"/>
        <v>1</v>
      </c>
      <c r="L527">
        <f t="shared" ref="L527:L546" si="35">IF($E527=L$5,1,0)</f>
        <v>0</v>
      </c>
    </row>
    <row r="528" spans="1:12" x14ac:dyDescent="0.3">
      <c r="A528">
        <v>0</v>
      </c>
      <c r="B528">
        <v>875</v>
      </c>
      <c r="C528">
        <v>0</v>
      </c>
      <c r="D528">
        <v>0</v>
      </c>
      <c r="E528">
        <v>0</v>
      </c>
      <c r="G528">
        <v>0</v>
      </c>
      <c r="H528">
        <v>875</v>
      </c>
      <c r="I528">
        <v>0</v>
      </c>
      <c r="J528">
        <v>0</v>
      </c>
      <c r="K528">
        <f t="shared" si="34"/>
        <v>0</v>
      </c>
      <c r="L528">
        <f t="shared" si="35"/>
        <v>0</v>
      </c>
    </row>
    <row r="529" spans="1:12" x14ac:dyDescent="0.3">
      <c r="A529">
        <v>50</v>
      </c>
      <c r="B529">
        <v>875</v>
      </c>
      <c r="C529">
        <v>3</v>
      </c>
      <c r="D529">
        <v>1</v>
      </c>
      <c r="E529">
        <v>3</v>
      </c>
      <c r="G529">
        <v>50</v>
      </c>
      <c r="H529">
        <v>875</v>
      </c>
      <c r="I529">
        <v>3</v>
      </c>
      <c r="J529">
        <v>1</v>
      </c>
      <c r="K529">
        <f t="shared" si="34"/>
        <v>0</v>
      </c>
      <c r="L529">
        <f t="shared" si="35"/>
        <v>1</v>
      </c>
    </row>
    <row r="530" spans="1:12" x14ac:dyDescent="0.3">
      <c r="A530">
        <v>0</v>
      </c>
      <c r="B530">
        <v>375</v>
      </c>
      <c r="C530">
        <v>0</v>
      </c>
      <c r="D530">
        <v>0</v>
      </c>
      <c r="E530">
        <v>1</v>
      </c>
      <c r="G530">
        <v>0</v>
      </c>
      <c r="H530">
        <v>375</v>
      </c>
      <c r="I530">
        <v>0</v>
      </c>
      <c r="J530">
        <v>0</v>
      </c>
      <c r="K530">
        <f t="shared" si="34"/>
        <v>1</v>
      </c>
      <c r="L530">
        <f t="shared" si="35"/>
        <v>0</v>
      </c>
    </row>
    <row r="531" spans="1:12" x14ac:dyDescent="0.3">
      <c r="A531">
        <v>750</v>
      </c>
      <c r="B531">
        <v>625</v>
      </c>
      <c r="C531">
        <v>28</v>
      </c>
      <c r="D531">
        <v>0</v>
      </c>
      <c r="E531">
        <v>3</v>
      </c>
      <c r="G531">
        <v>750</v>
      </c>
      <c r="H531">
        <v>625</v>
      </c>
      <c r="I531">
        <v>28</v>
      </c>
      <c r="J531">
        <v>0</v>
      </c>
      <c r="K531">
        <f t="shared" si="34"/>
        <v>0</v>
      </c>
      <c r="L531">
        <f t="shared" si="35"/>
        <v>1</v>
      </c>
    </row>
    <row r="532" spans="1:12" x14ac:dyDescent="0.3">
      <c r="A532">
        <v>300</v>
      </c>
      <c r="B532">
        <v>375</v>
      </c>
      <c r="C532">
        <v>13</v>
      </c>
      <c r="D532">
        <v>0</v>
      </c>
      <c r="E532">
        <v>0</v>
      </c>
      <c r="G532">
        <v>300</v>
      </c>
      <c r="H532">
        <v>375</v>
      </c>
      <c r="I532">
        <v>13</v>
      </c>
      <c r="J532">
        <v>0</v>
      </c>
      <c r="K532">
        <f t="shared" si="34"/>
        <v>0</v>
      </c>
      <c r="L532">
        <f t="shared" si="35"/>
        <v>0</v>
      </c>
    </row>
    <row r="533" spans="1:12" x14ac:dyDescent="0.3">
      <c r="A533">
        <v>300</v>
      </c>
      <c r="B533">
        <v>1375</v>
      </c>
      <c r="C533">
        <v>0</v>
      </c>
      <c r="D533">
        <v>0</v>
      </c>
      <c r="E533">
        <v>1</v>
      </c>
      <c r="G533">
        <v>300</v>
      </c>
      <c r="H533">
        <v>1375</v>
      </c>
      <c r="I533">
        <v>0</v>
      </c>
      <c r="J533">
        <v>0</v>
      </c>
      <c r="K533">
        <f t="shared" si="34"/>
        <v>1</v>
      </c>
      <c r="L533">
        <f t="shared" si="35"/>
        <v>0</v>
      </c>
    </row>
    <row r="534" spans="1:12" x14ac:dyDescent="0.3">
      <c r="A534">
        <v>0</v>
      </c>
      <c r="B534">
        <v>1125</v>
      </c>
      <c r="C534">
        <v>0</v>
      </c>
      <c r="D534">
        <v>1</v>
      </c>
      <c r="E534">
        <v>1</v>
      </c>
      <c r="G534">
        <v>0</v>
      </c>
      <c r="H534">
        <v>1125</v>
      </c>
      <c r="I534">
        <v>0</v>
      </c>
      <c r="J534">
        <v>1</v>
      </c>
      <c r="K534">
        <f t="shared" si="34"/>
        <v>1</v>
      </c>
      <c r="L534">
        <f t="shared" si="35"/>
        <v>0</v>
      </c>
    </row>
    <row r="535" spans="1:12" x14ac:dyDescent="0.3">
      <c r="A535">
        <v>3750</v>
      </c>
      <c r="B535">
        <v>1875</v>
      </c>
      <c r="C535">
        <v>18</v>
      </c>
      <c r="D535">
        <v>0</v>
      </c>
      <c r="E535">
        <v>2</v>
      </c>
      <c r="G535">
        <v>3750</v>
      </c>
      <c r="H535">
        <v>1875</v>
      </c>
      <c r="I535">
        <v>18</v>
      </c>
      <c r="J535">
        <v>0</v>
      </c>
      <c r="K535">
        <f t="shared" si="34"/>
        <v>1</v>
      </c>
      <c r="L535">
        <f t="shared" si="35"/>
        <v>0</v>
      </c>
    </row>
    <row r="536" spans="1:12" x14ac:dyDescent="0.3">
      <c r="A536">
        <v>300</v>
      </c>
      <c r="B536">
        <v>625</v>
      </c>
      <c r="C536">
        <v>8</v>
      </c>
      <c r="D536">
        <v>0</v>
      </c>
      <c r="E536">
        <v>2</v>
      </c>
      <c r="G536">
        <v>300</v>
      </c>
      <c r="H536">
        <v>625</v>
      </c>
      <c r="I536">
        <v>8</v>
      </c>
      <c r="J536">
        <v>0</v>
      </c>
      <c r="K536">
        <f t="shared" si="34"/>
        <v>1</v>
      </c>
      <c r="L536">
        <f t="shared" si="35"/>
        <v>0</v>
      </c>
    </row>
    <row r="537" spans="1:12" x14ac:dyDescent="0.3">
      <c r="A537">
        <v>0</v>
      </c>
      <c r="B537">
        <v>375</v>
      </c>
      <c r="C537">
        <v>0</v>
      </c>
      <c r="D537">
        <v>1</v>
      </c>
      <c r="E537">
        <v>1</v>
      </c>
      <c r="G537">
        <v>0</v>
      </c>
      <c r="H537">
        <v>375</v>
      </c>
      <c r="I537">
        <v>0</v>
      </c>
      <c r="J537">
        <v>1</v>
      </c>
      <c r="K537">
        <f t="shared" si="34"/>
        <v>1</v>
      </c>
      <c r="L537">
        <f t="shared" si="35"/>
        <v>0</v>
      </c>
    </row>
    <row r="538" spans="1:12" x14ac:dyDescent="0.3">
      <c r="A538">
        <v>3750</v>
      </c>
      <c r="B538">
        <v>875</v>
      </c>
      <c r="C538">
        <v>3</v>
      </c>
      <c r="D538">
        <v>0</v>
      </c>
      <c r="E538">
        <v>3</v>
      </c>
      <c r="G538">
        <v>3750</v>
      </c>
      <c r="H538">
        <v>875</v>
      </c>
      <c r="I538">
        <v>3</v>
      </c>
      <c r="J538">
        <v>0</v>
      </c>
      <c r="K538">
        <f t="shared" si="34"/>
        <v>0</v>
      </c>
      <c r="L538">
        <f t="shared" si="35"/>
        <v>1</v>
      </c>
    </row>
    <row r="539" spans="1:12" x14ac:dyDescent="0.3">
      <c r="A539">
        <v>3750</v>
      </c>
      <c r="B539">
        <v>2375</v>
      </c>
      <c r="C539">
        <v>28</v>
      </c>
      <c r="D539">
        <v>2</v>
      </c>
      <c r="E539">
        <v>3</v>
      </c>
      <c r="G539">
        <v>3750</v>
      </c>
      <c r="H539">
        <v>2375</v>
      </c>
      <c r="I539">
        <v>28</v>
      </c>
      <c r="J539">
        <v>2</v>
      </c>
      <c r="K539">
        <f t="shared" si="34"/>
        <v>0</v>
      </c>
      <c r="L539">
        <f t="shared" si="35"/>
        <v>1</v>
      </c>
    </row>
    <row r="540" spans="1:12" x14ac:dyDescent="0.3">
      <c r="A540">
        <v>3250</v>
      </c>
      <c r="B540">
        <v>1625</v>
      </c>
      <c r="C540">
        <v>8</v>
      </c>
      <c r="D540">
        <v>2</v>
      </c>
      <c r="E540">
        <v>3</v>
      </c>
      <c r="G540">
        <v>3250</v>
      </c>
      <c r="H540">
        <v>1625</v>
      </c>
      <c r="I540">
        <v>8</v>
      </c>
      <c r="J540">
        <v>2</v>
      </c>
      <c r="K540">
        <f t="shared" si="34"/>
        <v>0</v>
      </c>
      <c r="L540">
        <f t="shared" si="35"/>
        <v>1</v>
      </c>
    </row>
    <row r="541" spans="1:12" x14ac:dyDescent="0.3">
      <c r="A541">
        <v>1250</v>
      </c>
      <c r="B541">
        <v>1125</v>
      </c>
      <c r="C541">
        <v>8</v>
      </c>
      <c r="D541">
        <v>2</v>
      </c>
      <c r="E541">
        <v>3</v>
      </c>
      <c r="G541">
        <v>1250</v>
      </c>
      <c r="H541">
        <v>1125</v>
      </c>
      <c r="I541">
        <v>8</v>
      </c>
      <c r="J541">
        <v>2</v>
      </c>
      <c r="K541">
        <f t="shared" si="34"/>
        <v>0</v>
      </c>
      <c r="L541">
        <f t="shared" si="35"/>
        <v>1</v>
      </c>
    </row>
    <row r="542" spans="1:12" x14ac:dyDescent="0.3">
      <c r="A542">
        <v>50</v>
      </c>
      <c r="B542">
        <v>875</v>
      </c>
      <c r="C542">
        <v>8</v>
      </c>
      <c r="D542">
        <v>0</v>
      </c>
      <c r="E542">
        <v>1</v>
      </c>
      <c r="G542">
        <v>50</v>
      </c>
      <c r="H542">
        <v>875</v>
      </c>
      <c r="I542">
        <v>8</v>
      </c>
      <c r="J542">
        <v>0</v>
      </c>
      <c r="K542">
        <f t="shared" si="34"/>
        <v>1</v>
      </c>
      <c r="L542">
        <f t="shared" si="35"/>
        <v>0</v>
      </c>
    </row>
    <row r="543" spans="1:12" x14ac:dyDescent="0.3">
      <c r="A543">
        <v>750</v>
      </c>
      <c r="B543">
        <v>125</v>
      </c>
      <c r="C543">
        <v>13</v>
      </c>
      <c r="D543">
        <v>0</v>
      </c>
      <c r="E543">
        <v>0</v>
      </c>
      <c r="G543">
        <v>750</v>
      </c>
      <c r="H543">
        <v>125</v>
      </c>
      <c r="I543">
        <v>13</v>
      </c>
      <c r="J543">
        <v>0</v>
      </c>
      <c r="K543">
        <f t="shared" si="34"/>
        <v>0</v>
      </c>
      <c r="L543">
        <f t="shared" si="35"/>
        <v>0</v>
      </c>
    </row>
    <row r="544" spans="1:12" x14ac:dyDescent="0.3">
      <c r="A544">
        <v>3750</v>
      </c>
      <c r="B544">
        <v>2375</v>
      </c>
      <c r="C544">
        <v>28</v>
      </c>
      <c r="D544">
        <v>0</v>
      </c>
      <c r="E544">
        <v>3</v>
      </c>
      <c r="G544">
        <v>3750</v>
      </c>
      <c r="H544">
        <v>2375</v>
      </c>
      <c r="I544">
        <v>28</v>
      </c>
      <c r="J544">
        <v>0</v>
      </c>
      <c r="K544">
        <f t="shared" si="34"/>
        <v>0</v>
      </c>
      <c r="L544">
        <f t="shared" si="35"/>
        <v>1</v>
      </c>
    </row>
    <row r="545" spans="1:12" x14ac:dyDescent="0.3">
      <c r="A545">
        <v>3750</v>
      </c>
      <c r="B545">
        <v>625</v>
      </c>
      <c r="C545">
        <v>13</v>
      </c>
      <c r="D545">
        <v>0</v>
      </c>
      <c r="E545">
        <v>3</v>
      </c>
      <c r="G545">
        <v>3750</v>
      </c>
      <c r="H545">
        <v>625</v>
      </c>
      <c r="I545">
        <v>13</v>
      </c>
      <c r="J545">
        <v>0</v>
      </c>
      <c r="K545">
        <f t="shared" si="34"/>
        <v>0</v>
      </c>
      <c r="L545">
        <f t="shared" si="35"/>
        <v>1</v>
      </c>
    </row>
    <row r="546" spans="1:12" x14ac:dyDescent="0.3">
      <c r="A546">
        <v>1250</v>
      </c>
      <c r="B546">
        <v>875</v>
      </c>
      <c r="C546">
        <v>13</v>
      </c>
      <c r="D546">
        <v>0</v>
      </c>
      <c r="E546">
        <v>3</v>
      </c>
      <c r="G546">
        <v>1250</v>
      </c>
      <c r="H546">
        <v>875</v>
      </c>
      <c r="I546">
        <v>13</v>
      </c>
      <c r="J546">
        <v>0</v>
      </c>
      <c r="K546">
        <f t="shared" si="34"/>
        <v>0</v>
      </c>
      <c r="L546">
        <f t="shared" si="35"/>
        <v>1</v>
      </c>
    </row>
    <row r="547" spans="1:12" x14ac:dyDescent="0.3">
      <c r="A547">
        <v>0</v>
      </c>
      <c r="B547">
        <v>375</v>
      </c>
      <c r="C547">
        <v>0</v>
      </c>
      <c r="D547">
        <v>0</v>
      </c>
      <c r="E547">
        <v>3</v>
      </c>
      <c r="G547">
        <v>0</v>
      </c>
      <c r="H547">
        <v>375</v>
      </c>
      <c r="I547">
        <v>0</v>
      </c>
      <c r="J547">
        <v>0</v>
      </c>
      <c r="K547">
        <f t="shared" si="34"/>
        <v>0</v>
      </c>
      <c r="L547">
        <f t="shared" ref="L547:L566" si="36">IF($E547=L$5,1,0)</f>
        <v>1</v>
      </c>
    </row>
    <row r="548" spans="1:12" x14ac:dyDescent="0.3">
      <c r="A548">
        <v>750</v>
      </c>
      <c r="B548">
        <v>1375</v>
      </c>
      <c r="C548">
        <v>3</v>
      </c>
      <c r="D548">
        <v>0</v>
      </c>
      <c r="E548">
        <v>1</v>
      </c>
      <c r="G548">
        <v>750</v>
      </c>
      <c r="H548">
        <v>1375</v>
      </c>
      <c r="I548">
        <v>3</v>
      </c>
      <c r="J548">
        <v>0</v>
      </c>
      <c r="K548">
        <f t="shared" si="34"/>
        <v>1</v>
      </c>
      <c r="L548">
        <f t="shared" si="36"/>
        <v>0</v>
      </c>
    </row>
    <row r="549" spans="1:12" x14ac:dyDescent="0.3">
      <c r="A549">
        <v>750</v>
      </c>
      <c r="B549">
        <v>875</v>
      </c>
      <c r="C549">
        <v>8</v>
      </c>
      <c r="D549">
        <v>0</v>
      </c>
      <c r="E549">
        <v>1</v>
      </c>
      <c r="G549">
        <v>750</v>
      </c>
      <c r="H549">
        <v>875</v>
      </c>
      <c r="I549">
        <v>8</v>
      </c>
      <c r="J549">
        <v>0</v>
      </c>
      <c r="K549">
        <f t="shared" si="34"/>
        <v>1</v>
      </c>
      <c r="L549">
        <f t="shared" si="36"/>
        <v>0</v>
      </c>
    </row>
    <row r="550" spans="1:12" x14ac:dyDescent="0.3">
      <c r="A550">
        <v>300</v>
      </c>
      <c r="B550">
        <v>125</v>
      </c>
      <c r="C550">
        <v>18</v>
      </c>
      <c r="D550">
        <v>0</v>
      </c>
      <c r="E550">
        <v>3</v>
      </c>
      <c r="G550">
        <v>300</v>
      </c>
      <c r="H550">
        <v>125</v>
      </c>
      <c r="I550">
        <v>18</v>
      </c>
      <c r="J550">
        <v>0</v>
      </c>
      <c r="K550">
        <f t="shared" si="34"/>
        <v>0</v>
      </c>
      <c r="L550">
        <f t="shared" si="36"/>
        <v>1</v>
      </c>
    </row>
    <row r="551" spans="1:12" x14ac:dyDescent="0.3">
      <c r="A551">
        <v>3750</v>
      </c>
      <c r="B551">
        <v>1875</v>
      </c>
      <c r="C551">
        <v>28</v>
      </c>
      <c r="D551">
        <v>0</v>
      </c>
      <c r="E551">
        <v>3</v>
      </c>
      <c r="G551">
        <v>3750</v>
      </c>
      <c r="H551">
        <v>1875</v>
      </c>
      <c r="I551">
        <v>28</v>
      </c>
      <c r="J551">
        <v>0</v>
      </c>
      <c r="K551">
        <f t="shared" si="34"/>
        <v>0</v>
      </c>
      <c r="L551">
        <f t="shared" si="36"/>
        <v>1</v>
      </c>
    </row>
    <row r="552" spans="1:12" x14ac:dyDescent="0.3">
      <c r="A552">
        <v>3750</v>
      </c>
      <c r="B552">
        <v>1375</v>
      </c>
      <c r="C552">
        <v>28</v>
      </c>
      <c r="D552">
        <v>0</v>
      </c>
      <c r="E552">
        <v>3</v>
      </c>
      <c r="G552">
        <v>3750</v>
      </c>
      <c r="H552">
        <v>1375</v>
      </c>
      <c r="I552">
        <v>28</v>
      </c>
      <c r="J552">
        <v>0</v>
      </c>
      <c r="K552">
        <f t="shared" si="34"/>
        <v>0</v>
      </c>
      <c r="L552">
        <f t="shared" si="36"/>
        <v>1</v>
      </c>
    </row>
    <row r="553" spans="1:12" x14ac:dyDescent="0.3">
      <c r="A553">
        <v>300</v>
      </c>
      <c r="B553">
        <v>375</v>
      </c>
      <c r="C553">
        <v>13</v>
      </c>
      <c r="D553">
        <v>0</v>
      </c>
      <c r="E553">
        <v>1</v>
      </c>
      <c r="G553">
        <v>300</v>
      </c>
      <c r="H553">
        <v>375</v>
      </c>
      <c r="I553">
        <v>13</v>
      </c>
      <c r="J553">
        <v>0</v>
      </c>
      <c r="K553">
        <f t="shared" si="34"/>
        <v>1</v>
      </c>
      <c r="L553">
        <f t="shared" si="36"/>
        <v>0</v>
      </c>
    </row>
    <row r="554" spans="1:12" x14ac:dyDescent="0.3">
      <c r="A554">
        <v>3750</v>
      </c>
      <c r="B554">
        <v>2375</v>
      </c>
      <c r="C554">
        <v>28</v>
      </c>
      <c r="D554">
        <v>0</v>
      </c>
      <c r="E554">
        <v>3</v>
      </c>
      <c r="G554">
        <v>3750</v>
      </c>
      <c r="H554">
        <v>2375</v>
      </c>
      <c r="I554">
        <v>28</v>
      </c>
      <c r="J554">
        <v>0</v>
      </c>
      <c r="K554">
        <f t="shared" si="34"/>
        <v>0</v>
      </c>
      <c r="L554">
        <f t="shared" si="36"/>
        <v>1</v>
      </c>
    </row>
    <row r="555" spans="1:12" x14ac:dyDescent="0.3">
      <c r="A555">
        <v>2250</v>
      </c>
      <c r="B555">
        <v>2375</v>
      </c>
      <c r="C555">
        <v>8</v>
      </c>
      <c r="D555">
        <v>3</v>
      </c>
      <c r="E555">
        <v>1</v>
      </c>
      <c r="G555">
        <v>2250</v>
      </c>
      <c r="H555">
        <v>2375</v>
      </c>
      <c r="I555">
        <v>8</v>
      </c>
      <c r="J555">
        <v>3</v>
      </c>
      <c r="K555">
        <f t="shared" si="34"/>
        <v>1</v>
      </c>
      <c r="L555">
        <f t="shared" si="36"/>
        <v>0</v>
      </c>
    </row>
    <row r="556" spans="1:12" x14ac:dyDescent="0.3">
      <c r="A556">
        <v>300</v>
      </c>
      <c r="B556">
        <v>125</v>
      </c>
      <c r="C556">
        <v>0</v>
      </c>
      <c r="D556">
        <v>1</v>
      </c>
      <c r="E556">
        <v>3</v>
      </c>
      <c r="G556">
        <v>300</v>
      </c>
      <c r="H556">
        <v>125</v>
      </c>
      <c r="I556">
        <v>0</v>
      </c>
      <c r="J556">
        <v>1</v>
      </c>
      <c r="K556">
        <f t="shared" si="34"/>
        <v>0</v>
      </c>
      <c r="L556">
        <f t="shared" si="36"/>
        <v>1</v>
      </c>
    </row>
    <row r="557" spans="1:12" x14ac:dyDescent="0.3">
      <c r="A557">
        <v>3750</v>
      </c>
      <c r="B557">
        <v>1625</v>
      </c>
      <c r="C557">
        <v>0</v>
      </c>
      <c r="D557">
        <v>3</v>
      </c>
      <c r="E557">
        <v>3</v>
      </c>
      <c r="G557">
        <v>3750</v>
      </c>
      <c r="H557">
        <v>1625</v>
      </c>
      <c r="I557">
        <v>0</v>
      </c>
      <c r="J557">
        <v>3</v>
      </c>
      <c r="K557">
        <f t="shared" si="34"/>
        <v>0</v>
      </c>
      <c r="L557">
        <f t="shared" si="36"/>
        <v>1</v>
      </c>
    </row>
    <row r="558" spans="1:12" x14ac:dyDescent="0.3">
      <c r="A558">
        <v>3750</v>
      </c>
      <c r="B558">
        <v>1125</v>
      </c>
      <c r="C558">
        <v>28</v>
      </c>
      <c r="D558">
        <v>0</v>
      </c>
      <c r="E558">
        <v>1</v>
      </c>
      <c r="G558">
        <v>3750</v>
      </c>
      <c r="H558">
        <v>1125</v>
      </c>
      <c r="I558">
        <v>28</v>
      </c>
      <c r="J558">
        <v>0</v>
      </c>
      <c r="K558">
        <f t="shared" si="34"/>
        <v>1</v>
      </c>
      <c r="L558">
        <f t="shared" si="36"/>
        <v>0</v>
      </c>
    </row>
    <row r="559" spans="1:12" x14ac:dyDescent="0.3">
      <c r="A559">
        <v>50</v>
      </c>
      <c r="B559">
        <v>625</v>
      </c>
      <c r="C559">
        <v>0</v>
      </c>
      <c r="D559">
        <v>0</v>
      </c>
      <c r="E559">
        <v>1</v>
      </c>
      <c r="G559">
        <v>50</v>
      </c>
      <c r="H559">
        <v>625</v>
      </c>
      <c r="I559">
        <v>0</v>
      </c>
      <c r="J559">
        <v>0</v>
      </c>
      <c r="K559">
        <f t="shared" si="34"/>
        <v>1</v>
      </c>
      <c r="L559">
        <f t="shared" si="36"/>
        <v>0</v>
      </c>
    </row>
    <row r="560" spans="1:12" x14ac:dyDescent="0.3">
      <c r="A560">
        <v>300</v>
      </c>
      <c r="B560">
        <v>625</v>
      </c>
      <c r="C560">
        <v>0</v>
      </c>
      <c r="D560">
        <v>1</v>
      </c>
      <c r="E560">
        <v>1</v>
      </c>
      <c r="G560">
        <v>300</v>
      </c>
      <c r="H560">
        <v>625</v>
      </c>
      <c r="I560">
        <v>0</v>
      </c>
      <c r="J560">
        <v>1</v>
      </c>
      <c r="K560">
        <f t="shared" si="34"/>
        <v>1</v>
      </c>
      <c r="L560">
        <f t="shared" si="36"/>
        <v>0</v>
      </c>
    </row>
    <row r="561" spans="1:12" x14ac:dyDescent="0.3">
      <c r="A561">
        <v>750</v>
      </c>
      <c r="B561">
        <v>875</v>
      </c>
      <c r="C561">
        <v>28</v>
      </c>
      <c r="D561">
        <v>0</v>
      </c>
      <c r="E561">
        <v>2</v>
      </c>
      <c r="G561">
        <v>750</v>
      </c>
      <c r="H561">
        <v>875</v>
      </c>
      <c r="I561">
        <v>28</v>
      </c>
      <c r="J561">
        <v>0</v>
      </c>
      <c r="K561">
        <f t="shared" si="34"/>
        <v>1</v>
      </c>
      <c r="L561">
        <f t="shared" si="36"/>
        <v>0</v>
      </c>
    </row>
    <row r="562" spans="1:12" x14ac:dyDescent="0.3">
      <c r="A562">
        <v>750</v>
      </c>
      <c r="B562">
        <v>1625</v>
      </c>
      <c r="C562">
        <v>0</v>
      </c>
      <c r="D562">
        <v>0</v>
      </c>
      <c r="E562">
        <v>3</v>
      </c>
      <c r="G562">
        <v>750</v>
      </c>
      <c r="H562">
        <v>1625</v>
      </c>
      <c r="I562">
        <v>0</v>
      </c>
      <c r="J562">
        <v>0</v>
      </c>
      <c r="K562">
        <f t="shared" si="34"/>
        <v>0</v>
      </c>
      <c r="L562">
        <f t="shared" si="36"/>
        <v>1</v>
      </c>
    </row>
    <row r="563" spans="1:12" x14ac:dyDescent="0.3">
      <c r="A563">
        <v>1250</v>
      </c>
      <c r="B563">
        <v>1125</v>
      </c>
      <c r="C563">
        <v>28</v>
      </c>
      <c r="D563">
        <v>0</v>
      </c>
      <c r="E563">
        <v>3</v>
      </c>
      <c r="G563">
        <v>1250</v>
      </c>
      <c r="H563">
        <v>1125</v>
      </c>
      <c r="I563">
        <v>28</v>
      </c>
      <c r="J563">
        <v>0</v>
      </c>
      <c r="K563">
        <f t="shared" si="34"/>
        <v>0</v>
      </c>
      <c r="L563">
        <f t="shared" si="36"/>
        <v>1</v>
      </c>
    </row>
    <row r="564" spans="1:12" x14ac:dyDescent="0.3">
      <c r="A564">
        <v>300</v>
      </c>
      <c r="B564">
        <v>875</v>
      </c>
      <c r="C564">
        <v>13</v>
      </c>
      <c r="D564">
        <v>0</v>
      </c>
      <c r="E564">
        <v>1</v>
      </c>
      <c r="G564">
        <v>300</v>
      </c>
      <c r="H564">
        <v>875</v>
      </c>
      <c r="I564">
        <v>13</v>
      </c>
      <c r="J564">
        <v>0</v>
      </c>
      <c r="K564">
        <f t="shared" si="34"/>
        <v>1</v>
      </c>
      <c r="L564">
        <f t="shared" si="36"/>
        <v>0</v>
      </c>
    </row>
    <row r="565" spans="1:12" x14ac:dyDescent="0.3">
      <c r="A565">
        <v>1250</v>
      </c>
      <c r="B565">
        <v>875</v>
      </c>
      <c r="C565">
        <v>8</v>
      </c>
      <c r="D565">
        <v>0</v>
      </c>
      <c r="E565">
        <v>3</v>
      </c>
      <c r="G565">
        <v>1250</v>
      </c>
      <c r="H565">
        <v>875</v>
      </c>
      <c r="I565">
        <v>8</v>
      </c>
      <c r="J565">
        <v>0</v>
      </c>
      <c r="K565">
        <f t="shared" si="34"/>
        <v>0</v>
      </c>
      <c r="L565">
        <f t="shared" si="36"/>
        <v>1</v>
      </c>
    </row>
    <row r="566" spans="1:12" x14ac:dyDescent="0.3">
      <c r="A566">
        <v>50</v>
      </c>
      <c r="B566">
        <v>625</v>
      </c>
      <c r="C566">
        <v>0</v>
      </c>
      <c r="D566">
        <v>0</v>
      </c>
      <c r="E566">
        <v>3</v>
      </c>
      <c r="G566">
        <v>50</v>
      </c>
      <c r="H566">
        <v>625</v>
      </c>
      <c r="I566">
        <v>0</v>
      </c>
      <c r="J566">
        <v>0</v>
      </c>
      <c r="K566">
        <f t="shared" si="34"/>
        <v>0</v>
      </c>
      <c r="L566">
        <f t="shared" si="36"/>
        <v>1</v>
      </c>
    </row>
    <row r="567" spans="1:12" x14ac:dyDescent="0.3">
      <c r="A567">
        <v>300</v>
      </c>
      <c r="B567">
        <v>125</v>
      </c>
      <c r="C567">
        <v>28</v>
      </c>
      <c r="D567">
        <v>0</v>
      </c>
      <c r="E567">
        <v>2</v>
      </c>
      <c r="G567">
        <v>300</v>
      </c>
      <c r="H567">
        <v>125</v>
      </c>
      <c r="I567">
        <v>28</v>
      </c>
      <c r="J567">
        <v>0</v>
      </c>
      <c r="K567">
        <f t="shared" si="34"/>
        <v>1</v>
      </c>
      <c r="L567">
        <f t="shared" ref="L567:L586" si="37">IF($E567=L$5,1,0)</f>
        <v>0</v>
      </c>
    </row>
    <row r="568" spans="1:12" x14ac:dyDescent="0.3">
      <c r="A568">
        <v>1750</v>
      </c>
      <c r="B568">
        <v>1375</v>
      </c>
      <c r="C568">
        <v>23</v>
      </c>
      <c r="D568">
        <v>0</v>
      </c>
      <c r="E568">
        <v>3</v>
      </c>
      <c r="G568">
        <v>1750</v>
      </c>
      <c r="H568">
        <v>1375</v>
      </c>
      <c r="I568">
        <v>23</v>
      </c>
      <c r="J568">
        <v>0</v>
      </c>
      <c r="K568">
        <f t="shared" si="34"/>
        <v>0</v>
      </c>
      <c r="L568">
        <f t="shared" si="37"/>
        <v>1</v>
      </c>
    </row>
    <row r="569" spans="1:12" x14ac:dyDescent="0.3">
      <c r="A569">
        <v>1250</v>
      </c>
      <c r="B569">
        <v>1625</v>
      </c>
      <c r="C569">
        <v>23</v>
      </c>
      <c r="D569">
        <v>2</v>
      </c>
      <c r="E569">
        <v>3</v>
      </c>
      <c r="G569">
        <v>1250</v>
      </c>
      <c r="H569">
        <v>1625</v>
      </c>
      <c r="I569">
        <v>23</v>
      </c>
      <c r="J569">
        <v>2</v>
      </c>
      <c r="K569">
        <f t="shared" si="34"/>
        <v>0</v>
      </c>
      <c r="L569">
        <f t="shared" si="37"/>
        <v>1</v>
      </c>
    </row>
    <row r="570" spans="1:12" x14ac:dyDescent="0.3">
      <c r="A570">
        <v>0</v>
      </c>
      <c r="B570">
        <v>375</v>
      </c>
      <c r="C570">
        <v>0</v>
      </c>
      <c r="D570">
        <v>0</v>
      </c>
      <c r="E570">
        <v>2</v>
      </c>
      <c r="G570">
        <v>0</v>
      </c>
      <c r="H570">
        <v>375</v>
      </c>
      <c r="I570">
        <v>0</v>
      </c>
      <c r="J570">
        <v>0</v>
      </c>
      <c r="K570">
        <f t="shared" si="34"/>
        <v>1</v>
      </c>
      <c r="L570">
        <f t="shared" si="37"/>
        <v>0</v>
      </c>
    </row>
    <row r="571" spans="1:12" x14ac:dyDescent="0.3">
      <c r="A571">
        <v>0</v>
      </c>
      <c r="B571">
        <v>1125</v>
      </c>
      <c r="C571">
        <v>8</v>
      </c>
      <c r="D571">
        <v>2</v>
      </c>
      <c r="E571">
        <v>3</v>
      </c>
      <c r="G571">
        <v>0</v>
      </c>
      <c r="H571">
        <v>1125</v>
      </c>
      <c r="I571">
        <v>8</v>
      </c>
      <c r="J571">
        <v>2</v>
      </c>
      <c r="K571">
        <f t="shared" si="34"/>
        <v>0</v>
      </c>
      <c r="L571">
        <f t="shared" si="37"/>
        <v>1</v>
      </c>
    </row>
    <row r="572" spans="1:12" x14ac:dyDescent="0.3">
      <c r="A572">
        <v>300</v>
      </c>
      <c r="B572">
        <v>2125</v>
      </c>
      <c r="C572">
        <v>3</v>
      </c>
      <c r="D572">
        <v>2</v>
      </c>
      <c r="E572">
        <v>3</v>
      </c>
      <c r="G572">
        <v>300</v>
      </c>
      <c r="H572">
        <v>2125</v>
      </c>
      <c r="I572">
        <v>3</v>
      </c>
      <c r="J572">
        <v>2</v>
      </c>
      <c r="K572">
        <f t="shared" si="34"/>
        <v>0</v>
      </c>
      <c r="L572">
        <f t="shared" si="37"/>
        <v>1</v>
      </c>
    </row>
    <row r="573" spans="1:12" x14ac:dyDescent="0.3">
      <c r="A573">
        <v>50</v>
      </c>
      <c r="B573">
        <v>875</v>
      </c>
      <c r="C573">
        <v>3</v>
      </c>
      <c r="D573">
        <v>2</v>
      </c>
      <c r="E573">
        <v>0</v>
      </c>
      <c r="G573">
        <v>50</v>
      </c>
      <c r="H573">
        <v>875</v>
      </c>
      <c r="I573">
        <v>3</v>
      </c>
      <c r="J573">
        <v>2</v>
      </c>
      <c r="K573">
        <f t="shared" si="34"/>
        <v>0</v>
      </c>
      <c r="L573">
        <f t="shared" si="37"/>
        <v>0</v>
      </c>
    </row>
    <row r="574" spans="1:12" x14ac:dyDescent="0.3">
      <c r="A574">
        <v>0</v>
      </c>
      <c r="B574">
        <v>875</v>
      </c>
      <c r="C574">
        <v>0</v>
      </c>
      <c r="D574">
        <v>0</v>
      </c>
      <c r="E574">
        <v>1</v>
      </c>
      <c r="G574">
        <v>0</v>
      </c>
      <c r="H574">
        <v>875</v>
      </c>
      <c r="I574">
        <v>0</v>
      </c>
      <c r="J574">
        <v>0</v>
      </c>
      <c r="K574">
        <f t="shared" si="34"/>
        <v>1</v>
      </c>
      <c r="L574">
        <f t="shared" si="37"/>
        <v>0</v>
      </c>
    </row>
    <row r="575" spans="1:12" x14ac:dyDescent="0.3">
      <c r="A575">
        <v>0</v>
      </c>
      <c r="B575">
        <v>375</v>
      </c>
      <c r="C575">
        <v>28</v>
      </c>
      <c r="D575">
        <v>0</v>
      </c>
      <c r="E575">
        <v>1</v>
      </c>
      <c r="G575">
        <v>0</v>
      </c>
      <c r="H575">
        <v>375</v>
      </c>
      <c r="I575">
        <v>28</v>
      </c>
      <c r="J575">
        <v>0</v>
      </c>
      <c r="K575">
        <f t="shared" si="34"/>
        <v>1</v>
      </c>
      <c r="L575">
        <f t="shared" si="37"/>
        <v>0</v>
      </c>
    </row>
    <row r="576" spans="1:12" x14ac:dyDescent="0.3">
      <c r="A576">
        <v>750</v>
      </c>
      <c r="B576">
        <v>125</v>
      </c>
      <c r="C576">
        <v>0</v>
      </c>
      <c r="D576">
        <v>0</v>
      </c>
      <c r="E576">
        <v>1</v>
      </c>
      <c r="G576">
        <v>750</v>
      </c>
      <c r="H576">
        <v>125</v>
      </c>
      <c r="I576">
        <v>0</v>
      </c>
      <c r="J576">
        <v>0</v>
      </c>
      <c r="K576">
        <f t="shared" si="34"/>
        <v>1</v>
      </c>
      <c r="L576">
        <f t="shared" si="37"/>
        <v>0</v>
      </c>
    </row>
    <row r="577" spans="1:12" x14ac:dyDescent="0.3">
      <c r="A577">
        <v>750</v>
      </c>
      <c r="B577">
        <v>1125</v>
      </c>
      <c r="C577">
        <v>3</v>
      </c>
      <c r="D577">
        <v>1</v>
      </c>
      <c r="E577">
        <v>3</v>
      </c>
      <c r="G577">
        <v>750</v>
      </c>
      <c r="H577">
        <v>1125</v>
      </c>
      <c r="I577">
        <v>3</v>
      </c>
      <c r="J577">
        <v>1</v>
      </c>
      <c r="K577">
        <f t="shared" si="34"/>
        <v>0</v>
      </c>
      <c r="L577">
        <f t="shared" si="37"/>
        <v>1</v>
      </c>
    </row>
    <row r="578" spans="1:12" x14ac:dyDescent="0.3">
      <c r="A578">
        <v>3750</v>
      </c>
      <c r="B578">
        <v>2375</v>
      </c>
      <c r="C578">
        <v>28</v>
      </c>
      <c r="D578">
        <v>1</v>
      </c>
      <c r="E578">
        <v>3</v>
      </c>
      <c r="G578">
        <v>3750</v>
      </c>
      <c r="H578">
        <v>2375</v>
      </c>
      <c r="I578">
        <v>28</v>
      </c>
      <c r="J578">
        <v>1</v>
      </c>
      <c r="K578">
        <f t="shared" si="34"/>
        <v>0</v>
      </c>
      <c r="L578">
        <f t="shared" si="37"/>
        <v>1</v>
      </c>
    </row>
    <row r="579" spans="1:12" x14ac:dyDescent="0.3">
      <c r="A579">
        <v>1250</v>
      </c>
      <c r="B579">
        <v>1125</v>
      </c>
      <c r="C579">
        <v>8</v>
      </c>
      <c r="D579">
        <v>0</v>
      </c>
      <c r="E579">
        <v>1</v>
      </c>
      <c r="G579">
        <v>1250</v>
      </c>
      <c r="H579">
        <v>1125</v>
      </c>
      <c r="I579">
        <v>8</v>
      </c>
      <c r="J579">
        <v>0</v>
      </c>
      <c r="K579">
        <f t="shared" si="34"/>
        <v>1</v>
      </c>
      <c r="L579">
        <f t="shared" si="37"/>
        <v>0</v>
      </c>
    </row>
    <row r="580" spans="1:12" x14ac:dyDescent="0.3">
      <c r="A580">
        <v>0</v>
      </c>
      <c r="B580">
        <v>625</v>
      </c>
      <c r="C580">
        <v>0</v>
      </c>
      <c r="D580">
        <v>0</v>
      </c>
      <c r="E580">
        <v>1</v>
      </c>
      <c r="G580">
        <v>0</v>
      </c>
      <c r="H580">
        <v>625</v>
      </c>
      <c r="I580">
        <v>0</v>
      </c>
      <c r="J580">
        <v>0</v>
      </c>
      <c r="K580">
        <f t="shared" si="34"/>
        <v>1</v>
      </c>
      <c r="L580">
        <f t="shared" si="37"/>
        <v>0</v>
      </c>
    </row>
    <row r="581" spans="1:12" x14ac:dyDescent="0.3">
      <c r="A581">
        <v>0</v>
      </c>
      <c r="B581">
        <v>625</v>
      </c>
      <c r="C581">
        <v>0</v>
      </c>
      <c r="D581">
        <v>0</v>
      </c>
      <c r="E581">
        <v>3</v>
      </c>
      <c r="G581">
        <v>0</v>
      </c>
      <c r="H581">
        <v>625</v>
      </c>
      <c r="I581">
        <v>0</v>
      </c>
      <c r="J581">
        <v>0</v>
      </c>
      <c r="K581">
        <f t="shared" si="34"/>
        <v>0</v>
      </c>
      <c r="L581">
        <f t="shared" si="37"/>
        <v>1</v>
      </c>
    </row>
    <row r="582" spans="1:12" x14ac:dyDescent="0.3">
      <c r="A582">
        <v>0</v>
      </c>
      <c r="B582">
        <v>375</v>
      </c>
      <c r="C582">
        <v>0</v>
      </c>
      <c r="D582">
        <v>0</v>
      </c>
      <c r="E582">
        <v>1</v>
      </c>
      <c r="G582">
        <v>0</v>
      </c>
      <c r="H582">
        <v>375</v>
      </c>
      <c r="I582">
        <v>0</v>
      </c>
      <c r="J582">
        <v>0</v>
      </c>
      <c r="K582">
        <f t="shared" si="34"/>
        <v>1</v>
      </c>
      <c r="L582">
        <f t="shared" si="37"/>
        <v>0</v>
      </c>
    </row>
    <row r="583" spans="1:12" x14ac:dyDescent="0.3">
      <c r="A583">
        <v>1250</v>
      </c>
      <c r="B583">
        <v>875</v>
      </c>
      <c r="C583">
        <v>13</v>
      </c>
      <c r="D583">
        <v>0</v>
      </c>
      <c r="E583">
        <v>3</v>
      </c>
      <c r="G583">
        <v>1250</v>
      </c>
      <c r="H583">
        <v>875</v>
      </c>
      <c r="I583">
        <v>13</v>
      </c>
      <c r="J583">
        <v>0</v>
      </c>
      <c r="K583">
        <f t="shared" si="34"/>
        <v>0</v>
      </c>
      <c r="L583">
        <f t="shared" si="37"/>
        <v>1</v>
      </c>
    </row>
    <row r="584" spans="1:12" x14ac:dyDescent="0.3">
      <c r="A584">
        <v>0</v>
      </c>
      <c r="B584">
        <v>375</v>
      </c>
      <c r="C584">
        <v>0</v>
      </c>
      <c r="D584">
        <v>0</v>
      </c>
      <c r="E584">
        <v>1</v>
      </c>
      <c r="G584">
        <v>0</v>
      </c>
      <c r="H584">
        <v>375</v>
      </c>
      <c r="I584">
        <v>0</v>
      </c>
      <c r="J584">
        <v>0</v>
      </c>
      <c r="K584">
        <f t="shared" ref="K584:K647" si="38">IF(E584=1,1,IF(E584=2,1,0))</f>
        <v>1</v>
      </c>
      <c r="L584">
        <f t="shared" si="37"/>
        <v>0</v>
      </c>
    </row>
    <row r="585" spans="1:12" x14ac:dyDescent="0.3">
      <c r="A585">
        <v>300</v>
      </c>
      <c r="B585">
        <v>875</v>
      </c>
      <c r="C585">
        <v>0</v>
      </c>
      <c r="D585">
        <v>0</v>
      </c>
      <c r="E585">
        <v>3</v>
      </c>
      <c r="G585">
        <v>300</v>
      </c>
      <c r="H585">
        <v>875</v>
      </c>
      <c r="I585">
        <v>0</v>
      </c>
      <c r="J585">
        <v>0</v>
      </c>
      <c r="K585">
        <f t="shared" si="38"/>
        <v>0</v>
      </c>
      <c r="L585">
        <f t="shared" si="37"/>
        <v>1</v>
      </c>
    </row>
    <row r="586" spans="1:12" x14ac:dyDescent="0.3">
      <c r="A586">
        <v>300</v>
      </c>
      <c r="B586">
        <v>625</v>
      </c>
      <c r="C586">
        <v>3</v>
      </c>
      <c r="D586">
        <v>0</v>
      </c>
      <c r="E586">
        <v>1</v>
      </c>
      <c r="G586">
        <v>300</v>
      </c>
      <c r="H586">
        <v>625</v>
      </c>
      <c r="I586">
        <v>3</v>
      </c>
      <c r="J586">
        <v>0</v>
      </c>
      <c r="K586">
        <f t="shared" si="38"/>
        <v>1</v>
      </c>
      <c r="L586">
        <f t="shared" si="37"/>
        <v>0</v>
      </c>
    </row>
    <row r="587" spans="1:12" x14ac:dyDescent="0.3">
      <c r="A587">
        <v>2250</v>
      </c>
      <c r="B587">
        <v>1375</v>
      </c>
      <c r="C587">
        <v>28</v>
      </c>
      <c r="D587">
        <v>0</v>
      </c>
      <c r="E587">
        <v>1</v>
      </c>
      <c r="G587">
        <v>2250</v>
      </c>
      <c r="H587">
        <v>1375</v>
      </c>
      <c r="I587">
        <v>28</v>
      </c>
      <c r="J587">
        <v>0</v>
      </c>
      <c r="K587">
        <f t="shared" si="38"/>
        <v>1</v>
      </c>
      <c r="L587">
        <f t="shared" ref="L587:L606" si="39">IF($E587=L$5,1,0)</f>
        <v>0</v>
      </c>
    </row>
    <row r="588" spans="1:12" x14ac:dyDescent="0.3">
      <c r="A588">
        <v>300</v>
      </c>
      <c r="B588">
        <v>375</v>
      </c>
      <c r="C588">
        <v>28</v>
      </c>
      <c r="D588">
        <v>0</v>
      </c>
      <c r="E588">
        <v>3</v>
      </c>
      <c r="G588">
        <v>300</v>
      </c>
      <c r="H588">
        <v>375</v>
      </c>
      <c r="I588">
        <v>28</v>
      </c>
      <c r="J588">
        <v>0</v>
      </c>
      <c r="K588">
        <f t="shared" si="38"/>
        <v>0</v>
      </c>
      <c r="L588">
        <f t="shared" si="39"/>
        <v>1</v>
      </c>
    </row>
    <row r="589" spans="1:12" x14ac:dyDescent="0.3">
      <c r="A589">
        <v>50</v>
      </c>
      <c r="B589">
        <v>1625</v>
      </c>
      <c r="C589">
        <v>0</v>
      </c>
      <c r="D589">
        <v>1</v>
      </c>
      <c r="E589">
        <v>2</v>
      </c>
      <c r="G589">
        <v>50</v>
      </c>
      <c r="H589">
        <v>1625</v>
      </c>
      <c r="I589">
        <v>0</v>
      </c>
      <c r="J589">
        <v>1</v>
      </c>
      <c r="K589">
        <f t="shared" si="38"/>
        <v>1</v>
      </c>
      <c r="L589">
        <f t="shared" si="39"/>
        <v>0</v>
      </c>
    </row>
    <row r="590" spans="1:12" x14ac:dyDescent="0.3">
      <c r="A590">
        <v>2250</v>
      </c>
      <c r="B590">
        <v>875</v>
      </c>
      <c r="C590">
        <v>0</v>
      </c>
      <c r="D590">
        <v>0</v>
      </c>
      <c r="E590">
        <v>3</v>
      </c>
      <c r="G590">
        <v>2250</v>
      </c>
      <c r="H590">
        <v>875</v>
      </c>
      <c r="I590">
        <v>0</v>
      </c>
      <c r="J590">
        <v>0</v>
      </c>
      <c r="K590">
        <f t="shared" si="38"/>
        <v>0</v>
      </c>
      <c r="L590">
        <f t="shared" si="39"/>
        <v>1</v>
      </c>
    </row>
    <row r="591" spans="1:12" x14ac:dyDescent="0.3">
      <c r="A591">
        <v>3750</v>
      </c>
      <c r="B591">
        <v>2375</v>
      </c>
      <c r="C591">
        <v>28</v>
      </c>
      <c r="D591">
        <v>0</v>
      </c>
      <c r="E591">
        <v>3</v>
      </c>
      <c r="G591">
        <v>3750</v>
      </c>
      <c r="H591">
        <v>2375</v>
      </c>
      <c r="I591">
        <v>28</v>
      </c>
      <c r="J591">
        <v>0</v>
      </c>
      <c r="K591">
        <f t="shared" si="38"/>
        <v>0</v>
      </c>
      <c r="L591">
        <f t="shared" si="39"/>
        <v>1</v>
      </c>
    </row>
    <row r="592" spans="1:12" x14ac:dyDescent="0.3">
      <c r="A592">
        <v>3750</v>
      </c>
      <c r="B592">
        <v>2375</v>
      </c>
      <c r="C592">
        <v>28</v>
      </c>
      <c r="D592">
        <v>0</v>
      </c>
      <c r="E592">
        <v>3</v>
      </c>
      <c r="G592">
        <v>3750</v>
      </c>
      <c r="H592">
        <v>2375</v>
      </c>
      <c r="I592">
        <v>28</v>
      </c>
      <c r="J592">
        <v>0</v>
      </c>
      <c r="K592">
        <f t="shared" si="38"/>
        <v>0</v>
      </c>
      <c r="L592">
        <f t="shared" si="39"/>
        <v>1</v>
      </c>
    </row>
    <row r="593" spans="1:12" x14ac:dyDescent="0.3">
      <c r="A593">
        <v>1250</v>
      </c>
      <c r="B593">
        <v>625</v>
      </c>
      <c r="C593">
        <v>18</v>
      </c>
      <c r="D593">
        <v>0</v>
      </c>
      <c r="E593">
        <v>3</v>
      </c>
      <c r="G593">
        <v>1250</v>
      </c>
      <c r="H593">
        <v>625</v>
      </c>
      <c r="I593">
        <v>18</v>
      </c>
      <c r="J593">
        <v>0</v>
      </c>
      <c r="K593">
        <f t="shared" si="38"/>
        <v>0</v>
      </c>
      <c r="L593">
        <f t="shared" si="39"/>
        <v>1</v>
      </c>
    </row>
    <row r="594" spans="1:12" x14ac:dyDescent="0.3">
      <c r="A594">
        <v>750</v>
      </c>
      <c r="B594">
        <v>625</v>
      </c>
      <c r="C594">
        <v>28</v>
      </c>
      <c r="D594">
        <v>0</v>
      </c>
      <c r="E594">
        <v>1</v>
      </c>
      <c r="G594">
        <v>750</v>
      </c>
      <c r="H594">
        <v>625</v>
      </c>
      <c r="I594">
        <v>28</v>
      </c>
      <c r="J594">
        <v>0</v>
      </c>
      <c r="K594">
        <f t="shared" si="38"/>
        <v>1</v>
      </c>
      <c r="L594">
        <f t="shared" si="39"/>
        <v>0</v>
      </c>
    </row>
    <row r="595" spans="1:12" x14ac:dyDescent="0.3">
      <c r="A595">
        <v>3750</v>
      </c>
      <c r="B595">
        <v>2375</v>
      </c>
      <c r="C595">
        <v>28</v>
      </c>
      <c r="D595">
        <v>0</v>
      </c>
      <c r="E595">
        <v>3</v>
      </c>
      <c r="G595">
        <v>3750</v>
      </c>
      <c r="H595">
        <v>2375</v>
      </c>
      <c r="I595">
        <v>28</v>
      </c>
      <c r="J595">
        <v>0</v>
      </c>
      <c r="K595">
        <f t="shared" si="38"/>
        <v>0</v>
      </c>
      <c r="L595">
        <f t="shared" si="39"/>
        <v>1</v>
      </c>
    </row>
    <row r="596" spans="1:12" x14ac:dyDescent="0.3">
      <c r="A596">
        <v>0</v>
      </c>
      <c r="B596">
        <v>2375</v>
      </c>
      <c r="C596">
        <v>0</v>
      </c>
      <c r="D596">
        <v>0</v>
      </c>
      <c r="E596">
        <v>3</v>
      </c>
      <c r="G596">
        <v>0</v>
      </c>
      <c r="H596">
        <v>2375</v>
      </c>
      <c r="I596">
        <v>0</v>
      </c>
      <c r="J596">
        <v>0</v>
      </c>
      <c r="K596">
        <f t="shared" si="38"/>
        <v>0</v>
      </c>
      <c r="L596">
        <f t="shared" si="39"/>
        <v>1</v>
      </c>
    </row>
    <row r="597" spans="1:12" x14ac:dyDescent="0.3">
      <c r="A597">
        <v>1250</v>
      </c>
      <c r="B597">
        <v>1125</v>
      </c>
      <c r="C597">
        <v>13</v>
      </c>
      <c r="D597">
        <v>0</v>
      </c>
      <c r="E597">
        <v>3</v>
      </c>
      <c r="G597">
        <v>1250</v>
      </c>
      <c r="H597">
        <v>1125</v>
      </c>
      <c r="I597">
        <v>13</v>
      </c>
      <c r="J597">
        <v>0</v>
      </c>
      <c r="K597">
        <f t="shared" si="38"/>
        <v>0</v>
      </c>
      <c r="L597">
        <f t="shared" si="39"/>
        <v>1</v>
      </c>
    </row>
    <row r="598" spans="1:12" x14ac:dyDescent="0.3">
      <c r="A598">
        <v>300</v>
      </c>
      <c r="B598">
        <v>1125</v>
      </c>
      <c r="C598">
        <v>8</v>
      </c>
      <c r="D598">
        <v>1</v>
      </c>
      <c r="E598">
        <v>2</v>
      </c>
      <c r="G598">
        <v>300</v>
      </c>
      <c r="H598">
        <v>1125</v>
      </c>
      <c r="I598">
        <v>8</v>
      </c>
      <c r="J598">
        <v>1</v>
      </c>
      <c r="K598">
        <f t="shared" si="38"/>
        <v>1</v>
      </c>
      <c r="L598">
        <f t="shared" si="39"/>
        <v>0</v>
      </c>
    </row>
    <row r="599" spans="1:12" x14ac:dyDescent="0.3">
      <c r="A599">
        <v>3750</v>
      </c>
      <c r="B599">
        <v>1625</v>
      </c>
      <c r="C599">
        <v>28</v>
      </c>
      <c r="D599">
        <v>0</v>
      </c>
      <c r="E599">
        <v>1</v>
      </c>
      <c r="G599">
        <v>3750</v>
      </c>
      <c r="H599">
        <v>1625</v>
      </c>
      <c r="I599">
        <v>28</v>
      </c>
      <c r="J599">
        <v>0</v>
      </c>
      <c r="K599">
        <f t="shared" si="38"/>
        <v>1</v>
      </c>
      <c r="L599">
        <f t="shared" si="39"/>
        <v>0</v>
      </c>
    </row>
    <row r="600" spans="1:12" x14ac:dyDescent="0.3">
      <c r="A600">
        <v>3750</v>
      </c>
      <c r="B600">
        <v>1375</v>
      </c>
      <c r="C600">
        <v>23</v>
      </c>
      <c r="D600">
        <v>1</v>
      </c>
      <c r="E600">
        <v>3</v>
      </c>
      <c r="G600">
        <v>3750</v>
      </c>
      <c r="H600">
        <v>1375</v>
      </c>
      <c r="I600">
        <v>23</v>
      </c>
      <c r="J600">
        <v>1</v>
      </c>
      <c r="K600">
        <f t="shared" si="38"/>
        <v>0</v>
      </c>
      <c r="L600">
        <f t="shared" si="39"/>
        <v>1</v>
      </c>
    </row>
    <row r="601" spans="1:12" x14ac:dyDescent="0.3">
      <c r="A601">
        <v>0</v>
      </c>
      <c r="B601">
        <v>125</v>
      </c>
      <c r="C601">
        <v>0</v>
      </c>
      <c r="D601">
        <v>0</v>
      </c>
      <c r="E601">
        <v>0</v>
      </c>
      <c r="G601">
        <v>0</v>
      </c>
      <c r="H601">
        <v>125</v>
      </c>
      <c r="I601">
        <v>0</v>
      </c>
      <c r="J601">
        <v>0</v>
      </c>
      <c r="K601">
        <f t="shared" si="38"/>
        <v>0</v>
      </c>
      <c r="L601">
        <f t="shared" si="39"/>
        <v>0</v>
      </c>
    </row>
    <row r="602" spans="1:12" x14ac:dyDescent="0.3">
      <c r="A602">
        <v>1250</v>
      </c>
      <c r="B602">
        <v>625</v>
      </c>
      <c r="C602">
        <v>28</v>
      </c>
      <c r="D602">
        <v>0</v>
      </c>
      <c r="E602">
        <v>1</v>
      </c>
      <c r="G602">
        <v>1250</v>
      </c>
      <c r="H602">
        <v>625</v>
      </c>
      <c r="I602">
        <v>28</v>
      </c>
      <c r="J602">
        <v>0</v>
      </c>
      <c r="K602">
        <f t="shared" si="38"/>
        <v>1</v>
      </c>
      <c r="L602">
        <f t="shared" si="39"/>
        <v>0</v>
      </c>
    </row>
    <row r="603" spans="1:12" x14ac:dyDescent="0.3">
      <c r="A603">
        <v>1250</v>
      </c>
      <c r="B603">
        <v>875</v>
      </c>
      <c r="C603">
        <v>23</v>
      </c>
      <c r="D603">
        <v>0</v>
      </c>
      <c r="E603">
        <v>3</v>
      </c>
      <c r="G603">
        <v>1250</v>
      </c>
      <c r="H603">
        <v>875</v>
      </c>
      <c r="I603">
        <v>23</v>
      </c>
      <c r="J603">
        <v>0</v>
      </c>
      <c r="K603">
        <f t="shared" si="38"/>
        <v>0</v>
      </c>
      <c r="L603">
        <f t="shared" si="39"/>
        <v>1</v>
      </c>
    </row>
    <row r="604" spans="1:12" x14ac:dyDescent="0.3">
      <c r="A604">
        <v>0</v>
      </c>
      <c r="B604">
        <v>125</v>
      </c>
      <c r="C604">
        <v>0</v>
      </c>
      <c r="D604">
        <v>0</v>
      </c>
      <c r="E604">
        <v>3</v>
      </c>
      <c r="G604">
        <v>0</v>
      </c>
      <c r="H604">
        <v>125</v>
      </c>
      <c r="I604">
        <v>0</v>
      </c>
      <c r="J604">
        <v>0</v>
      </c>
      <c r="K604">
        <f t="shared" si="38"/>
        <v>0</v>
      </c>
      <c r="L604">
        <f t="shared" si="39"/>
        <v>1</v>
      </c>
    </row>
    <row r="605" spans="1:12" x14ac:dyDescent="0.3">
      <c r="A605">
        <v>1750</v>
      </c>
      <c r="B605">
        <v>1375</v>
      </c>
      <c r="C605">
        <v>23</v>
      </c>
      <c r="D605">
        <v>0</v>
      </c>
      <c r="E605">
        <v>2</v>
      </c>
      <c r="G605">
        <v>1750</v>
      </c>
      <c r="H605">
        <v>1375</v>
      </c>
      <c r="I605">
        <v>23</v>
      </c>
      <c r="J605">
        <v>0</v>
      </c>
      <c r="K605">
        <f t="shared" si="38"/>
        <v>1</v>
      </c>
      <c r="L605">
        <f t="shared" si="39"/>
        <v>0</v>
      </c>
    </row>
    <row r="606" spans="1:12" x14ac:dyDescent="0.3">
      <c r="A606">
        <v>0</v>
      </c>
      <c r="B606">
        <v>125</v>
      </c>
      <c r="C606">
        <v>0</v>
      </c>
      <c r="D606">
        <v>0</v>
      </c>
      <c r="E606">
        <v>3</v>
      </c>
      <c r="G606">
        <v>0</v>
      </c>
      <c r="H606">
        <v>125</v>
      </c>
      <c r="I606">
        <v>0</v>
      </c>
      <c r="J606">
        <v>0</v>
      </c>
      <c r="K606">
        <f t="shared" si="38"/>
        <v>0</v>
      </c>
      <c r="L606">
        <f t="shared" si="39"/>
        <v>1</v>
      </c>
    </row>
    <row r="607" spans="1:12" x14ac:dyDescent="0.3">
      <c r="A607">
        <v>300</v>
      </c>
      <c r="B607">
        <v>1125</v>
      </c>
      <c r="C607">
        <v>8</v>
      </c>
      <c r="D607">
        <v>1</v>
      </c>
      <c r="E607">
        <v>3</v>
      </c>
      <c r="G607">
        <v>300</v>
      </c>
      <c r="H607">
        <v>1125</v>
      </c>
      <c r="I607">
        <v>8</v>
      </c>
      <c r="J607">
        <v>1</v>
      </c>
      <c r="K607">
        <f t="shared" si="38"/>
        <v>0</v>
      </c>
      <c r="L607">
        <f t="shared" ref="L607:L626" si="40">IF($E607=L$5,1,0)</f>
        <v>1</v>
      </c>
    </row>
    <row r="608" spans="1:12" x14ac:dyDescent="0.3">
      <c r="A608">
        <v>2250</v>
      </c>
      <c r="B608">
        <v>1625</v>
      </c>
      <c r="C608">
        <v>28</v>
      </c>
      <c r="D608">
        <v>0</v>
      </c>
      <c r="E608">
        <v>3</v>
      </c>
      <c r="G608">
        <v>2250</v>
      </c>
      <c r="H608">
        <v>1625</v>
      </c>
      <c r="I608">
        <v>28</v>
      </c>
      <c r="J608">
        <v>0</v>
      </c>
      <c r="K608">
        <f t="shared" si="38"/>
        <v>0</v>
      </c>
      <c r="L608">
        <f t="shared" si="40"/>
        <v>1</v>
      </c>
    </row>
    <row r="609" spans="1:12" x14ac:dyDescent="0.3">
      <c r="A609">
        <v>1250</v>
      </c>
      <c r="B609">
        <v>625</v>
      </c>
      <c r="C609">
        <v>28</v>
      </c>
      <c r="D609">
        <v>0</v>
      </c>
      <c r="E609">
        <v>3</v>
      </c>
      <c r="G609">
        <v>1250</v>
      </c>
      <c r="H609">
        <v>625</v>
      </c>
      <c r="I609">
        <v>28</v>
      </c>
      <c r="J609">
        <v>0</v>
      </c>
      <c r="K609">
        <f t="shared" si="38"/>
        <v>0</v>
      </c>
      <c r="L609">
        <f t="shared" si="40"/>
        <v>1</v>
      </c>
    </row>
    <row r="610" spans="1:12" x14ac:dyDescent="0.3">
      <c r="A610">
        <v>3750</v>
      </c>
      <c r="B610">
        <v>2125</v>
      </c>
      <c r="C610">
        <v>23</v>
      </c>
      <c r="D610">
        <v>0</v>
      </c>
      <c r="E610">
        <v>3</v>
      </c>
      <c r="G610">
        <v>3750</v>
      </c>
      <c r="H610">
        <v>2125</v>
      </c>
      <c r="I610">
        <v>23</v>
      </c>
      <c r="J610">
        <v>0</v>
      </c>
      <c r="K610">
        <f t="shared" si="38"/>
        <v>0</v>
      </c>
      <c r="L610">
        <f t="shared" si="40"/>
        <v>1</v>
      </c>
    </row>
    <row r="611" spans="1:12" x14ac:dyDescent="0.3">
      <c r="A611">
        <v>50</v>
      </c>
      <c r="B611">
        <v>625</v>
      </c>
      <c r="C611">
        <v>13</v>
      </c>
      <c r="D611">
        <v>0</v>
      </c>
      <c r="E611">
        <v>1</v>
      </c>
      <c r="G611">
        <v>50</v>
      </c>
      <c r="H611">
        <v>625</v>
      </c>
      <c r="I611">
        <v>13</v>
      </c>
      <c r="J611">
        <v>0</v>
      </c>
      <c r="K611">
        <f t="shared" si="38"/>
        <v>1</v>
      </c>
      <c r="L611">
        <f t="shared" si="40"/>
        <v>0</v>
      </c>
    </row>
    <row r="612" spans="1:12" x14ac:dyDescent="0.3">
      <c r="A612">
        <v>3750</v>
      </c>
      <c r="B612">
        <v>2375</v>
      </c>
      <c r="C612">
        <v>28</v>
      </c>
      <c r="D612">
        <v>0</v>
      </c>
      <c r="E612">
        <v>3</v>
      </c>
      <c r="G612">
        <v>3750</v>
      </c>
      <c r="H612">
        <v>2375</v>
      </c>
      <c r="I612">
        <v>28</v>
      </c>
      <c r="J612">
        <v>0</v>
      </c>
      <c r="K612">
        <f t="shared" si="38"/>
        <v>0</v>
      </c>
      <c r="L612">
        <f t="shared" si="40"/>
        <v>1</v>
      </c>
    </row>
    <row r="613" spans="1:12" x14ac:dyDescent="0.3">
      <c r="A613">
        <v>1250</v>
      </c>
      <c r="B613">
        <v>1125</v>
      </c>
      <c r="C613">
        <v>28</v>
      </c>
      <c r="D613">
        <v>0</v>
      </c>
      <c r="E613">
        <v>3</v>
      </c>
      <c r="G613">
        <v>1250</v>
      </c>
      <c r="H613">
        <v>1125</v>
      </c>
      <c r="I613">
        <v>28</v>
      </c>
      <c r="J613">
        <v>0</v>
      </c>
      <c r="K613">
        <f t="shared" si="38"/>
        <v>0</v>
      </c>
      <c r="L613">
        <f t="shared" si="40"/>
        <v>1</v>
      </c>
    </row>
    <row r="614" spans="1:12" x14ac:dyDescent="0.3">
      <c r="A614">
        <v>3750</v>
      </c>
      <c r="B614">
        <v>2375</v>
      </c>
      <c r="C614">
        <v>28</v>
      </c>
      <c r="D614">
        <v>0</v>
      </c>
      <c r="E614">
        <v>3</v>
      </c>
      <c r="G614">
        <v>3750</v>
      </c>
      <c r="H614">
        <v>2375</v>
      </c>
      <c r="I614">
        <v>28</v>
      </c>
      <c r="J614">
        <v>0</v>
      </c>
      <c r="K614">
        <f t="shared" si="38"/>
        <v>0</v>
      </c>
      <c r="L614">
        <f t="shared" si="40"/>
        <v>1</v>
      </c>
    </row>
    <row r="615" spans="1:12" x14ac:dyDescent="0.3">
      <c r="A615">
        <v>1250</v>
      </c>
      <c r="B615">
        <v>2375</v>
      </c>
      <c r="C615">
        <v>3</v>
      </c>
      <c r="D615">
        <v>2</v>
      </c>
      <c r="E615">
        <v>1</v>
      </c>
      <c r="G615">
        <v>1250</v>
      </c>
      <c r="H615">
        <v>2375</v>
      </c>
      <c r="I615">
        <v>3</v>
      </c>
      <c r="J615">
        <v>2</v>
      </c>
      <c r="K615">
        <f t="shared" si="38"/>
        <v>1</v>
      </c>
      <c r="L615">
        <f t="shared" si="40"/>
        <v>0</v>
      </c>
    </row>
    <row r="616" spans="1:12" x14ac:dyDescent="0.3">
      <c r="A616">
        <v>300</v>
      </c>
      <c r="B616">
        <v>1375</v>
      </c>
      <c r="C616">
        <v>3</v>
      </c>
      <c r="D616">
        <v>0</v>
      </c>
      <c r="E616">
        <v>2</v>
      </c>
      <c r="G616">
        <v>300</v>
      </c>
      <c r="H616">
        <v>1375</v>
      </c>
      <c r="I616">
        <v>3</v>
      </c>
      <c r="J616">
        <v>0</v>
      </c>
      <c r="K616">
        <f t="shared" si="38"/>
        <v>1</v>
      </c>
      <c r="L616">
        <f t="shared" si="40"/>
        <v>0</v>
      </c>
    </row>
    <row r="617" spans="1:12" x14ac:dyDescent="0.3">
      <c r="A617">
        <v>2250</v>
      </c>
      <c r="B617">
        <v>875</v>
      </c>
      <c r="C617">
        <v>0</v>
      </c>
      <c r="D617">
        <v>0</v>
      </c>
      <c r="E617">
        <v>1</v>
      </c>
      <c r="G617">
        <v>2250</v>
      </c>
      <c r="H617">
        <v>875</v>
      </c>
      <c r="I617">
        <v>0</v>
      </c>
      <c r="J617">
        <v>0</v>
      </c>
      <c r="K617">
        <f t="shared" si="38"/>
        <v>1</v>
      </c>
      <c r="L617">
        <f t="shared" si="40"/>
        <v>0</v>
      </c>
    </row>
    <row r="618" spans="1:12" x14ac:dyDescent="0.3">
      <c r="A618">
        <v>3750</v>
      </c>
      <c r="B618">
        <v>2375</v>
      </c>
      <c r="C618">
        <v>18</v>
      </c>
      <c r="D618">
        <v>2</v>
      </c>
      <c r="E618">
        <v>3</v>
      </c>
      <c r="G618">
        <v>3750</v>
      </c>
      <c r="H618">
        <v>2375</v>
      </c>
      <c r="I618">
        <v>18</v>
      </c>
      <c r="J618">
        <v>2</v>
      </c>
      <c r="K618">
        <f t="shared" si="38"/>
        <v>0</v>
      </c>
      <c r="L618">
        <f t="shared" si="40"/>
        <v>1</v>
      </c>
    </row>
    <row r="619" spans="1:12" x14ac:dyDescent="0.3">
      <c r="A619">
        <v>50</v>
      </c>
      <c r="B619">
        <v>1125</v>
      </c>
      <c r="C619">
        <v>0</v>
      </c>
      <c r="D619">
        <v>0</v>
      </c>
      <c r="E619">
        <v>3</v>
      </c>
      <c r="G619">
        <v>50</v>
      </c>
      <c r="H619">
        <v>1125</v>
      </c>
      <c r="I619">
        <v>0</v>
      </c>
      <c r="J619">
        <v>0</v>
      </c>
      <c r="K619">
        <f t="shared" si="38"/>
        <v>0</v>
      </c>
      <c r="L619">
        <f t="shared" si="40"/>
        <v>1</v>
      </c>
    </row>
    <row r="620" spans="1:12" x14ac:dyDescent="0.3">
      <c r="A620">
        <v>0</v>
      </c>
      <c r="B620">
        <v>1375</v>
      </c>
      <c r="C620">
        <v>0</v>
      </c>
      <c r="D620">
        <v>0</v>
      </c>
      <c r="E620">
        <v>1</v>
      </c>
      <c r="G620">
        <v>0</v>
      </c>
      <c r="H620">
        <v>1375</v>
      </c>
      <c r="I620">
        <v>0</v>
      </c>
      <c r="J620">
        <v>0</v>
      </c>
      <c r="K620">
        <f t="shared" si="38"/>
        <v>1</v>
      </c>
      <c r="L620">
        <f t="shared" si="40"/>
        <v>0</v>
      </c>
    </row>
    <row r="621" spans="1:12" x14ac:dyDescent="0.3">
      <c r="A621">
        <v>3750</v>
      </c>
      <c r="B621">
        <v>2375</v>
      </c>
      <c r="C621">
        <v>28</v>
      </c>
      <c r="D621">
        <v>1</v>
      </c>
      <c r="E621">
        <v>3</v>
      </c>
      <c r="G621">
        <v>3750</v>
      </c>
      <c r="H621">
        <v>2375</v>
      </c>
      <c r="I621">
        <v>28</v>
      </c>
      <c r="J621">
        <v>1</v>
      </c>
      <c r="K621">
        <f t="shared" si="38"/>
        <v>0</v>
      </c>
      <c r="L621">
        <f t="shared" si="40"/>
        <v>1</v>
      </c>
    </row>
    <row r="622" spans="1:12" x14ac:dyDescent="0.3">
      <c r="A622">
        <v>3750</v>
      </c>
      <c r="B622">
        <v>375</v>
      </c>
      <c r="C622">
        <v>0</v>
      </c>
      <c r="D622">
        <v>0</v>
      </c>
      <c r="E622">
        <v>1</v>
      </c>
      <c r="G622">
        <v>3750</v>
      </c>
      <c r="H622">
        <v>375</v>
      </c>
      <c r="I622">
        <v>0</v>
      </c>
      <c r="J622">
        <v>0</v>
      </c>
      <c r="K622">
        <f t="shared" si="38"/>
        <v>1</v>
      </c>
      <c r="L622">
        <f t="shared" si="40"/>
        <v>0</v>
      </c>
    </row>
    <row r="623" spans="1:12" x14ac:dyDescent="0.3">
      <c r="A623">
        <v>750</v>
      </c>
      <c r="B623">
        <v>875</v>
      </c>
      <c r="C623">
        <v>3</v>
      </c>
      <c r="D623">
        <v>0</v>
      </c>
      <c r="E623">
        <v>0</v>
      </c>
      <c r="G623">
        <v>750</v>
      </c>
      <c r="H623">
        <v>875</v>
      </c>
      <c r="I623">
        <v>3</v>
      </c>
      <c r="J623">
        <v>0</v>
      </c>
      <c r="K623">
        <f t="shared" si="38"/>
        <v>0</v>
      </c>
      <c r="L623">
        <f t="shared" si="40"/>
        <v>0</v>
      </c>
    </row>
    <row r="624" spans="1:12" x14ac:dyDescent="0.3">
      <c r="A624">
        <v>0</v>
      </c>
      <c r="B624">
        <v>375</v>
      </c>
      <c r="C624">
        <v>0</v>
      </c>
      <c r="D624">
        <v>0</v>
      </c>
      <c r="E624">
        <v>1</v>
      </c>
      <c r="G624">
        <v>0</v>
      </c>
      <c r="H624">
        <v>375</v>
      </c>
      <c r="I624">
        <v>0</v>
      </c>
      <c r="J624">
        <v>0</v>
      </c>
      <c r="K624">
        <f t="shared" si="38"/>
        <v>1</v>
      </c>
      <c r="L624">
        <f t="shared" si="40"/>
        <v>0</v>
      </c>
    </row>
    <row r="625" spans="1:12" x14ac:dyDescent="0.3">
      <c r="A625">
        <v>750</v>
      </c>
      <c r="B625">
        <v>875</v>
      </c>
      <c r="C625">
        <v>0</v>
      </c>
      <c r="D625">
        <v>0</v>
      </c>
      <c r="E625">
        <v>2</v>
      </c>
      <c r="G625">
        <v>750</v>
      </c>
      <c r="H625">
        <v>875</v>
      </c>
      <c r="I625">
        <v>0</v>
      </c>
      <c r="J625">
        <v>0</v>
      </c>
      <c r="K625">
        <f t="shared" si="38"/>
        <v>1</v>
      </c>
      <c r="L625">
        <f t="shared" si="40"/>
        <v>0</v>
      </c>
    </row>
    <row r="626" spans="1:12" x14ac:dyDescent="0.3">
      <c r="A626">
        <v>0</v>
      </c>
      <c r="B626">
        <v>125</v>
      </c>
      <c r="C626">
        <v>0</v>
      </c>
      <c r="D626">
        <v>1</v>
      </c>
      <c r="E626">
        <v>1</v>
      </c>
      <c r="G626">
        <v>0</v>
      </c>
      <c r="H626">
        <v>125</v>
      </c>
      <c r="I626">
        <v>0</v>
      </c>
      <c r="J626">
        <v>1</v>
      </c>
      <c r="K626">
        <f t="shared" si="38"/>
        <v>1</v>
      </c>
      <c r="L626">
        <f t="shared" si="40"/>
        <v>0</v>
      </c>
    </row>
    <row r="627" spans="1:12" x14ac:dyDescent="0.3">
      <c r="A627">
        <v>0</v>
      </c>
      <c r="B627">
        <v>625</v>
      </c>
      <c r="C627">
        <v>0</v>
      </c>
      <c r="D627">
        <v>1</v>
      </c>
      <c r="E627">
        <v>1</v>
      </c>
      <c r="G627">
        <v>0</v>
      </c>
      <c r="H627">
        <v>625</v>
      </c>
      <c r="I627">
        <v>0</v>
      </c>
      <c r="J627">
        <v>1</v>
      </c>
      <c r="K627">
        <f t="shared" si="38"/>
        <v>1</v>
      </c>
      <c r="L627">
        <f t="shared" ref="L627:L646" si="41">IF($E627=L$5,1,0)</f>
        <v>0</v>
      </c>
    </row>
    <row r="628" spans="1:12" x14ac:dyDescent="0.3">
      <c r="A628">
        <v>0</v>
      </c>
      <c r="B628">
        <v>375</v>
      </c>
      <c r="C628">
        <v>0</v>
      </c>
      <c r="D628">
        <v>1</v>
      </c>
      <c r="E628">
        <v>2</v>
      </c>
      <c r="G628">
        <v>0</v>
      </c>
      <c r="H628">
        <v>375</v>
      </c>
      <c r="I628">
        <v>0</v>
      </c>
      <c r="J628">
        <v>1</v>
      </c>
      <c r="K628">
        <f t="shared" si="38"/>
        <v>1</v>
      </c>
      <c r="L628">
        <f t="shared" si="41"/>
        <v>0</v>
      </c>
    </row>
    <row r="629" spans="1:12" x14ac:dyDescent="0.3">
      <c r="A629">
        <v>750</v>
      </c>
      <c r="B629">
        <v>2125</v>
      </c>
      <c r="C629">
        <v>18</v>
      </c>
      <c r="D629">
        <v>0</v>
      </c>
      <c r="E629">
        <v>3</v>
      </c>
      <c r="G629">
        <v>750</v>
      </c>
      <c r="H629">
        <v>2125</v>
      </c>
      <c r="I629">
        <v>18</v>
      </c>
      <c r="J629">
        <v>0</v>
      </c>
      <c r="K629">
        <f t="shared" si="38"/>
        <v>0</v>
      </c>
      <c r="L629">
        <f t="shared" si="41"/>
        <v>1</v>
      </c>
    </row>
    <row r="630" spans="1:12" x14ac:dyDescent="0.3">
      <c r="A630">
        <v>0</v>
      </c>
      <c r="B630">
        <v>625</v>
      </c>
      <c r="C630">
        <v>0</v>
      </c>
      <c r="D630">
        <v>0</v>
      </c>
      <c r="E630">
        <v>1</v>
      </c>
      <c r="G630">
        <v>0</v>
      </c>
      <c r="H630">
        <v>625</v>
      </c>
      <c r="I630">
        <v>0</v>
      </c>
      <c r="J630">
        <v>0</v>
      </c>
      <c r="K630">
        <f t="shared" si="38"/>
        <v>1</v>
      </c>
      <c r="L630">
        <f t="shared" si="41"/>
        <v>0</v>
      </c>
    </row>
    <row r="631" spans="1:12" x14ac:dyDescent="0.3">
      <c r="A631">
        <v>750</v>
      </c>
      <c r="B631">
        <v>1375</v>
      </c>
      <c r="C631">
        <v>0</v>
      </c>
      <c r="D631">
        <v>1</v>
      </c>
      <c r="E631">
        <v>3</v>
      </c>
      <c r="G631">
        <v>750</v>
      </c>
      <c r="H631">
        <v>1375</v>
      </c>
      <c r="I631">
        <v>0</v>
      </c>
      <c r="J631">
        <v>1</v>
      </c>
      <c r="K631">
        <f t="shared" si="38"/>
        <v>0</v>
      </c>
      <c r="L631">
        <f t="shared" si="41"/>
        <v>1</v>
      </c>
    </row>
    <row r="632" spans="1:12" x14ac:dyDescent="0.3">
      <c r="A632">
        <v>50</v>
      </c>
      <c r="B632">
        <v>875</v>
      </c>
      <c r="C632">
        <v>0</v>
      </c>
      <c r="D632">
        <v>0</v>
      </c>
      <c r="E632">
        <v>3</v>
      </c>
      <c r="G632">
        <v>50</v>
      </c>
      <c r="H632">
        <v>875</v>
      </c>
      <c r="I632">
        <v>0</v>
      </c>
      <c r="J632">
        <v>0</v>
      </c>
      <c r="K632">
        <f t="shared" si="38"/>
        <v>0</v>
      </c>
      <c r="L632">
        <f t="shared" si="41"/>
        <v>1</v>
      </c>
    </row>
    <row r="633" spans="1:12" x14ac:dyDescent="0.3">
      <c r="A633">
        <v>300</v>
      </c>
      <c r="B633">
        <v>1125</v>
      </c>
      <c r="C633">
        <v>8</v>
      </c>
      <c r="D633">
        <v>0</v>
      </c>
      <c r="E633">
        <v>3</v>
      </c>
      <c r="G633">
        <v>300</v>
      </c>
      <c r="H633">
        <v>1125</v>
      </c>
      <c r="I633">
        <v>8</v>
      </c>
      <c r="J633">
        <v>0</v>
      </c>
      <c r="K633">
        <f t="shared" si="38"/>
        <v>0</v>
      </c>
      <c r="L633">
        <f t="shared" si="41"/>
        <v>1</v>
      </c>
    </row>
    <row r="634" spans="1:12" x14ac:dyDescent="0.3">
      <c r="A634">
        <v>300</v>
      </c>
      <c r="B634">
        <v>875</v>
      </c>
      <c r="C634">
        <v>3</v>
      </c>
      <c r="D634">
        <v>0</v>
      </c>
      <c r="E634">
        <v>3</v>
      </c>
      <c r="G634">
        <v>300</v>
      </c>
      <c r="H634">
        <v>875</v>
      </c>
      <c r="I634">
        <v>3</v>
      </c>
      <c r="J634">
        <v>0</v>
      </c>
      <c r="K634">
        <f t="shared" si="38"/>
        <v>0</v>
      </c>
      <c r="L634">
        <f t="shared" si="41"/>
        <v>1</v>
      </c>
    </row>
    <row r="635" spans="1:12" x14ac:dyDescent="0.3">
      <c r="A635">
        <v>50</v>
      </c>
      <c r="B635">
        <v>125</v>
      </c>
      <c r="C635">
        <v>3</v>
      </c>
      <c r="D635">
        <v>0</v>
      </c>
      <c r="E635">
        <v>1</v>
      </c>
      <c r="G635">
        <v>50</v>
      </c>
      <c r="H635">
        <v>125</v>
      </c>
      <c r="I635">
        <v>3</v>
      </c>
      <c r="J635">
        <v>0</v>
      </c>
      <c r="K635">
        <f t="shared" si="38"/>
        <v>1</v>
      </c>
      <c r="L635">
        <f t="shared" si="41"/>
        <v>0</v>
      </c>
    </row>
    <row r="636" spans="1:12" x14ac:dyDescent="0.3">
      <c r="A636">
        <v>0</v>
      </c>
      <c r="B636">
        <v>625</v>
      </c>
      <c r="C636">
        <v>0</v>
      </c>
      <c r="D636">
        <v>0</v>
      </c>
      <c r="E636">
        <v>1</v>
      </c>
      <c r="G636">
        <v>0</v>
      </c>
      <c r="H636">
        <v>625</v>
      </c>
      <c r="I636">
        <v>0</v>
      </c>
      <c r="J636">
        <v>0</v>
      </c>
      <c r="K636">
        <f t="shared" si="38"/>
        <v>1</v>
      </c>
      <c r="L636">
        <f t="shared" si="41"/>
        <v>0</v>
      </c>
    </row>
    <row r="637" spans="1:12" x14ac:dyDescent="0.3">
      <c r="A637">
        <v>750</v>
      </c>
      <c r="B637">
        <v>1125</v>
      </c>
      <c r="C637">
        <v>13</v>
      </c>
      <c r="D637">
        <v>0</v>
      </c>
      <c r="E637">
        <v>3</v>
      </c>
      <c r="G637">
        <v>750</v>
      </c>
      <c r="H637">
        <v>1125</v>
      </c>
      <c r="I637">
        <v>13</v>
      </c>
      <c r="J637">
        <v>0</v>
      </c>
      <c r="K637">
        <f t="shared" si="38"/>
        <v>0</v>
      </c>
      <c r="L637">
        <f t="shared" si="41"/>
        <v>1</v>
      </c>
    </row>
    <row r="638" spans="1:12" x14ac:dyDescent="0.3">
      <c r="A638">
        <v>300</v>
      </c>
      <c r="B638">
        <v>625</v>
      </c>
      <c r="C638">
        <v>3</v>
      </c>
      <c r="D638">
        <v>1</v>
      </c>
      <c r="E638">
        <v>3</v>
      </c>
      <c r="G638">
        <v>300</v>
      </c>
      <c r="H638">
        <v>625</v>
      </c>
      <c r="I638">
        <v>3</v>
      </c>
      <c r="J638">
        <v>1</v>
      </c>
      <c r="K638">
        <f t="shared" si="38"/>
        <v>0</v>
      </c>
      <c r="L638">
        <f t="shared" si="41"/>
        <v>1</v>
      </c>
    </row>
    <row r="639" spans="1:12" x14ac:dyDescent="0.3">
      <c r="A639">
        <v>750</v>
      </c>
      <c r="B639">
        <v>2375</v>
      </c>
      <c r="C639">
        <v>0</v>
      </c>
      <c r="D639">
        <v>0</v>
      </c>
      <c r="E639">
        <v>3</v>
      </c>
      <c r="G639">
        <v>750</v>
      </c>
      <c r="H639">
        <v>2375</v>
      </c>
      <c r="I639">
        <v>0</v>
      </c>
      <c r="J639">
        <v>0</v>
      </c>
      <c r="K639">
        <f t="shared" si="38"/>
        <v>0</v>
      </c>
      <c r="L639">
        <f t="shared" si="41"/>
        <v>1</v>
      </c>
    </row>
    <row r="640" spans="1:12" x14ac:dyDescent="0.3">
      <c r="A640">
        <v>1750</v>
      </c>
      <c r="B640">
        <v>875</v>
      </c>
      <c r="C640">
        <v>18</v>
      </c>
      <c r="D640">
        <v>0</v>
      </c>
      <c r="E640">
        <v>1</v>
      </c>
      <c r="G640">
        <v>1750</v>
      </c>
      <c r="H640">
        <v>875</v>
      </c>
      <c r="I640">
        <v>18</v>
      </c>
      <c r="J640">
        <v>0</v>
      </c>
      <c r="K640">
        <f t="shared" si="38"/>
        <v>1</v>
      </c>
      <c r="L640">
        <f t="shared" si="41"/>
        <v>0</v>
      </c>
    </row>
    <row r="641" spans="1:12" x14ac:dyDescent="0.3">
      <c r="A641">
        <v>2250</v>
      </c>
      <c r="B641">
        <v>875</v>
      </c>
      <c r="C641">
        <v>13</v>
      </c>
      <c r="D641">
        <v>0</v>
      </c>
      <c r="E641">
        <v>3</v>
      </c>
      <c r="G641">
        <v>2250</v>
      </c>
      <c r="H641">
        <v>875</v>
      </c>
      <c r="I641">
        <v>13</v>
      </c>
      <c r="J641">
        <v>0</v>
      </c>
      <c r="K641">
        <f t="shared" si="38"/>
        <v>0</v>
      </c>
      <c r="L641">
        <f t="shared" si="41"/>
        <v>1</v>
      </c>
    </row>
    <row r="642" spans="1:12" x14ac:dyDescent="0.3">
      <c r="A642">
        <v>300</v>
      </c>
      <c r="B642">
        <v>625</v>
      </c>
      <c r="C642">
        <v>0</v>
      </c>
      <c r="D642">
        <v>2</v>
      </c>
      <c r="E642">
        <v>3</v>
      </c>
      <c r="G642">
        <v>300</v>
      </c>
      <c r="H642">
        <v>625</v>
      </c>
      <c r="I642">
        <v>0</v>
      </c>
      <c r="J642">
        <v>2</v>
      </c>
      <c r="K642">
        <f t="shared" si="38"/>
        <v>0</v>
      </c>
      <c r="L642">
        <f t="shared" si="41"/>
        <v>1</v>
      </c>
    </row>
    <row r="643" spans="1:12" x14ac:dyDescent="0.3">
      <c r="A643">
        <v>0</v>
      </c>
      <c r="B643">
        <v>125</v>
      </c>
      <c r="C643">
        <v>0</v>
      </c>
      <c r="D643">
        <v>2</v>
      </c>
      <c r="E643">
        <v>2</v>
      </c>
      <c r="G643">
        <v>0</v>
      </c>
      <c r="H643">
        <v>125</v>
      </c>
      <c r="I643">
        <v>0</v>
      </c>
      <c r="J643">
        <v>2</v>
      </c>
      <c r="K643">
        <f t="shared" si="38"/>
        <v>1</v>
      </c>
      <c r="L643">
        <f t="shared" si="41"/>
        <v>0</v>
      </c>
    </row>
    <row r="644" spans="1:12" x14ac:dyDescent="0.3">
      <c r="A644">
        <v>300</v>
      </c>
      <c r="B644">
        <v>625</v>
      </c>
      <c r="C644">
        <v>28</v>
      </c>
      <c r="D644">
        <v>0</v>
      </c>
      <c r="E644">
        <v>1</v>
      </c>
      <c r="G644">
        <v>300</v>
      </c>
      <c r="H644">
        <v>625</v>
      </c>
      <c r="I644">
        <v>28</v>
      </c>
      <c r="J644">
        <v>0</v>
      </c>
      <c r="K644">
        <f t="shared" si="38"/>
        <v>1</v>
      </c>
      <c r="L644">
        <f t="shared" si="41"/>
        <v>0</v>
      </c>
    </row>
    <row r="645" spans="1:12" x14ac:dyDescent="0.3">
      <c r="A645">
        <v>1250</v>
      </c>
      <c r="B645">
        <v>125</v>
      </c>
      <c r="C645">
        <v>0</v>
      </c>
      <c r="D645">
        <v>0</v>
      </c>
      <c r="E645">
        <v>3</v>
      </c>
      <c r="G645">
        <v>1250</v>
      </c>
      <c r="H645">
        <v>125</v>
      </c>
      <c r="I645">
        <v>0</v>
      </c>
      <c r="J645">
        <v>0</v>
      </c>
      <c r="K645">
        <f t="shared" si="38"/>
        <v>0</v>
      </c>
      <c r="L645">
        <f t="shared" si="41"/>
        <v>1</v>
      </c>
    </row>
    <row r="646" spans="1:12" x14ac:dyDescent="0.3">
      <c r="A646">
        <v>750</v>
      </c>
      <c r="B646">
        <v>1125</v>
      </c>
      <c r="C646">
        <v>28</v>
      </c>
      <c r="D646">
        <v>0</v>
      </c>
      <c r="E646">
        <v>1</v>
      </c>
      <c r="G646">
        <v>750</v>
      </c>
      <c r="H646">
        <v>1125</v>
      </c>
      <c r="I646">
        <v>28</v>
      </c>
      <c r="J646">
        <v>0</v>
      </c>
      <c r="K646">
        <f t="shared" si="38"/>
        <v>1</v>
      </c>
      <c r="L646">
        <f t="shared" si="41"/>
        <v>0</v>
      </c>
    </row>
    <row r="647" spans="1:12" x14ac:dyDescent="0.3">
      <c r="A647">
        <v>1750</v>
      </c>
      <c r="B647">
        <v>625</v>
      </c>
      <c r="C647">
        <v>18</v>
      </c>
      <c r="D647">
        <v>0</v>
      </c>
      <c r="E647">
        <v>3</v>
      </c>
      <c r="G647">
        <v>1750</v>
      </c>
      <c r="H647">
        <v>625</v>
      </c>
      <c r="I647">
        <v>18</v>
      </c>
      <c r="J647">
        <v>0</v>
      </c>
      <c r="K647">
        <f t="shared" si="38"/>
        <v>0</v>
      </c>
      <c r="L647">
        <f t="shared" ref="L647:L666" si="42">IF($E647=L$5,1,0)</f>
        <v>1</v>
      </c>
    </row>
    <row r="648" spans="1:12" x14ac:dyDescent="0.3">
      <c r="A648">
        <v>1250</v>
      </c>
      <c r="B648">
        <v>2375</v>
      </c>
      <c r="C648">
        <v>18</v>
      </c>
      <c r="D648">
        <v>0</v>
      </c>
      <c r="E648">
        <v>2</v>
      </c>
      <c r="G648">
        <v>1250</v>
      </c>
      <c r="H648">
        <v>2375</v>
      </c>
      <c r="I648">
        <v>18</v>
      </c>
      <c r="J648">
        <v>0</v>
      </c>
      <c r="K648">
        <f t="shared" ref="K648:K711" si="43">IF(E648=1,1,IF(E648=2,1,0))</f>
        <v>1</v>
      </c>
      <c r="L648">
        <f t="shared" si="42"/>
        <v>0</v>
      </c>
    </row>
    <row r="649" spans="1:12" x14ac:dyDescent="0.3">
      <c r="A649">
        <v>3750</v>
      </c>
      <c r="B649">
        <v>2375</v>
      </c>
      <c r="C649">
        <v>0</v>
      </c>
      <c r="D649">
        <v>0</v>
      </c>
      <c r="E649">
        <v>3</v>
      </c>
      <c r="G649">
        <v>3750</v>
      </c>
      <c r="H649">
        <v>2375</v>
      </c>
      <c r="I649">
        <v>0</v>
      </c>
      <c r="J649">
        <v>0</v>
      </c>
      <c r="K649">
        <f t="shared" si="43"/>
        <v>0</v>
      </c>
      <c r="L649">
        <f t="shared" si="42"/>
        <v>1</v>
      </c>
    </row>
    <row r="650" spans="1:12" x14ac:dyDescent="0.3">
      <c r="A650">
        <v>300</v>
      </c>
      <c r="B650">
        <v>125</v>
      </c>
      <c r="C650">
        <v>28</v>
      </c>
      <c r="D650">
        <v>0</v>
      </c>
      <c r="E650">
        <v>2</v>
      </c>
      <c r="G650">
        <v>300</v>
      </c>
      <c r="H650">
        <v>125</v>
      </c>
      <c r="I650">
        <v>28</v>
      </c>
      <c r="J650">
        <v>0</v>
      </c>
      <c r="K650">
        <f t="shared" si="43"/>
        <v>1</v>
      </c>
      <c r="L650">
        <f t="shared" si="42"/>
        <v>0</v>
      </c>
    </row>
    <row r="651" spans="1:12" x14ac:dyDescent="0.3">
      <c r="A651">
        <v>1250</v>
      </c>
      <c r="B651">
        <v>2375</v>
      </c>
      <c r="C651">
        <v>8</v>
      </c>
      <c r="D651">
        <v>1</v>
      </c>
      <c r="E651">
        <v>2</v>
      </c>
      <c r="G651">
        <v>1250</v>
      </c>
      <c r="H651">
        <v>2375</v>
      </c>
      <c r="I651">
        <v>8</v>
      </c>
      <c r="J651">
        <v>1</v>
      </c>
      <c r="K651">
        <f t="shared" si="43"/>
        <v>1</v>
      </c>
      <c r="L651">
        <f t="shared" si="42"/>
        <v>0</v>
      </c>
    </row>
    <row r="652" spans="1:12" x14ac:dyDescent="0.3">
      <c r="A652">
        <v>50</v>
      </c>
      <c r="B652">
        <v>125</v>
      </c>
      <c r="C652">
        <v>3</v>
      </c>
      <c r="D652">
        <v>0</v>
      </c>
      <c r="E652">
        <v>0</v>
      </c>
      <c r="G652">
        <v>50</v>
      </c>
      <c r="H652">
        <v>125</v>
      </c>
      <c r="I652">
        <v>3</v>
      </c>
      <c r="J652">
        <v>0</v>
      </c>
      <c r="K652">
        <f t="shared" si="43"/>
        <v>0</v>
      </c>
      <c r="L652">
        <f t="shared" si="42"/>
        <v>0</v>
      </c>
    </row>
    <row r="653" spans="1:12" x14ac:dyDescent="0.3">
      <c r="A653">
        <v>3250</v>
      </c>
      <c r="B653">
        <v>625</v>
      </c>
      <c r="C653">
        <v>28</v>
      </c>
      <c r="D653">
        <v>0</v>
      </c>
      <c r="E653">
        <v>2</v>
      </c>
      <c r="G653">
        <v>3250</v>
      </c>
      <c r="H653">
        <v>625</v>
      </c>
      <c r="I653">
        <v>28</v>
      </c>
      <c r="J653">
        <v>0</v>
      </c>
      <c r="K653">
        <f t="shared" si="43"/>
        <v>1</v>
      </c>
      <c r="L653">
        <f t="shared" si="42"/>
        <v>0</v>
      </c>
    </row>
    <row r="654" spans="1:12" x14ac:dyDescent="0.3">
      <c r="A654">
        <v>300</v>
      </c>
      <c r="B654">
        <v>375</v>
      </c>
      <c r="C654">
        <v>13</v>
      </c>
      <c r="D654">
        <v>2</v>
      </c>
      <c r="E654">
        <v>0</v>
      </c>
      <c r="G654">
        <v>300</v>
      </c>
      <c r="H654">
        <v>375</v>
      </c>
      <c r="I654">
        <v>13</v>
      </c>
      <c r="J654">
        <v>2</v>
      </c>
      <c r="K654">
        <f t="shared" si="43"/>
        <v>0</v>
      </c>
      <c r="L654">
        <f t="shared" si="42"/>
        <v>0</v>
      </c>
    </row>
    <row r="655" spans="1:12" x14ac:dyDescent="0.3">
      <c r="A655">
        <v>50</v>
      </c>
      <c r="B655">
        <v>625</v>
      </c>
      <c r="C655">
        <v>8</v>
      </c>
      <c r="D655">
        <v>0</v>
      </c>
      <c r="E655">
        <v>3</v>
      </c>
      <c r="G655">
        <v>50</v>
      </c>
      <c r="H655">
        <v>625</v>
      </c>
      <c r="I655">
        <v>8</v>
      </c>
      <c r="J655">
        <v>0</v>
      </c>
      <c r="K655">
        <f t="shared" si="43"/>
        <v>0</v>
      </c>
      <c r="L655">
        <f t="shared" si="42"/>
        <v>1</v>
      </c>
    </row>
    <row r="656" spans="1:12" x14ac:dyDescent="0.3">
      <c r="A656">
        <v>300</v>
      </c>
      <c r="B656">
        <v>375</v>
      </c>
      <c r="C656">
        <v>8</v>
      </c>
      <c r="D656">
        <v>1</v>
      </c>
      <c r="E656">
        <v>3</v>
      </c>
      <c r="G656">
        <v>300</v>
      </c>
      <c r="H656">
        <v>375</v>
      </c>
      <c r="I656">
        <v>8</v>
      </c>
      <c r="J656">
        <v>1</v>
      </c>
      <c r="K656">
        <f t="shared" si="43"/>
        <v>0</v>
      </c>
      <c r="L656">
        <f t="shared" si="42"/>
        <v>1</v>
      </c>
    </row>
    <row r="657" spans="1:12" x14ac:dyDescent="0.3">
      <c r="A657">
        <v>2750</v>
      </c>
      <c r="B657">
        <v>625</v>
      </c>
      <c r="C657">
        <v>23</v>
      </c>
      <c r="D657">
        <v>0</v>
      </c>
      <c r="E657">
        <v>1</v>
      </c>
      <c r="G657">
        <v>2750</v>
      </c>
      <c r="H657">
        <v>625</v>
      </c>
      <c r="I657">
        <v>23</v>
      </c>
      <c r="J657">
        <v>0</v>
      </c>
      <c r="K657">
        <f t="shared" si="43"/>
        <v>1</v>
      </c>
      <c r="L657">
        <f t="shared" si="42"/>
        <v>0</v>
      </c>
    </row>
    <row r="658" spans="1:12" x14ac:dyDescent="0.3">
      <c r="A658">
        <v>0</v>
      </c>
      <c r="B658">
        <v>375</v>
      </c>
      <c r="C658">
        <v>0</v>
      </c>
      <c r="D658">
        <v>0</v>
      </c>
      <c r="E658">
        <v>3</v>
      </c>
      <c r="G658">
        <v>0</v>
      </c>
      <c r="H658">
        <v>375</v>
      </c>
      <c r="I658">
        <v>0</v>
      </c>
      <c r="J658">
        <v>0</v>
      </c>
      <c r="K658">
        <f t="shared" si="43"/>
        <v>0</v>
      </c>
      <c r="L658">
        <f t="shared" si="42"/>
        <v>1</v>
      </c>
    </row>
    <row r="659" spans="1:12" x14ac:dyDescent="0.3">
      <c r="A659">
        <v>750</v>
      </c>
      <c r="B659">
        <v>125</v>
      </c>
      <c r="C659">
        <v>3</v>
      </c>
      <c r="D659">
        <v>0</v>
      </c>
      <c r="E659">
        <v>3</v>
      </c>
      <c r="G659">
        <v>750</v>
      </c>
      <c r="H659">
        <v>125</v>
      </c>
      <c r="I659">
        <v>3</v>
      </c>
      <c r="J659">
        <v>0</v>
      </c>
      <c r="K659">
        <f t="shared" si="43"/>
        <v>0</v>
      </c>
      <c r="L659">
        <f t="shared" si="42"/>
        <v>1</v>
      </c>
    </row>
    <row r="660" spans="1:12" x14ac:dyDescent="0.3">
      <c r="A660">
        <v>0</v>
      </c>
      <c r="B660">
        <v>625</v>
      </c>
      <c r="C660">
        <v>0</v>
      </c>
      <c r="D660">
        <v>1</v>
      </c>
      <c r="E660">
        <v>2</v>
      </c>
      <c r="G660">
        <v>0</v>
      </c>
      <c r="H660">
        <v>625</v>
      </c>
      <c r="I660">
        <v>0</v>
      </c>
      <c r="J660">
        <v>1</v>
      </c>
      <c r="K660">
        <f t="shared" si="43"/>
        <v>1</v>
      </c>
      <c r="L660">
        <f t="shared" si="42"/>
        <v>0</v>
      </c>
    </row>
    <row r="661" spans="1:12" x14ac:dyDescent="0.3">
      <c r="A661">
        <v>300</v>
      </c>
      <c r="B661">
        <v>625</v>
      </c>
      <c r="C661">
        <v>8</v>
      </c>
      <c r="D661">
        <v>0</v>
      </c>
      <c r="E661">
        <v>2</v>
      </c>
      <c r="G661">
        <v>300</v>
      </c>
      <c r="H661">
        <v>625</v>
      </c>
      <c r="I661">
        <v>8</v>
      </c>
      <c r="J661">
        <v>0</v>
      </c>
      <c r="K661">
        <f t="shared" si="43"/>
        <v>1</v>
      </c>
      <c r="L661">
        <f t="shared" si="42"/>
        <v>0</v>
      </c>
    </row>
    <row r="662" spans="1:12" x14ac:dyDescent="0.3">
      <c r="A662">
        <v>3250</v>
      </c>
      <c r="B662">
        <v>125</v>
      </c>
      <c r="C662">
        <v>0</v>
      </c>
      <c r="D662">
        <v>0</v>
      </c>
      <c r="E662">
        <v>1</v>
      </c>
      <c r="G662">
        <v>3250</v>
      </c>
      <c r="H662">
        <v>125</v>
      </c>
      <c r="I662">
        <v>0</v>
      </c>
      <c r="J662">
        <v>0</v>
      </c>
      <c r="K662">
        <f t="shared" si="43"/>
        <v>1</v>
      </c>
      <c r="L662">
        <f t="shared" si="42"/>
        <v>0</v>
      </c>
    </row>
    <row r="663" spans="1:12" x14ac:dyDescent="0.3">
      <c r="A663">
        <v>750</v>
      </c>
      <c r="B663">
        <v>625</v>
      </c>
      <c r="C663">
        <v>8</v>
      </c>
      <c r="D663">
        <v>0</v>
      </c>
      <c r="E663">
        <v>3</v>
      </c>
      <c r="G663">
        <v>750</v>
      </c>
      <c r="H663">
        <v>625</v>
      </c>
      <c r="I663">
        <v>8</v>
      </c>
      <c r="J663">
        <v>0</v>
      </c>
      <c r="K663">
        <f t="shared" si="43"/>
        <v>0</v>
      </c>
      <c r="L663">
        <f t="shared" si="42"/>
        <v>1</v>
      </c>
    </row>
    <row r="664" spans="1:12" x14ac:dyDescent="0.3">
      <c r="A664">
        <v>1250</v>
      </c>
      <c r="B664">
        <v>125</v>
      </c>
      <c r="C664">
        <v>28</v>
      </c>
      <c r="D664">
        <v>0</v>
      </c>
      <c r="E664">
        <v>1</v>
      </c>
      <c r="G664">
        <v>1250</v>
      </c>
      <c r="H664">
        <v>125</v>
      </c>
      <c r="I664">
        <v>28</v>
      </c>
      <c r="J664">
        <v>0</v>
      </c>
      <c r="K664">
        <f t="shared" si="43"/>
        <v>1</v>
      </c>
      <c r="L664">
        <f t="shared" si="42"/>
        <v>0</v>
      </c>
    </row>
    <row r="665" spans="1:12" x14ac:dyDescent="0.3">
      <c r="A665">
        <v>0</v>
      </c>
      <c r="B665">
        <v>625</v>
      </c>
      <c r="C665">
        <v>0</v>
      </c>
      <c r="D665">
        <v>1</v>
      </c>
      <c r="E665">
        <v>3</v>
      </c>
      <c r="G665">
        <v>0</v>
      </c>
      <c r="H665">
        <v>625</v>
      </c>
      <c r="I665">
        <v>0</v>
      </c>
      <c r="J665">
        <v>1</v>
      </c>
      <c r="K665">
        <f t="shared" si="43"/>
        <v>0</v>
      </c>
      <c r="L665">
        <f t="shared" si="42"/>
        <v>1</v>
      </c>
    </row>
    <row r="666" spans="1:12" x14ac:dyDescent="0.3">
      <c r="A666">
        <v>2250</v>
      </c>
      <c r="B666">
        <v>1125</v>
      </c>
      <c r="C666">
        <v>8</v>
      </c>
      <c r="D666">
        <v>1</v>
      </c>
      <c r="E666">
        <v>3</v>
      </c>
      <c r="G666">
        <v>2250</v>
      </c>
      <c r="H666">
        <v>1125</v>
      </c>
      <c r="I666">
        <v>8</v>
      </c>
      <c r="J666">
        <v>1</v>
      </c>
      <c r="K666">
        <f t="shared" si="43"/>
        <v>0</v>
      </c>
      <c r="L666">
        <f t="shared" si="42"/>
        <v>1</v>
      </c>
    </row>
    <row r="667" spans="1:12" x14ac:dyDescent="0.3">
      <c r="A667">
        <v>50</v>
      </c>
      <c r="B667">
        <v>125</v>
      </c>
      <c r="C667">
        <v>3</v>
      </c>
      <c r="D667">
        <v>0</v>
      </c>
      <c r="E667">
        <v>1</v>
      </c>
      <c r="G667">
        <v>50</v>
      </c>
      <c r="H667">
        <v>125</v>
      </c>
      <c r="I667">
        <v>3</v>
      </c>
      <c r="J667">
        <v>0</v>
      </c>
      <c r="K667">
        <f t="shared" si="43"/>
        <v>1</v>
      </c>
      <c r="L667">
        <f t="shared" ref="L667:L686" si="44">IF($E667=L$5,1,0)</f>
        <v>0</v>
      </c>
    </row>
    <row r="668" spans="1:12" x14ac:dyDescent="0.3">
      <c r="A668">
        <v>300</v>
      </c>
      <c r="B668">
        <v>2125</v>
      </c>
      <c r="C668">
        <v>18</v>
      </c>
      <c r="D668">
        <v>0</v>
      </c>
      <c r="E668">
        <v>0</v>
      </c>
      <c r="G668">
        <v>300</v>
      </c>
      <c r="H668">
        <v>2125</v>
      </c>
      <c r="I668">
        <v>18</v>
      </c>
      <c r="J668">
        <v>0</v>
      </c>
      <c r="K668">
        <f t="shared" si="43"/>
        <v>0</v>
      </c>
      <c r="L668">
        <f t="shared" si="44"/>
        <v>0</v>
      </c>
    </row>
    <row r="669" spans="1:12" x14ac:dyDescent="0.3">
      <c r="A669">
        <v>0</v>
      </c>
      <c r="B669">
        <v>125</v>
      </c>
      <c r="C669">
        <v>0</v>
      </c>
      <c r="D669">
        <v>0</v>
      </c>
      <c r="E669">
        <v>0</v>
      </c>
      <c r="G669">
        <v>0</v>
      </c>
      <c r="H669">
        <v>125</v>
      </c>
      <c r="I669">
        <v>0</v>
      </c>
      <c r="J669">
        <v>0</v>
      </c>
      <c r="K669">
        <f t="shared" si="43"/>
        <v>0</v>
      </c>
      <c r="L669">
        <f t="shared" si="44"/>
        <v>0</v>
      </c>
    </row>
    <row r="670" spans="1:12" x14ac:dyDescent="0.3">
      <c r="A670">
        <v>50</v>
      </c>
      <c r="B670">
        <v>375</v>
      </c>
      <c r="C670">
        <v>0</v>
      </c>
      <c r="D670">
        <v>0</v>
      </c>
      <c r="E670">
        <v>1</v>
      </c>
      <c r="G670">
        <v>50</v>
      </c>
      <c r="H670">
        <v>375</v>
      </c>
      <c r="I670">
        <v>0</v>
      </c>
      <c r="J670">
        <v>0</v>
      </c>
      <c r="K670">
        <f t="shared" si="43"/>
        <v>1</v>
      </c>
      <c r="L670">
        <f t="shared" si="44"/>
        <v>0</v>
      </c>
    </row>
    <row r="671" spans="1:12" x14ac:dyDescent="0.3">
      <c r="A671">
        <v>1250</v>
      </c>
      <c r="B671">
        <v>875</v>
      </c>
      <c r="C671">
        <v>28</v>
      </c>
      <c r="D671">
        <v>0</v>
      </c>
      <c r="E671">
        <v>1</v>
      </c>
      <c r="G671">
        <v>1250</v>
      </c>
      <c r="H671">
        <v>875</v>
      </c>
      <c r="I671">
        <v>28</v>
      </c>
      <c r="J671">
        <v>0</v>
      </c>
      <c r="K671">
        <f t="shared" si="43"/>
        <v>1</v>
      </c>
      <c r="L671">
        <f t="shared" si="44"/>
        <v>0</v>
      </c>
    </row>
    <row r="672" spans="1:12" x14ac:dyDescent="0.3">
      <c r="A672">
        <v>300</v>
      </c>
      <c r="B672">
        <v>875</v>
      </c>
      <c r="C672">
        <v>28</v>
      </c>
      <c r="D672">
        <v>0</v>
      </c>
      <c r="E672">
        <v>0</v>
      </c>
      <c r="G672">
        <v>300</v>
      </c>
      <c r="H672">
        <v>875</v>
      </c>
      <c r="I672">
        <v>28</v>
      </c>
      <c r="J672">
        <v>0</v>
      </c>
      <c r="K672">
        <f t="shared" si="43"/>
        <v>0</v>
      </c>
      <c r="L672">
        <f t="shared" si="44"/>
        <v>0</v>
      </c>
    </row>
    <row r="673" spans="1:12" x14ac:dyDescent="0.3">
      <c r="A673">
        <v>750</v>
      </c>
      <c r="B673">
        <v>875</v>
      </c>
      <c r="C673">
        <v>8</v>
      </c>
      <c r="D673">
        <v>0</v>
      </c>
      <c r="E673">
        <v>2</v>
      </c>
      <c r="G673">
        <v>750</v>
      </c>
      <c r="H673">
        <v>875</v>
      </c>
      <c r="I673">
        <v>8</v>
      </c>
      <c r="J673">
        <v>0</v>
      </c>
      <c r="K673">
        <f t="shared" si="43"/>
        <v>1</v>
      </c>
      <c r="L673">
        <f t="shared" si="44"/>
        <v>0</v>
      </c>
    </row>
    <row r="674" spans="1:12" x14ac:dyDescent="0.3">
      <c r="A674">
        <v>0</v>
      </c>
      <c r="B674">
        <v>1875</v>
      </c>
      <c r="C674">
        <v>0</v>
      </c>
      <c r="D674">
        <v>0</v>
      </c>
      <c r="E674">
        <v>1</v>
      </c>
      <c r="G674">
        <v>0</v>
      </c>
      <c r="H674">
        <v>1875</v>
      </c>
      <c r="I674">
        <v>0</v>
      </c>
      <c r="J674">
        <v>0</v>
      </c>
      <c r="K674">
        <f t="shared" si="43"/>
        <v>1</v>
      </c>
      <c r="L674">
        <f t="shared" si="44"/>
        <v>0</v>
      </c>
    </row>
    <row r="675" spans="1:12" x14ac:dyDescent="0.3">
      <c r="A675">
        <v>50</v>
      </c>
      <c r="B675">
        <v>625</v>
      </c>
      <c r="C675">
        <v>3</v>
      </c>
      <c r="D675">
        <v>2</v>
      </c>
      <c r="E675">
        <v>1</v>
      </c>
      <c r="G675">
        <v>50</v>
      </c>
      <c r="H675">
        <v>625</v>
      </c>
      <c r="I675">
        <v>3</v>
      </c>
      <c r="J675">
        <v>2</v>
      </c>
      <c r="K675">
        <f t="shared" si="43"/>
        <v>1</v>
      </c>
      <c r="L675">
        <f t="shared" si="44"/>
        <v>0</v>
      </c>
    </row>
    <row r="676" spans="1:12" x14ac:dyDescent="0.3">
      <c r="A676">
        <v>1250</v>
      </c>
      <c r="B676">
        <v>125</v>
      </c>
      <c r="C676">
        <v>28</v>
      </c>
      <c r="D676">
        <v>0</v>
      </c>
      <c r="E676">
        <v>3</v>
      </c>
      <c r="G676">
        <v>1250</v>
      </c>
      <c r="H676">
        <v>125</v>
      </c>
      <c r="I676">
        <v>28</v>
      </c>
      <c r="J676">
        <v>0</v>
      </c>
      <c r="K676">
        <f t="shared" si="43"/>
        <v>0</v>
      </c>
      <c r="L676">
        <f t="shared" si="44"/>
        <v>1</v>
      </c>
    </row>
    <row r="677" spans="1:12" x14ac:dyDescent="0.3">
      <c r="A677">
        <v>1250</v>
      </c>
      <c r="B677">
        <v>875</v>
      </c>
      <c r="C677">
        <v>3</v>
      </c>
      <c r="D677">
        <v>0</v>
      </c>
      <c r="E677">
        <v>3</v>
      </c>
      <c r="G677">
        <v>1250</v>
      </c>
      <c r="H677">
        <v>875</v>
      </c>
      <c r="I677">
        <v>3</v>
      </c>
      <c r="J677">
        <v>0</v>
      </c>
      <c r="K677">
        <f t="shared" si="43"/>
        <v>0</v>
      </c>
      <c r="L677">
        <f t="shared" si="44"/>
        <v>1</v>
      </c>
    </row>
    <row r="678" spans="1:12" x14ac:dyDescent="0.3">
      <c r="A678">
        <v>50</v>
      </c>
      <c r="B678">
        <v>375</v>
      </c>
      <c r="C678">
        <v>0</v>
      </c>
      <c r="D678">
        <v>0</v>
      </c>
      <c r="E678">
        <v>1</v>
      </c>
      <c r="G678">
        <v>50</v>
      </c>
      <c r="H678">
        <v>375</v>
      </c>
      <c r="I678">
        <v>0</v>
      </c>
      <c r="J678">
        <v>0</v>
      </c>
      <c r="K678">
        <f t="shared" si="43"/>
        <v>1</v>
      </c>
      <c r="L678">
        <f t="shared" si="44"/>
        <v>0</v>
      </c>
    </row>
    <row r="679" spans="1:12" x14ac:dyDescent="0.3">
      <c r="A679">
        <v>3750</v>
      </c>
      <c r="B679">
        <v>1375</v>
      </c>
      <c r="C679">
        <v>13</v>
      </c>
      <c r="D679">
        <v>0</v>
      </c>
      <c r="E679">
        <v>3</v>
      </c>
      <c r="G679">
        <v>3750</v>
      </c>
      <c r="H679">
        <v>1375</v>
      </c>
      <c r="I679">
        <v>13</v>
      </c>
      <c r="J679">
        <v>0</v>
      </c>
      <c r="K679">
        <f t="shared" si="43"/>
        <v>0</v>
      </c>
      <c r="L679">
        <f t="shared" si="44"/>
        <v>1</v>
      </c>
    </row>
    <row r="680" spans="1:12" x14ac:dyDescent="0.3">
      <c r="A680">
        <v>0</v>
      </c>
      <c r="B680">
        <v>2125</v>
      </c>
      <c r="C680">
        <v>0</v>
      </c>
      <c r="D680">
        <v>0</v>
      </c>
      <c r="E680">
        <v>3</v>
      </c>
      <c r="G680">
        <v>0</v>
      </c>
      <c r="H680">
        <v>2125</v>
      </c>
      <c r="I680">
        <v>0</v>
      </c>
      <c r="J680">
        <v>0</v>
      </c>
      <c r="K680">
        <f t="shared" si="43"/>
        <v>0</v>
      </c>
      <c r="L680">
        <f t="shared" si="44"/>
        <v>1</v>
      </c>
    </row>
    <row r="681" spans="1:12" x14ac:dyDescent="0.3">
      <c r="A681">
        <v>0</v>
      </c>
      <c r="B681">
        <v>625</v>
      </c>
      <c r="C681">
        <v>0</v>
      </c>
      <c r="D681">
        <v>0</v>
      </c>
      <c r="E681">
        <v>1</v>
      </c>
      <c r="G681">
        <v>0</v>
      </c>
      <c r="H681">
        <v>625</v>
      </c>
      <c r="I681">
        <v>0</v>
      </c>
      <c r="J681">
        <v>0</v>
      </c>
      <c r="K681">
        <f t="shared" si="43"/>
        <v>1</v>
      </c>
      <c r="L681">
        <f t="shared" si="44"/>
        <v>0</v>
      </c>
    </row>
    <row r="682" spans="1:12" x14ac:dyDescent="0.3">
      <c r="A682">
        <v>0</v>
      </c>
      <c r="B682">
        <v>2125</v>
      </c>
      <c r="C682">
        <v>0</v>
      </c>
      <c r="D682">
        <v>1</v>
      </c>
      <c r="E682">
        <v>1</v>
      </c>
      <c r="G682">
        <v>0</v>
      </c>
      <c r="H682">
        <v>2125</v>
      </c>
      <c r="I682">
        <v>0</v>
      </c>
      <c r="J682">
        <v>1</v>
      </c>
      <c r="K682">
        <f t="shared" si="43"/>
        <v>1</v>
      </c>
      <c r="L682">
        <f t="shared" si="44"/>
        <v>0</v>
      </c>
    </row>
    <row r="683" spans="1:12" x14ac:dyDescent="0.3">
      <c r="A683">
        <v>300</v>
      </c>
      <c r="B683">
        <v>875</v>
      </c>
      <c r="C683">
        <v>3</v>
      </c>
      <c r="D683">
        <v>0</v>
      </c>
      <c r="E683">
        <v>3</v>
      </c>
      <c r="G683">
        <v>300</v>
      </c>
      <c r="H683">
        <v>875</v>
      </c>
      <c r="I683">
        <v>3</v>
      </c>
      <c r="J683">
        <v>0</v>
      </c>
      <c r="K683">
        <f t="shared" si="43"/>
        <v>0</v>
      </c>
      <c r="L683">
        <f t="shared" si="44"/>
        <v>1</v>
      </c>
    </row>
    <row r="684" spans="1:12" x14ac:dyDescent="0.3">
      <c r="A684">
        <v>300</v>
      </c>
      <c r="B684">
        <v>2375</v>
      </c>
      <c r="C684">
        <v>0</v>
      </c>
      <c r="D684">
        <v>0</v>
      </c>
      <c r="E684">
        <v>2</v>
      </c>
      <c r="G684">
        <v>300</v>
      </c>
      <c r="H684">
        <v>2375</v>
      </c>
      <c r="I684">
        <v>0</v>
      </c>
      <c r="J684">
        <v>0</v>
      </c>
      <c r="K684">
        <f t="shared" si="43"/>
        <v>1</v>
      </c>
      <c r="L684">
        <f t="shared" si="44"/>
        <v>0</v>
      </c>
    </row>
    <row r="685" spans="1:12" x14ac:dyDescent="0.3">
      <c r="A685">
        <v>300</v>
      </c>
      <c r="B685">
        <v>375</v>
      </c>
      <c r="C685">
        <v>28</v>
      </c>
      <c r="D685">
        <v>0</v>
      </c>
      <c r="E685">
        <v>1</v>
      </c>
      <c r="G685">
        <v>300</v>
      </c>
      <c r="H685">
        <v>375</v>
      </c>
      <c r="I685">
        <v>28</v>
      </c>
      <c r="J685">
        <v>0</v>
      </c>
      <c r="K685">
        <f t="shared" si="43"/>
        <v>1</v>
      </c>
      <c r="L685">
        <f t="shared" si="44"/>
        <v>0</v>
      </c>
    </row>
    <row r="686" spans="1:12" x14ac:dyDescent="0.3">
      <c r="A686">
        <v>300</v>
      </c>
      <c r="B686">
        <v>625</v>
      </c>
      <c r="C686">
        <v>8</v>
      </c>
      <c r="D686">
        <v>0</v>
      </c>
      <c r="E686">
        <v>1</v>
      </c>
      <c r="G686">
        <v>300</v>
      </c>
      <c r="H686">
        <v>625</v>
      </c>
      <c r="I686">
        <v>8</v>
      </c>
      <c r="J686">
        <v>0</v>
      </c>
      <c r="K686">
        <f t="shared" si="43"/>
        <v>1</v>
      </c>
      <c r="L686">
        <f t="shared" si="44"/>
        <v>0</v>
      </c>
    </row>
    <row r="687" spans="1:12" x14ac:dyDescent="0.3">
      <c r="A687">
        <v>300</v>
      </c>
      <c r="B687">
        <v>125</v>
      </c>
      <c r="C687">
        <v>0</v>
      </c>
      <c r="D687">
        <v>0</v>
      </c>
      <c r="E687">
        <v>0</v>
      </c>
      <c r="G687">
        <v>300</v>
      </c>
      <c r="H687">
        <v>125</v>
      </c>
      <c r="I687">
        <v>0</v>
      </c>
      <c r="J687">
        <v>0</v>
      </c>
      <c r="K687">
        <f t="shared" si="43"/>
        <v>0</v>
      </c>
      <c r="L687">
        <f t="shared" ref="L687:L706" si="45">IF($E687=L$5,1,0)</f>
        <v>0</v>
      </c>
    </row>
    <row r="688" spans="1:12" x14ac:dyDescent="0.3">
      <c r="A688">
        <v>0</v>
      </c>
      <c r="B688">
        <v>625</v>
      </c>
      <c r="C688">
        <v>0</v>
      </c>
      <c r="D688">
        <v>0</v>
      </c>
      <c r="E688">
        <v>3</v>
      </c>
      <c r="G688">
        <v>0</v>
      </c>
      <c r="H688">
        <v>625</v>
      </c>
      <c r="I688">
        <v>0</v>
      </c>
      <c r="J688">
        <v>0</v>
      </c>
      <c r="K688">
        <f t="shared" si="43"/>
        <v>0</v>
      </c>
      <c r="L688">
        <f t="shared" si="45"/>
        <v>1</v>
      </c>
    </row>
    <row r="689" spans="1:12" x14ac:dyDescent="0.3">
      <c r="A689">
        <v>50</v>
      </c>
      <c r="B689">
        <v>125</v>
      </c>
      <c r="C689">
        <v>28</v>
      </c>
      <c r="D689">
        <v>0</v>
      </c>
      <c r="E689">
        <v>0</v>
      </c>
      <c r="G689">
        <v>50</v>
      </c>
      <c r="H689">
        <v>125</v>
      </c>
      <c r="I689">
        <v>28</v>
      </c>
      <c r="J689">
        <v>0</v>
      </c>
      <c r="K689">
        <f t="shared" si="43"/>
        <v>0</v>
      </c>
      <c r="L689">
        <f t="shared" si="45"/>
        <v>0</v>
      </c>
    </row>
    <row r="690" spans="1:12" x14ac:dyDescent="0.3">
      <c r="A690">
        <v>0</v>
      </c>
      <c r="B690">
        <v>375</v>
      </c>
      <c r="C690">
        <v>0</v>
      </c>
      <c r="D690">
        <v>0</v>
      </c>
      <c r="E690">
        <v>1</v>
      </c>
      <c r="G690">
        <v>0</v>
      </c>
      <c r="H690">
        <v>375</v>
      </c>
      <c r="I690">
        <v>0</v>
      </c>
      <c r="J690">
        <v>0</v>
      </c>
      <c r="K690">
        <f t="shared" si="43"/>
        <v>1</v>
      </c>
      <c r="L690">
        <f t="shared" si="45"/>
        <v>0</v>
      </c>
    </row>
    <row r="691" spans="1:12" x14ac:dyDescent="0.3">
      <c r="A691">
        <v>300</v>
      </c>
      <c r="B691">
        <v>625</v>
      </c>
      <c r="C691">
        <v>8</v>
      </c>
      <c r="D691">
        <v>1</v>
      </c>
      <c r="E691">
        <v>1</v>
      </c>
      <c r="G691">
        <v>300</v>
      </c>
      <c r="H691">
        <v>625</v>
      </c>
      <c r="I691">
        <v>8</v>
      </c>
      <c r="J691">
        <v>1</v>
      </c>
      <c r="K691">
        <f t="shared" si="43"/>
        <v>1</v>
      </c>
      <c r="L691">
        <f t="shared" si="45"/>
        <v>0</v>
      </c>
    </row>
    <row r="692" spans="1:12" x14ac:dyDescent="0.3">
      <c r="A692">
        <v>300</v>
      </c>
      <c r="B692">
        <v>375</v>
      </c>
      <c r="C692">
        <v>0</v>
      </c>
      <c r="D692">
        <v>0</v>
      </c>
      <c r="E692">
        <v>1</v>
      </c>
      <c r="G692">
        <v>300</v>
      </c>
      <c r="H692">
        <v>375</v>
      </c>
      <c r="I692">
        <v>0</v>
      </c>
      <c r="J692">
        <v>0</v>
      </c>
      <c r="K692">
        <f t="shared" si="43"/>
        <v>1</v>
      </c>
      <c r="L692">
        <f t="shared" si="45"/>
        <v>0</v>
      </c>
    </row>
    <row r="693" spans="1:12" x14ac:dyDescent="0.3">
      <c r="A693">
        <v>300</v>
      </c>
      <c r="B693">
        <v>125</v>
      </c>
      <c r="C693">
        <v>0</v>
      </c>
      <c r="D693">
        <v>0</v>
      </c>
      <c r="E693">
        <v>1</v>
      </c>
      <c r="G693">
        <v>300</v>
      </c>
      <c r="H693">
        <v>125</v>
      </c>
      <c r="I693">
        <v>0</v>
      </c>
      <c r="J693">
        <v>0</v>
      </c>
      <c r="K693">
        <f t="shared" si="43"/>
        <v>1</v>
      </c>
      <c r="L693">
        <f t="shared" si="45"/>
        <v>0</v>
      </c>
    </row>
    <row r="694" spans="1:12" x14ac:dyDescent="0.3">
      <c r="A694">
        <v>1250</v>
      </c>
      <c r="B694">
        <v>1375</v>
      </c>
      <c r="C694">
        <v>0</v>
      </c>
      <c r="D694">
        <v>0</v>
      </c>
      <c r="E694">
        <v>3</v>
      </c>
      <c r="G694">
        <v>1250</v>
      </c>
      <c r="H694">
        <v>1375</v>
      </c>
      <c r="I694">
        <v>0</v>
      </c>
      <c r="J694">
        <v>0</v>
      </c>
      <c r="K694">
        <f t="shared" si="43"/>
        <v>0</v>
      </c>
      <c r="L694">
        <f t="shared" si="45"/>
        <v>1</v>
      </c>
    </row>
    <row r="695" spans="1:12" x14ac:dyDescent="0.3">
      <c r="A695">
        <v>300</v>
      </c>
      <c r="B695">
        <v>125</v>
      </c>
      <c r="C695">
        <v>23</v>
      </c>
      <c r="D695">
        <v>0</v>
      </c>
      <c r="E695">
        <v>1</v>
      </c>
      <c r="G695">
        <v>300</v>
      </c>
      <c r="H695">
        <v>125</v>
      </c>
      <c r="I695">
        <v>23</v>
      </c>
      <c r="J695">
        <v>0</v>
      </c>
      <c r="K695">
        <f t="shared" si="43"/>
        <v>1</v>
      </c>
      <c r="L695">
        <f t="shared" si="45"/>
        <v>0</v>
      </c>
    </row>
    <row r="696" spans="1:12" x14ac:dyDescent="0.3">
      <c r="A696">
        <v>50</v>
      </c>
      <c r="B696">
        <v>375</v>
      </c>
      <c r="C696">
        <v>0</v>
      </c>
      <c r="D696">
        <v>0</v>
      </c>
      <c r="E696">
        <v>1</v>
      </c>
      <c r="G696">
        <v>50</v>
      </c>
      <c r="H696">
        <v>375</v>
      </c>
      <c r="I696">
        <v>0</v>
      </c>
      <c r="J696">
        <v>0</v>
      </c>
      <c r="K696">
        <f t="shared" si="43"/>
        <v>1</v>
      </c>
      <c r="L696">
        <f t="shared" si="45"/>
        <v>0</v>
      </c>
    </row>
    <row r="697" spans="1:12" x14ac:dyDescent="0.3">
      <c r="A697">
        <v>50</v>
      </c>
      <c r="B697">
        <v>875</v>
      </c>
      <c r="C697">
        <v>8</v>
      </c>
      <c r="D697">
        <v>0</v>
      </c>
      <c r="E697">
        <v>1</v>
      </c>
      <c r="G697">
        <v>50</v>
      </c>
      <c r="H697">
        <v>875</v>
      </c>
      <c r="I697">
        <v>8</v>
      </c>
      <c r="J697">
        <v>0</v>
      </c>
      <c r="K697">
        <f t="shared" si="43"/>
        <v>1</v>
      </c>
      <c r="L697">
        <f t="shared" si="45"/>
        <v>0</v>
      </c>
    </row>
    <row r="698" spans="1:12" x14ac:dyDescent="0.3">
      <c r="A698">
        <v>300</v>
      </c>
      <c r="B698">
        <v>875</v>
      </c>
      <c r="C698">
        <v>28</v>
      </c>
      <c r="D698">
        <v>0</v>
      </c>
      <c r="E698">
        <v>0</v>
      </c>
      <c r="G698">
        <v>300</v>
      </c>
      <c r="H698">
        <v>875</v>
      </c>
      <c r="I698">
        <v>28</v>
      </c>
      <c r="J698">
        <v>0</v>
      </c>
      <c r="K698">
        <f t="shared" si="43"/>
        <v>0</v>
      </c>
      <c r="L698">
        <f t="shared" si="45"/>
        <v>0</v>
      </c>
    </row>
    <row r="699" spans="1:12" x14ac:dyDescent="0.3">
      <c r="A699">
        <v>300</v>
      </c>
      <c r="B699">
        <v>625</v>
      </c>
      <c r="C699">
        <v>3</v>
      </c>
      <c r="D699">
        <v>0</v>
      </c>
      <c r="E699">
        <v>1</v>
      </c>
      <c r="G699">
        <v>300</v>
      </c>
      <c r="H699">
        <v>625</v>
      </c>
      <c r="I699">
        <v>3</v>
      </c>
      <c r="J699">
        <v>0</v>
      </c>
      <c r="K699">
        <f t="shared" si="43"/>
        <v>1</v>
      </c>
      <c r="L699">
        <f t="shared" si="45"/>
        <v>0</v>
      </c>
    </row>
    <row r="700" spans="1:12" x14ac:dyDescent="0.3">
      <c r="A700">
        <v>2750</v>
      </c>
      <c r="B700">
        <v>1125</v>
      </c>
      <c r="C700">
        <v>13</v>
      </c>
      <c r="D700">
        <v>0</v>
      </c>
      <c r="E700">
        <v>3</v>
      </c>
      <c r="G700">
        <v>2750</v>
      </c>
      <c r="H700">
        <v>1125</v>
      </c>
      <c r="I700">
        <v>13</v>
      </c>
      <c r="J700">
        <v>0</v>
      </c>
      <c r="K700">
        <f t="shared" si="43"/>
        <v>0</v>
      </c>
      <c r="L700">
        <f t="shared" si="45"/>
        <v>1</v>
      </c>
    </row>
    <row r="701" spans="1:12" x14ac:dyDescent="0.3">
      <c r="A701">
        <v>750</v>
      </c>
      <c r="B701">
        <v>375</v>
      </c>
      <c r="C701">
        <v>8</v>
      </c>
      <c r="D701">
        <v>0</v>
      </c>
      <c r="E701">
        <v>2</v>
      </c>
      <c r="G701">
        <v>750</v>
      </c>
      <c r="H701">
        <v>375</v>
      </c>
      <c r="I701">
        <v>8</v>
      </c>
      <c r="J701">
        <v>0</v>
      </c>
      <c r="K701">
        <f t="shared" si="43"/>
        <v>1</v>
      </c>
      <c r="L701">
        <f t="shared" si="45"/>
        <v>0</v>
      </c>
    </row>
    <row r="702" spans="1:12" x14ac:dyDescent="0.3">
      <c r="A702">
        <v>2250</v>
      </c>
      <c r="B702">
        <v>375</v>
      </c>
      <c r="C702">
        <v>13</v>
      </c>
      <c r="D702">
        <v>0</v>
      </c>
      <c r="E702">
        <v>1</v>
      </c>
      <c r="G702">
        <v>2250</v>
      </c>
      <c r="H702">
        <v>375</v>
      </c>
      <c r="I702">
        <v>13</v>
      </c>
      <c r="J702">
        <v>0</v>
      </c>
      <c r="K702">
        <f t="shared" si="43"/>
        <v>1</v>
      </c>
      <c r="L702">
        <f t="shared" si="45"/>
        <v>0</v>
      </c>
    </row>
    <row r="703" spans="1:12" x14ac:dyDescent="0.3">
      <c r="A703">
        <v>750</v>
      </c>
      <c r="B703">
        <v>375</v>
      </c>
      <c r="C703">
        <v>0</v>
      </c>
      <c r="D703">
        <v>0</v>
      </c>
      <c r="E703">
        <v>3</v>
      </c>
      <c r="G703">
        <v>750</v>
      </c>
      <c r="H703">
        <v>375</v>
      </c>
      <c r="I703">
        <v>0</v>
      </c>
      <c r="J703">
        <v>0</v>
      </c>
      <c r="K703">
        <f t="shared" si="43"/>
        <v>0</v>
      </c>
      <c r="L703">
        <f t="shared" si="45"/>
        <v>1</v>
      </c>
    </row>
    <row r="704" spans="1:12" x14ac:dyDescent="0.3">
      <c r="A704">
        <v>300</v>
      </c>
      <c r="B704">
        <v>375</v>
      </c>
      <c r="C704">
        <v>8</v>
      </c>
      <c r="D704">
        <v>0</v>
      </c>
      <c r="E704">
        <v>1</v>
      </c>
      <c r="G704">
        <v>300</v>
      </c>
      <c r="H704">
        <v>375</v>
      </c>
      <c r="I704">
        <v>8</v>
      </c>
      <c r="J704">
        <v>0</v>
      </c>
      <c r="K704">
        <f t="shared" si="43"/>
        <v>1</v>
      </c>
      <c r="L704">
        <f t="shared" si="45"/>
        <v>0</v>
      </c>
    </row>
    <row r="705" spans="1:12" x14ac:dyDescent="0.3">
      <c r="A705">
        <v>50</v>
      </c>
      <c r="B705">
        <v>875</v>
      </c>
      <c r="C705">
        <v>3</v>
      </c>
      <c r="D705">
        <v>0</v>
      </c>
      <c r="E705">
        <v>3</v>
      </c>
      <c r="G705">
        <v>50</v>
      </c>
      <c r="H705">
        <v>875</v>
      </c>
      <c r="I705">
        <v>3</v>
      </c>
      <c r="J705">
        <v>0</v>
      </c>
      <c r="K705">
        <f t="shared" si="43"/>
        <v>0</v>
      </c>
      <c r="L705">
        <f t="shared" si="45"/>
        <v>1</v>
      </c>
    </row>
    <row r="706" spans="1:12" x14ac:dyDescent="0.3">
      <c r="A706">
        <v>3750</v>
      </c>
      <c r="B706">
        <v>2375</v>
      </c>
      <c r="C706">
        <v>28</v>
      </c>
      <c r="D706">
        <v>1</v>
      </c>
      <c r="E706">
        <v>3</v>
      </c>
      <c r="G706">
        <v>3750</v>
      </c>
      <c r="H706">
        <v>2375</v>
      </c>
      <c r="I706">
        <v>28</v>
      </c>
      <c r="J706">
        <v>1</v>
      </c>
      <c r="K706">
        <f t="shared" si="43"/>
        <v>0</v>
      </c>
      <c r="L706">
        <f t="shared" si="45"/>
        <v>1</v>
      </c>
    </row>
    <row r="707" spans="1:12" x14ac:dyDescent="0.3">
      <c r="A707">
        <v>0</v>
      </c>
      <c r="B707">
        <v>625</v>
      </c>
      <c r="C707">
        <v>0</v>
      </c>
      <c r="D707">
        <v>1</v>
      </c>
      <c r="E707">
        <v>0</v>
      </c>
      <c r="G707">
        <v>0</v>
      </c>
      <c r="H707">
        <v>625</v>
      </c>
      <c r="I707">
        <v>0</v>
      </c>
      <c r="J707">
        <v>1</v>
      </c>
      <c r="K707">
        <f t="shared" si="43"/>
        <v>0</v>
      </c>
      <c r="L707">
        <f t="shared" ref="L707:L726" si="46">IF($E707=L$5,1,0)</f>
        <v>0</v>
      </c>
    </row>
    <row r="708" spans="1:12" x14ac:dyDescent="0.3">
      <c r="A708">
        <v>0</v>
      </c>
      <c r="B708">
        <v>375</v>
      </c>
      <c r="C708">
        <v>0</v>
      </c>
      <c r="D708">
        <v>0</v>
      </c>
      <c r="E708">
        <v>1</v>
      </c>
      <c r="G708">
        <v>0</v>
      </c>
      <c r="H708">
        <v>375</v>
      </c>
      <c r="I708">
        <v>0</v>
      </c>
      <c r="J708">
        <v>0</v>
      </c>
      <c r="K708">
        <f t="shared" si="43"/>
        <v>1</v>
      </c>
      <c r="L708">
        <f t="shared" si="46"/>
        <v>0</v>
      </c>
    </row>
    <row r="709" spans="1:12" x14ac:dyDescent="0.3">
      <c r="A709">
        <v>3750</v>
      </c>
      <c r="B709">
        <v>1125</v>
      </c>
      <c r="C709">
        <v>23</v>
      </c>
      <c r="D709">
        <v>0</v>
      </c>
      <c r="E709">
        <v>3</v>
      </c>
      <c r="G709">
        <v>3750</v>
      </c>
      <c r="H709">
        <v>1125</v>
      </c>
      <c r="I709">
        <v>23</v>
      </c>
      <c r="J709">
        <v>0</v>
      </c>
      <c r="K709">
        <f t="shared" si="43"/>
        <v>0</v>
      </c>
      <c r="L709">
        <f t="shared" si="46"/>
        <v>1</v>
      </c>
    </row>
    <row r="710" spans="1:12" x14ac:dyDescent="0.3">
      <c r="A710">
        <v>0</v>
      </c>
      <c r="B710">
        <v>125</v>
      </c>
      <c r="C710">
        <v>8</v>
      </c>
      <c r="D710">
        <v>0</v>
      </c>
      <c r="E710">
        <v>1</v>
      </c>
      <c r="G710">
        <v>0</v>
      </c>
      <c r="H710">
        <v>125</v>
      </c>
      <c r="I710">
        <v>8</v>
      </c>
      <c r="J710">
        <v>0</v>
      </c>
      <c r="K710">
        <f t="shared" si="43"/>
        <v>1</v>
      </c>
      <c r="L710">
        <f t="shared" si="46"/>
        <v>0</v>
      </c>
    </row>
    <row r="711" spans="1:12" x14ac:dyDescent="0.3">
      <c r="A711">
        <v>0</v>
      </c>
      <c r="B711">
        <v>125</v>
      </c>
      <c r="C711">
        <v>0</v>
      </c>
      <c r="D711">
        <v>0</v>
      </c>
      <c r="E711">
        <v>1</v>
      </c>
      <c r="G711">
        <v>0</v>
      </c>
      <c r="H711">
        <v>125</v>
      </c>
      <c r="I711">
        <v>0</v>
      </c>
      <c r="J711">
        <v>0</v>
      </c>
      <c r="K711">
        <f t="shared" si="43"/>
        <v>1</v>
      </c>
      <c r="L711">
        <f t="shared" si="46"/>
        <v>0</v>
      </c>
    </row>
    <row r="712" spans="1:12" x14ac:dyDescent="0.3">
      <c r="A712">
        <v>750</v>
      </c>
      <c r="B712">
        <v>375</v>
      </c>
      <c r="C712">
        <v>23</v>
      </c>
      <c r="D712">
        <v>0</v>
      </c>
      <c r="E712">
        <v>1</v>
      </c>
      <c r="G712">
        <v>750</v>
      </c>
      <c r="H712">
        <v>375</v>
      </c>
      <c r="I712">
        <v>23</v>
      </c>
      <c r="J712">
        <v>0</v>
      </c>
      <c r="K712">
        <f t="shared" ref="K712:K775" si="47">IF(E712=1,1,IF(E712=2,1,0))</f>
        <v>1</v>
      </c>
      <c r="L712">
        <f t="shared" si="46"/>
        <v>0</v>
      </c>
    </row>
    <row r="713" spans="1:12" x14ac:dyDescent="0.3">
      <c r="A713">
        <v>0</v>
      </c>
      <c r="B713">
        <v>375</v>
      </c>
      <c r="C713">
        <v>0</v>
      </c>
      <c r="D713">
        <v>0</v>
      </c>
      <c r="E713">
        <v>1</v>
      </c>
      <c r="G713">
        <v>0</v>
      </c>
      <c r="H713">
        <v>375</v>
      </c>
      <c r="I713">
        <v>0</v>
      </c>
      <c r="J713">
        <v>0</v>
      </c>
      <c r="K713">
        <f t="shared" si="47"/>
        <v>1</v>
      </c>
      <c r="L713">
        <f t="shared" si="46"/>
        <v>0</v>
      </c>
    </row>
    <row r="714" spans="1:12" x14ac:dyDescent="0.3">
      <c r="A714">
        <v>750</v>
      </c>
      <c r="B714">
        <v>625</v>
      </c>
      <c r="C714">
        <v>13</v>
      </c>
      <c r="D714">
        <v>1</v>
      </c>
      <c r="E714">
        <v>1</v>
      </c>
      <c r="G714">
        <v>750</v>
      </c>
      <c r="H714">
        <v>625</v>
      </c>
      <c r="I714">
        <v>13</v>
      </c>
      <c r="J714">
        <v>1</v>
      </c>
      <c r="K714">
        <f t="shared" si="47"/>
        <v>1</v>
      </c>
      <c r="L714">
        <f t="shared" si="46"/>
        <v>0</v>
      </c>
    </row>
    <row r="715" spans="1:12" x14ac:dyDescent="0.3">
      <c r="A715">
        <v>0</v>
      </c>
      <c r="B715">
        <v>375</v>
      </c>
      <c r="C715">
        <v>0</v>
      </c>
      <c r="D715">
        <v>1</v>
      </c>
      <c r="E715">
        <v>0</v>
      </c>
      <c r="G715">
        <v>0</v>
      </c>
      <c r="H715">
        <v>375</v>
      </c>
      <c r="I715">
        <v>0</v>
      </c>
      <c r="J715">
        <v>1</v>
      </c>
      <c r="K715">
        <f t="shared" si="47"/>
        <v>0</v>
      </c>
      <c r="L715">
        <f t="shared" si="46"/>
        <v>0</v>
      </c>
    </row>
    <row r="716" spans="1:12" x14ac:dyDescent="0.3">
      <c r="A716">
        <v>0</v>
      </c>
      <c r="B716">
        <v>375</v>
      </c>
      <c r="C716">
        <v>0</v>
      </c>
      <c r="D716">
        <v>0</v>
      </c>
      <c r="E716">
        <v>1</v>
      </c>
      <c r="G716">
        <v>0</v>
      </c>
      <c r="H716">
        <v>375</v>
      </c>
      <c r="I716">
        <v>0</v>
      </c>
      <c r="J716">
        <v>0</v>
      </c>
      <c r="K716">
        <f t="shared" si="47"/>
        <v>1</v>
      </c>
      <c r="L716">
        <f t="shared" si="46"/>
        <v>0</v>
      </c>
    </row>
    <row r="717" spans="1:12" x14ac:dyDescent="0.3">
      <c r="A717">
        <v>0</v>
      </c>
      <c r="B717">
        <v>125</v>
      </c>
      <c r="C717">
        <v>0</v>
      </c>
      <c r="D717">
        <v>0</v>
      </c>
      <c r="E717">
        <v>1</v>
      </c>
      <c r="G717">
        <v>0</v>
      </c>
      <c r="H717">
        <v>125</v>
      </c>
      <c r="I717">
        <v>0</v>
      </c>
      <c r="J717">
        <v>0</v>
      </c>
      <c r="K717">
        <f t="shared" si="47"/>
        <v>1</v>
      </c>
      <c r="L717">
        <f t="shared" si="46"/>
        <v>0</v>
      </c>
    </row>
    <row r="718" spans="1:12" x14ac:dyDescent="0.3">
      <c r="A718">
        <v>50</v>
      </c>
      <c r="B718">
        <v>625</v>
      </c>
      <c r="C718">
        <v>3</v>
      </c>
      <c r="D718">
        <v>0</v>
      </c>
      <c r="E718">
        <v>3</v>
      </c>
      <c r="G718">
        <v>50</v>
      </c>
      <c r="H718">
        <v>625</v>
      </c>
      <c r="I718">
        <v>3</v>
      </c>
      <c r="J718">
        <v>0</v>
      </c>
      <c r="K718">
        <f t="shared" si="47"/>
        <v>0</v>
      </c>
      <c r="L718">
        <f t="shared" si="46"/>
        <v>1</v>
      </c>
    </row>
    <row r="719" spans="1:12" x14ac:dyDescent="0.3">
      <c r="A719">
        <v>1250</v>
      </c>
      <c r="B719">
        <v>1125</v>
      </c>
      <c r="C719">
        <v>28</v>
      </c>
      <c r="D719">
        <v>0</v>
      </c>
      <c r="E719">
        <v>3</v>
      </c>
      <c r="G719">
        <v>1250</v>
      </c>
      <c r="H719">
        <v>1125</v>
      </c>
      <c r="I719">
        <v>28</v>
      </c>
      <c r="J719">
        <v>0</v>
      </c>
      <c r="K719">
        <f t="shared" si="47"/>
        <v>0</v>
      </c>
      <c r="L719">
        <f t="shared" si="46"/>
        <v>1</v>
      </c>
    </row>
    <row r="720" spans="1:12" x14ac:dyDescent="0.3">
      <c r="A720">
        <v>2250</v>
      </c>
      <c r="B720">
        <v>375</v>
      </c>
      <c r="C720">
        <v>28</v>
      </c>
      <c r="D720">
        <v>0</v>
      </c>
      <c r="E720">
        <v>2</v>
      </c>
      <c r="G720">
        <v>2250</v>
      </c>
      <c r="H720">
        <v>375</v>
      </c>
      <c r="I720">
        <v>28</v>
      </c>
      <c r="J720">
        <v>0</v>
      </c>
      <c r="K720">
        <f t="shared" si="47"/>
        <v>1</v>
      </c>
      <c r="L720">
        <f t="shared" si="46"/>
        <v>0</v>
      </c>
    </row>
    <row r="721" spans="1:12" x14ac:dyDescent="0.3">
      <c r="A721">
        <v>1750</v>
      </c>
      <c r="B721">
        <v>625</v>
      </c>
      <c r="C721">
        <v>8</v>
      </c>
      <c r="D721">
        <v>0</v>
      </c>
      <c r="E721">
        <v>1</v>
      </c>
      <c r="G721">
        <v>1750</v>
      </c>
      <c r="H721">
        <v>625</v>
      </c>
      <c r="I721">
        <v>8</v>
      </c>
      <c r="J721">
        <v>0</v>
      </c>
      <c r="K721">
        <f t="shared" si="47"/>
        <v>1</v>
      </c>
      <c r="L721">
        <f t="shared" si="46"/>
        <v>0</v>
      </c>
    </row>
    <row r="722" spans="1:12" x14ac:dyDescent="0.3">
      <c r="A722">
        <v>0</v>
      </c>
      <c r="B722">
        <v>125</v>
      </c>
      <c r="C722">
        <v>0</v>
      </c>
      <c r="D722">
        <v>0</v>
      </c>
      <c r="E722">
        <v>1</v>
      </c>
      <c r="G722">
        <v>0</v>
      </c>
      <c r="H722">
        <v>125</v>
      </c>
      <c r="I722">
        <v>0</v>
      </c>
      <c r="J722">
        <v>0</v>
      </c>
      <c r="K722">
        <f t="shared" si="47"/>
        <v>1</v>
      </c>
      <c r="L722">
        <f t="shared" si="46"/>
        <v>0</v>
      </c>
    </row>
    <row r="723" spans="1:12" x14ac:dyDescent="0.3">
      <c r="A723">
        <v>3750</v>
      </c>
      <c r="B723">
        <v>875</v>
      </c>
      <c r="C723">
        <v>8</v>
      </c>
      <c r="D723">
        <v>0</v>
      </c>
      <c r="E723">
        <v>3</v>
      </c>
      <c r="G723">
        <v>3750</v>
      </c>
      <c r="H723">
        <v>875</v>
      </c>
      <c r="I723">
        <v>8</v>
      </c>
      <c r="J723">
        <v>0</v>
      </c>
      <c r="K723">
        <f t="shared" si="47"/>
        <v>0</v>
      </c>
      <c r="L723">
        <f t="shared" si="46"/>
        <v>1</v>
      </c>
    </row>
    <row r="724" spans="1:12" x14ac:dyDescent="0.3">
      <c r="A724">
        <v>0</v>
      </c>
      <c r="B724">
        <v>1125</v>
      </c>
      <c r="C724">
        <v>0</v>
      </c>
      <c r="D724">
        <v>0</v>
      </c>
      <c r="E724">
        <v>2</v>
      </c>
      <c r="G724">
        <v>0</v>
      </c>
      <c r="H724">
        <v>1125</v>
      </c>
      <c r="I724">
        <v>0</v>
      </c>
      <c r="J724">
        <v>0</v>
      </c>
      <c r="K724">
        <f t="shared" si="47"/>
        <v>1</v>
      </c>
      <c r="L724">
        <f t="shared" si="46"/>
        <v>0</v>
      </c>
    </row>
    <row r="725" spans="1:12" x14ac:dyDescent="0.3">
      <c r="A725">
        <v>300</v>
      </c>
      <c r="B725">
        <v>1125</v>
      </c>
      <c r="C725">
        <v>13</v>
      </c>
      <c r="D725">
        <v>1</v>
      </c>
      <c r="E725">
        <v>3</v>
      </c>
      <c r="G725">
        <v>300</v>
      </c>
      <c r="H725">
        <v>1125</v>
      </c>
      <c r="I725">
        <v>13</v>
      </c>
      <c r="J725">
        <v>1</v>
      </c>
      <c r="K725">
        <f t="shared" si="47"/>
        <v>0</v>
      </c>
      <c r="L725">
        <f t="shared" si="46"/>
        <v>1</v>
      </c>
    </row>
    <row r="726" spans="1:12" x14ac:dyDescent="0.3">
      <c r="A726">
        <v>3750</v>
      </c>
      <c r="B726">
        <v>1125</v>
      </c>
      <c r="C726">
        <v>23</v>
      </c>
      <c r="D726">
        <v>2</v>
      </c>
      <c r="E726">
        <v>3</v>
      </c>
      <c r="G726">
        <v>3750</v>
      </c>
      <c r="H726">
        <v>1125</v>
      </c>
      <c r="I726">
        <v>23</v>
      </c>
      <c r="J726">
        <v>2</v>
      </c>
      <c r="K726">
        <f t="shared" si="47"/>
        <v>0</v>
      </c>
      <c r="L726">
        <f t="shared" si="46"/>
        <v>1</v>
      </c>
    </row>
    <row r="727" spans="1:12" x14ac:dyDescent="0.3">
      <c r="A727">
        <v>0</v>
      </c>
      <c r="B727">
        <v>1375</v>
      </c>
      <c r="C727">
        <v>23</v>
      </c>
      <c r="D727">
        <v>0</v>
      </c>
      <c r="E727">
        <v>3</v>
      </c>
      <c r="G727">
        <v>0</v>
      </c>
      <c r="H727">
        <v>1375</v>
      </c>
      <c r="I727">
        <v>23</v>
      </c>
      <c r="J727">
        <v>0</v>
      </c>
      <c r="K727">
        <f t="shared" si="47"/>
        <v>0</v>
      </c>
      <c r="L727">
        <f t="shared" ref="L727:L746" si="48">IF($E727=L$5,1,0)</f>
        <v>1</v>
      </c>
    </row>
    <row r="728" spans="1:12" x14ac:dyDescent="0.3">
      <c r="A728">
        <v>300</v>
      </c>
      <c r="B728">
        <v>125</v>
      </c>
      <c r="C728">
        <v>8</v>
      </c>
      <c r="D728">
        <v>0</v>
      </c>
      <c r="E728">
        <v>0</v>
      </c>
      <c r="G728">
        <v>300</v>
      </c>
      <c r="H728">
        <v>125</v>
      </c>
      <c r="I728">
        <v>8</v>
      </c>
      <c r="J728">
        <v>0</v>
      </c>
      <c r="K728">
        <f t="shared" si="47"/>
        <v>0</v>
      </c>
      <c r="L728">
        <f t="shared" si="48"/>
        <v>0</v>
      </c>
    </row>
    <row r="729" spans="1:12" x14ac:dyDescent="0.3">
      <c r="A729">
        <v>750</v>
      </c>
      <c r="B729">
        <v>1625</v>
      </c>
      <c r="C729">
        <v>28</v>
      </c>
      <c r="D729">
        <v>0</v>
      </c>
      <c r="E729">
        <v>1</v>
      </c>
      <c r="G729">
        <v>750</v>
      </c>
      <c r="H729">
        <v>1625</v>
      </c>
      <c r="I729">
        <v>28</v>
      </c>
      <c r="J729">
        <v>0</v>
      </c>
      <c r="K729">
        <f t="shared" si="47"/>
        <v>1</v>
      </c>
      <c r="L729">
        <f t="shared" si="48"/>
        <v>0</v>
      </c>
    </row>
    <row r="730" spans="1:12" x14ac:dyDescent="0.3">
      <c r="A730">
        <v>3750</v>
      </c>
      <c r="B730">
        <v>1625</v>
      </c>
      <c r="C730">
        <v>28</v>
      </c>
      <c r="D730">
        <v>0</v>
      </c>
      <c r="E730">
        <v>1</v>
      </c>
      <c r="G730">
        <v>3750</v>
      </c>
      <c r="H730">
        <v>1625</v>
      </c>
      <c r="I730">
        <v>28</v>
      </c>
      <c r="J730">
        <v>0</v>
      </c>
      <c r="K730">
        <f t="shared" si="47"/>
        <v>1</v>
      </c>
      <c r="L730">
        <f t="shared" si="48"/>
        <v>0</v>
      </c>
    </row>
    <row r="731" spans="1:12" x14ac:dyDescent="0.3">
      <c r="A731">
        <v>2750</v>
      </c>
      <c r="B731">
        <v>875</v>
      </c>
      <c r="C731">
        <v>18</v>
      </c>
      <c r="D731">
        <v>0</v>
      </c>
      <c r="E731">
        <v>3</v>
      </c>
      <c r="G731">
        <v>2750</v>
      </c>
      <c r="H731">
        <v>875</v>
      </c>
      <c r="I731">
        <v>18</v>
      </c>
      <c r="J731">
        <v>0</v>
      </c>
      <c r="K731">
        <f t="shared" si="47"/>
        <v>0</v>
      </c>
      <c r="L731">
        <f t="shared" si="48"/>
        <v>1</v>
      </c>
    </row>
    <row r="732" spans="1:12" x14ac:dyDescent="0.3">
      <c r="A732">
        <v>3750</v>
      </c>
      <c r="B732">
        <v>1875</v>
      </c>
      <c r="C732">
        <v>28</v>
      </c>
      <c r="D732">
        <v>0</v>
      </c>
      <c r="E732">
        <v>3</v>
      </c>
      <c r="G732">
        <v>3750</v>
      </c>
      <c r="H732">
        <v>1875</v>
      </c>
      <c r="I732">
        <v>28</v>
      </c>
      <c r="J732">
        <v>0</v>
      </c>
      <c r="K732">
        <f t="shared" si="47"/>
        <v>0</v>
      </c>
      <c r="L732">
        <f t="shared" si="48"/>
        <v>1</v>
      </c>
    </row>
    <row r="733" spans="1:12" x14ac:dyDescent="0.3">
      <c r="A733">
        <v>750</v>
      </c>
      <c r="B733">
        <v>625</v>
      </c>
      <c r="C733">
        <v>18</v>
      </c>
      <c r="D733">
        <v>0</v>
      </c>
      <c r="E733">
        <v>1</v>
      </c>
      <c r="G733">
        <v>750</v>
      </c>
      <c r="H733">
        <v>625</v>
      </c>
      <c r="I733">
        <v>18</v>
      </c>
      <c r="J733">
        <v>0</v>
      </c>
      <c r="K733">
        <f t="shared" si="47"/>
        <v>1</v>
      </c>
      <c r="L733">
        <f t="shared" si="48"/>
        <v>0</v>
      </c>
    </row>
    <row r="734" spans="1:12" x14ac:dyDescent="0.3">
      <c r="A734">
        <v>300</v>
      </c>
      <c r="B734">
        <v>875</v>
      </c>
      <c r="C734">
        <v>13</v>
      </c>
      <c r="D734">
        <v>1</v>
      </c>
      <c r="E734">
        <v>3</v>
      </c>
      <c r="G734">
        <v>300</v>
      </c>
      <c r="H734">
        <v>875</v>
      </c>
      <c r="I734">
        <v>13</v>
      </c>
      <c r="J734">
        <v>1</v>
      </c>
      <c r="K734">
        <f t="shared" si="47"/>
        <v>0</v>
      </c>
      <c r="L734">
        <f t="shared" si="48"/>
        <v>1</v>
      </c>
    </row>
    <row r="735" spans="1:12" x14ac:dyDescent="0.3">
      <c r="A735">
        <v>300</v>
      </c>
      <c r="B735">
        <v>875</v>
      </c>
      <c r="C735">
        <v>3</v>
      </c>
      <c r="D735">
        <v>0</v>
      </c>
      <c r="E735">
        <v>3</v>
      </c>
      <c r="G735">
        <v>300</v>
      </c>
      <c r="H735">
        <v>875</v>
      </c>
      <c r="I735">
        <v>3</v>
      </c>
      <c r="J735">
        <v>0</v>
      </c>
      <c r="K735">
        <f t="shared" si="47"/>
        <v>0</v>
      </c>
      <c r="L735">
        <f t="shared" si="48"/>
        <v>1</v>
      </c>
    </row>
    <row r="736" spans="1:12" x14ac:dyDescent="0.3">
      <c r="A736">
        <v>750</v>
      </c>
      <c r="B736">
        <v>625</v>
      </c>
      <c r="C736">
        <v>8</v>
      </c>
      <c r="D736">
        <v>0</v>
      </c>
      <c r="E736">
        <v>3</v>
      </c>
      <c r="G736">
        <v>750</v>
      </c>
      <c r="H736">
        <v>625</v>
      </c>
      <c r="I736">
        <v>8</v>
      </c>
      <c r="J736">
        <v>0</v>
      </c>
      <c r="K736">
        <f t="shared" si="47"/>
        <v>0</v>
      </c>
      <c r="L736">
        <f t="shared" si="48"/>
        <v>1</v>
      </c>
    </row>
    <row r="737" spans="1:12" x14ac:dyDescent="0.3">
      <c r="A737">
        <v>300</v>
      </c>
      <c r="B737">
        <v>625</v>
      </c>
      <c r="C737">
        <v>8</v>
      </c>
      <c r="D737">
        <v>1</v>
      </c>
      <c r="E737">
        <v>3</v>
      </c>
      <c r="G737">
        <v>300</v>
      </c>
      <c r="H737">
        <v>625</v>
      </c>
      <c r="I737">
        <v>8</v>
      </c>
      <c r="J737">
        <v>1</v>
      </c>
      <c r="K737">
        <f t="shared" si="47"/>
        <v>0</v>
      </c>
      <c r="L737">
        <f t="shared" si="48"/>
        <v>1</v>
      </c>
    </row>
    <row r="738" spans="1:12" x14ac:dyDescent="0.3">
      <c r="A738">
        <v>0</v>
      </c>
      <c r="B738">
        <v>2375</v>
      </c>
      <c r="C738">
        <v>0</v>
      </c>
      <c r="D738">
        <v>3</v>
      </c>
      <c r="E738">
        <v>0</v>
      </c>
      <c r="G738">
        <v>0</v>
      </c>
      <c r="H738">
        <v>2375</v>
      </c>
      <c r="I738">
        <v>0</v>
      </c>
      <c r="J738">
        <v>3</v>
      </c>
      <c r="K738">
        <f t="shared" si="47"/>
        <v>0</v>
      </c>
      <c r="L738">
        <f t="shared" si="48"/>
        <v>0</v>
      </c>
    </row>
    <row r="739" spans="1:12" x14ac:dyDescent="0.3">
      <c r="A739">
        <v>750</v>
      </c>
      <c r="B739">
        <v>1125</v>
      </c>
      <c r="C739">
        <v>13</v>
      </c>
      <c r="D739">
        <v>0</v>
      </c>
      <c r="E739">
        <v>3</v>
      </c>
      <c r="G739">
        <v>750</v>
      </c>
      <c r="H739">
        <v>1125</v>
      </c>
      <c r="I739">
        <v>13</v>
      </c>
      <c r="J739">
        <v>0</v>
      </c>
      <c r="K739">
        <f t="shared" si="47"/>
        <v>0</v>
      </c>
      <c r="L739">
        <f t="shared" si="48"/>
        <v>1</v>
      </c>
    </row>
    <row r="740" spans="1:12" x14ac:dyDescent="0.3">
      <c r="A740">
        <v>0</v>
      </c>
      <c r="B740">
        <v>625</v>
      </c>
      <c r="C740">
        <v>8</v>
      </c>
      <c r="D740">
        <v>0</v>
      </c>
      <c r="E740">
        <v>1</v>
      </c>
      <c r="G740">
        <v>0</v>
      </c>
      <c r="H740">
        <v>625</v>
      </c>
      <c r="I740">
        <v>8</v>
      </c>
      <c r="J740">
        <v>0</v>
      </c>
      <c r="K740">
        <f t="shared" si="47"/>
        <v>1</v>
      </c>
      <c r="L740">
        <f t="shared" si="48"/>
        <v>0</v>
      </c>
    </row>
    <row r="741" spans="1:12" x14ac:dyDescent="0.3">
      <c r="A741">
        <v>300</v>
      </c>
      <c r="B741">
        <v>1125</v>
      </c>
      <c r="C741">
        <v>23</v>
      </c>
      <c r="D741">
        <v>0</v>
      </c>
      <c r="E741">
        <v>1</v>
      </c>
      <c r="G741">
        <v>300</v>
      </c>
      <c r="H741">
        <v>1125</v>
      </c>
      <c r="I741">
        <v>23</v>
      </c>
      <c r="J741">
        <v>0</v>
      </c>
      <c r="K741">
        <f t="shared" si="47"/>
        <v>1</v>
      </c>
      <c r="L741">
        <f t="shared" si="48"/>
        <v>0</v>
      </c>
    </row>
    <row r="742" spans="1:12" x14ac:dyDescent="0.3">
      <c r="A742">
        <v>300</v>
      </c>
      <c r="B742">
        <v>875</v>
      </c>
      <c r="C742">
        <v>0</v>
      </c>
      <c r="D742">
        <v>0</v>
      </c>
      <c r="E742">
        <v>3</v>
      </c>
      <c r="G742">
        <v>300</v>
      </c>
      <c r="H742">
        <v>875</v>
      </c>
      <c r="I742">
        <v>0</v>
      </c>
      <c r="J742">
        <v>0</v>
      </c>
      <c r="K742">
        <f t="shared" si="47"/>
        <v>0</v>
      </c>
      <c r="L742">
        <f t="shared" si="48"/>
        <v>1</v>
      </c>
    </row>
    <row r="743" spans="1:12" x14ac:dyDescent="0.3">
      <c r="A743">
        <v>1750</v>
      </c>
      <c r="B743">
        <v>1875</v>
      </c>
      <c r="C743">
        <v>13</v>
      </c>
      <c r="D743">
        <v>1</v>
      </c>
      <c r="E743">
        <v>3</v>
      </c>
      <c r="G743">
        <v>1750</v>
      </c>
      <c r="H743">
        <v>1875</v>
      </c>
      <c r="I743">
        <v>13</v>
      </c>
      <c r="J743">
        <v>1</v>
      </c>
      <c r="K743">
        <f t="shared" si="47"/>
        <v>0</v>
      </c>
      <c r="L743">
        <f t="shared" si="48"/>
        <v>1</v>
      </c>
    </row>
    <row r="744" spans="1:12" x14ac:dyDescent="0.3">
      <c r="A744">
        <v>0</v>
      </c>
      <c r="B744">
        <v>625</v>
      </c>
      <c r="C744">
        <v>0</v>
      </c>
      <c r="D744">
        <v>0</v>
      </c>
      <c r="E744">
        <v>1</v>
      </c>
      <c r="G744">
        <v>0</v>
      </c>
      <c r="H744">
        <v>625</v>
      </c>
      <c r="I744">
        <v>0</v>
      </c>
      <c r="J744">
        <v>0</v>
      </c>
      <c r="K744">
        <f t="shared" si="47"/>
        <v>1</v>
      </c>
      <c r="L744">
        <f t="shared" si="48"/>
        <v>0</v>
      </c>
    </row>
    <row r="745" spans="1:12" x14ac:dyDescent="0.3">
      <c r="A745">
        <v>750</v>
      </c>
      <c r="B745">
        <v>875</v>
      </c>
      <c r="C745">
        <v>8</v>
      </c>
      <c r="D745">
        <v>0</v>
      </c>
      <c r="E745">
        <v>1</v>
      </c>
      <c r="G745">
        <v>750</v>
      </c>
      <c r="H745">
        <v>875</v>
      </c>
      <c r="I745">
        <v>8</v>
      </c>
      <c r="J745">
        <v>0</v>
      </c>
      <c r="K745">
        <f t="shared" si="47"/>
        <v>1</v>
      </c>
      <c r="L745">
        <f t="shared" si="48"/>
        <v>0</v>
      </c>
    </row>
    <row r="746" spans="1:12" x14ac:dyDescent="0.3">
      <c r="A746">
        <v>300</v>
      </c>
      <c r="B746">
        <v>1375</v>
      </c>
      <c r="C746">
        <v>8</v>
      </c>
      <c r="D746">
        <v>0</v>
      </c>
      <c r="E746">
        <v>3</v>
      </c>
      <c r="G746">
        <v>300</v>
      </c>
      <c r="H746">
        <v>1375</v>
      </c>
      <c r="I746">
        <v>8</v>
      </c>
      <c r="J746">
        <v>0</v>
      </c>
      <c r="K746">
        <f t="shared" si="47"/>
        <v>0</v>
      </c>
      <c r="L746">
        <f t="shared" si="48"/>
        <v>1</v>
      </c>
    </row>
    <row r="747" spans="1:12" x14ac:dyDescent="0.3">
      <c r="A747">
        <v>750</v>
      </c>
      <c r="B747">
        <v>625</v>
      </c>
      <c r="C747">
        <v>0</v>
      </c>
      <c r="D747">
        <v>0</v>
      </c>
      <c r="E747">
        <v>3</v>
      </c>
      <c r="G747">
        <v>750</v>
      </c>
      <c r="H747">
        <v>625</v>
      </c>
      <c r="I747">
        <v>0</v>
      </c>
      <c r="J747">
        <v>0</v>
      </c>
      <c r="K747">
        <f t="shared" si="47"/>
        <v>0</v>
      </c>
      <c r="L747">
        <f t="shared" ref="L747:L766" si="49">IF($E747=L$5,1,0)</f>
        <v>1</v>
      </c>
    </row>
    <row r="748" spans="1:12" x14ac:dyDescent="0.3">
      <c r="A748">
        <v>300</v>
      </c>
      <c r="B748">
        <v>1875</v>
      </c>
      <c r="C748">
        <v>0</v>
      </c>
      <c r="D748">
        <v>0</v>
      </c>
      <c r="E748">
        <v>3</v>
      </c>
      <c r="G748">
        <v>300</v>
      </c>
      <c r="H748">
        <v>1875</v>
      </c>
      <c r="I748">
        <v>0</v>
      </c>
      <c r="J748">
        <v>0</v>
      </c>
      <c r="K748">
        <f t="shared" si="47"/>
        <v>0</v>
      </c>
      <c r="L748">
        <f t="shared" si="49"/>
        <v>1</v>
      </c>
    </row>
    <row r="749" spans="1:12" x14ac:dyDescent="0.3">
      <c r="A749">
        <v>0</v>
      </c>
      <c r="B749">
        <v>125</v>
      </c>
      <c r="C749">
        <v>0</v>
      </c>
      <c r="D749">
        <v>0</v>
      </c>
      <c r="E749">
        <v>2</v>
      </c>
      <c r="G749">
        <v>0</v>
      </c>
      <c r="H749">
        <v>125</v>
      </c>
      <c r="I749">
        <v>0</v>
      </c>
      <c r="J749">
        <v>0</v>
      </c>
      <c r="K749">
        <f t="shared" si="47"/>
        <v>1</v>
      </c>
      <c r="L749">
        <f t="shared" si="49"/>
        <v>0</v>
      </c>
    </row>
    <row r="750" spans="1:12" x14ac:dyDescent="0.3">
      <c r="A750">
        <v>2750</v>
      </c>
      <c r="B750">
        <v>625</v>
      </c>
      <c r="C750">
        <v>13</v>
      </c>
      <c r="D750">
        <v>0</v>
      </c>
      <c r="E750">
        <v>3</v>
      </c>
      <c r="G750">
        <v>2750</v>
      </c>
      <c r="H750">
        <v>625</v>
      </c>
      <c r="I750">
        <v>13</v>
      </c>
      <c r="J750">
        <v>0</v>
      </c>
      <c r="K750">
        <f t="shared" si="47"/>
        <v>0</v>
      </c>
      <c r="L750">
        <f t="shared" si="49"/>
        <v>1</v>
      </c>
    </row>
    <row r="751" spans="1:12" x14ac:dyDescent="0.3">
      <c r="A751">
        <v>1250</v>
      </c>
      <c r="B751">
        <v>875</v>
      </c>
      <c r="C751">
        <v>28</v>
      </c>
      <c r="D751">
        <v>0</v>
      </c>
      <c r="E751">
        <v>1</v>
      </c>
      <c r="G751">
        <v>1250</v>
      </c>
      <c r="H751">
        <v>875</v>
      </c>
      <c r="I751">
        <v>28</v>
      </c>
      <c r="J751">
        <v>0</v>
      </c>
      <c r="K751">
        <f t="shared" si="47"/>
        <v>1</v>
      </c>
      <c r="L751">
        <f t="shared" si="49"/>
        <v>0</v>
      </c>
    </row>
    <row r="752" spans="1:12" x14ac:dyDescent="0.3">
      <c r="A752">
        <v>1250</v>
      </c>
      <c r="B752">
        <v>2375</v>
      </c>
      <c r="C752">
        <v>8</v>
      </c>
      <c r="D752">
        <v>1</v>
      </c>
      <c r="E752">
        <v>1</v>
      </c>
      <c r="G752">
        <v>1250</v>
      </c>
      <c r="H752">
        <v>2375</v>
      </c>
      <c r="I752">
        <v>8</v>
      </c>
      <c r="J752">
        <v>1</v>
      </c>
      <c r="K752">
        <f t="shared" si="47"/>
        <v>1</v>
      </c>
      <c r="L752">
        <f t="shared" si="49"/>
        <v>0</v>
      </c>
    </row>
    <row r="753" spans="1:12" x14ac:dyDescent="0.3">
      <c r="A753">
        <v>1750</v>
      </c>
      <c r="B753">
        <v>1125</v>
      </c>
      <c r="C753">
        <v>23</v>
      </c>
      <c r="D753">
        <v>1</v>
      </c>
      <c r="E753">
        <v>1</v>
      </c>
      <c r="G753">
        <v>1750</v>
      </c>
      <c r="H753">
        <v>1125</v>
      </c>
      <c r="I753">
        <v>23</v>
      </c>
      <c r="J753">
        <v>1</v>
      </c>
      <c r="K753">
        <f t="shared" si="47"/>
        <v>1</v>
      </c>
      <c r="L753">
        <f t="shared" si="49"/>
        <v>0</v>
      </c>
    </row>
    <row r="754" spans="1:12" x14ac:dyDescent="0.3">
      <c r="A754">
        <v>0</v>
      </c>
      <c r="B754">
        <v>625</v>
      </c>
      <c r="C754">
        <v>0</v>
      </c>
      <c r="D754">
        <v>0</v>
      </c>
      <c r="E754">
        <v>1</v>
      </c>
      <c r="G754">
        <v>0</v>
      </c>
      <c r="H754">
        <v>625</v>
      </c>
      <c r="I754">
        <v>0</v>
      </c>
      <c r="J754">
        <v>0</v>
      </c>
      <c r="K754">
        <f t="shared" si="47"/>
        <v>1</v>
      </c>
      <c r="L754">
        <f t="shared" si="49"/>
        <v>0</v>
      </c>
    </row>
    <row r="755" spans="1:12" x14ac:dyDescent="0.3">
      <c r="A755">
        <v>0</v>
      </c>
      <c r="B755">
        <v>625</v>
      </c>
      <c r="C755">
        <v>0</v>
      </c>
      <c r="D755">
        <v>0</v>
      </c>
      <c r="E755">
        <v>1</v>
      </c>
      <c r="G755">
        <v>0</v>
      </c>
      <c r="H755">
        <v>625</v>
      </c>
      <c r="I755">
        <v>0</v>
      </c>
      <c r="J755">
        <v>0</v>
      </c>
      <c r="K755">
        <f t="shared" si="47"/>
        <v>1</v>
      </c>
      <c r="L755">
        <f t="shared" si="49"/>
        <v>0</v>
      </c>
    </row>
    <row r="756" spans="1:12" x14ac:dyDescent="0.3">
      <c r="A756">
        <v>300</v>
      </c>
      <c r="B756">
        <v>125</v>
      </c>
      <c r="C756">
        <v>0</v>
      </c>
      <c r="D756">
        <v>0</v>
      </c>
      <c r="E756">
        <v>3</v>
      </c>
      <c r="G756">
        <v>300</v>
      </c>
      <c r="H756">
        <v>125</v>
      </c>
      <c r="I756">
        <v>0</v>
      </c>
      <c r="J756">
        <v>0</v>
      </c>
      <c r="K756">
        <f t="shared" si="47"/>
        <v>0</v>
      </c>
      <c r="L756">
        <f t="shared" si="49"/>
        <v>1</v>
      </c>
    </row>
    <row r="757" spans="1:12" x14ac:dyDescent="0.3">
      <c r="A757">
        <v>3750</v>
      </c>
      <c r="B757">
        <v>375</v>
      </c>
      <c r="C757">
        <v>28</v>
      </c>
      <c r="D757">
        <v>0</v>
      </c>
      <c r="E757">
        <v>3</v>
      </c>
      <c r="G757">
        <v>3750</v>
      </c>
      <c r="H757">
        <v>375</v>
      </c>
      <c r="I757">
        <v>28</v>
      </c>
      <c r="J757">
        <v>0</v>
      </c>
      <c r="K757">
        <f t="shared" si="47"/>
        <v>0</v>
      </c>
      <c r="L757">
        <f t="shared" si="49"/>
        <v>1</v>
      </c>
    </row>
    <row r="758" spans="1:12" x14ac:dyDescent="0.3">
      <c r="A758">
        <v>300</v>
      </c>
      <c r="B758">
        <v>1125</v>
      </c>
      <c r="C758">
        <v>18</v>
      </c>
      <c r="D758">
        <v>0</v>
      </c>
      <c r="E758">
        <v>3</v>
      </c>
      <c r="G758">
        <v>300</v>
      </c>
      <c r="H758">
        <v>1125</v>
      </c>
      <c r="I758">
        <v>18</v>
      </c>
      <c r="J758">
        <v>0</v>
      </c>
      <c r="K758">
        <f t="shared" si="47"/>
        <v>0</v>
      </c>
      <c r="L758">
        <f t="shared" si="49"/>
        <v>1</v>
      </c>
    </row>
    <row r="759" spans="1:12" x14ac:dyDescent="0.3">
      <c r="A759">
        <v>3750</v>
      </c>
      <c r="B759">
        <v>375</v>
      </c>
      <c r="C759">
        <v>3</v>
      </c>
      <c r="D759">
        <v>0</v>
      </c>
      <c r="E759">
        <v>1</v>
      </c>
      <c r="G759">
        <v>3750</v>
      </c>
      <c r="H759">
        <v>375</v>
      </c>
      <c r="I759">
        <v>3</v>
      </c>
      <c r="J759">
        <v>0</v>
      </c>
      <c r="K759">
        <f t="shared" si="47"/>
        <v>1</v>
      </c>
      <c r="L759">
        <f t="shared" si="49"/>
        <v>0</v>
      </c>
    </row>
    <row r="760" spans="1:12" x14ac:dyDescent="0.3">
      <c r="A760">
        <v>750</v>
      </c>
      <c r="B760">
        <v>875</v>
      </c>
      <c r="C760">
        <v>8</v>
      </c>
      <c r="D760">
        <v>0</v>
      </c>
      <c r="E760">
        <v>3</v>
      </c>
      <c r="G760">
        <v>750</v>
      </c>
      <c r="H760">
        <v>875</v>
      </c>
      <c r="I760">
        <v>8</v>
      </c>
      <c r="J760">
        <v>0</v>
      </c>
      <c r="K760">
        <f t="shared" si="47"/>
        <v>0</v>
      </c>
      <c r="L760">
        <f t="shared" si="49"/>
        <v>1</v>
      </c>
    </row>
    <row r="761" spans="1:12" x14ac:dyDescent="0.3">
      <c r="A761">
        <v>0</v>
      </c>
      <c r="B761">
        <v>375</v>
      </c>
      <c r="C761">
        <v>0</v>
      </c>
      <c r="D761">
        <v>0</v>
      </c>
      <c r="E761">
        <v>3</v>
      </c>
      <c r="G761">
        <v>0</v>
      </c>
      <c r="H761">
        <v>375</v>
      </c>
      <c r="I761">
        <v>0</v>
      </c>
      <c r="J761">
        <v>0</v>
      </c>
      <c r="K761">
        <f t="shared" si="47"/>
        <v>0</v>
      </c>
      <c r="L761">
        <f t="shared" si="49"/>
        <v>1</v>
      </c>
    </row>
    <row r="762" spans="1:12" x14ac:dyDescent="0.3">
      <c r="A762">
        <v>750</v>
      </c>
      <c r="B762">
        <v>1125</v>
      </c>
      <c r="C762">
        <v>3</v>
      </c>
      <c r="D762">
        <v>0</v>
      </c>
      <c r="E762">
        <v>3</v>
      </c>
      <c r="G762">
        <v>750</v>
      </c>
      <c r="H762">
        <v>1125</v>
      </c>
      <c r="I762">
        <v>3</v>
      </c>
      <c r="J762">
        <v>0</v>
      </c>
      <c r="K762">
        <f t="shared" si="47"/>
        <v>0</v>
      </c>
      <c r="L762">
        <f t="shared" si="49"/>
        <v>1</v>
      </c>
    </row>
    <row r="763" spans="1:12" x14ac:dyDescent="0.3">
      <c r="A763">
        <v>300</v>
      </c>
      <c r="B763">
        <v>375</v>
      </c>
      <c r="C763">
        <v>3</v>
      </c>
      <c r="D763">
        <v>1</v>
      </c>
      <c r="E763">
        <v>0</v>
      </c>
      <c r="G763">
        <v>300</v>
      </c>
      <c r="H763">
        <v>375</v>
      </c>
      <c r="I763">
        <v>3</v>
      </c>
      <c r="J763">
        <v>1</v>
      </c>
      <c r="K763">
        <f t="shared" si="47"/>
        <v>0</v>
      </c>
      <c r="L763">
        <f t="shared" si="49"/>
        <v>0</v>
      </c>
    </row>
    <row r="764" spans="1:12" x14ac:dyDescent="0.3">
      <c r="A764">
        <v>0</v>
      </c>
      <c r="B764">
        <v>125</v>
      </c>
      <c r="C764">
        <v>0</v>
      </c>
      <c r="D764">
        <v>0</v>
      </c>
      <c r="E764">
        <v>2</v>
      </c>
      <c r="G764">
        <v>0</v>
      </c>
      <c r="H764">
        <v>125</v>
      </c>
      <c r="I764">
        <v>0</v>
      </c>
      <c r="J764">
        <v>0</v>
      </c>
      <c r="K764">
        <f t="shared" si="47"/>
        <v>1</v>
      </c>
      <c r="L764">
        <f t="shared" si="49"/>
        <v>0</v>
      </c>
    </row>
    <row r="765" spans="1:12" x14ac:dyDescent="0.3">
      <c r="A765">
        <v>50</v>
      </c>
      <c r="B765">
        <v>125</v>
      </c>
      <c r="C765">
        <v>0</v>
      </c>
      <c r="D765">
        <v>1</v>
      </c>
      <c r="E765">
        <v>1</v>
      </c>
      <c r="G765">
        <v>50</v>
      </c>
      <c r="H765">
        <v>125</v>
      </c>
      <c r="I765">
        <v>0</v>
      </c>
      <c r="J765">
        <v>1</v>
      </c>
      <c r="K765">
        <f t="shared" si="47"/>
        <v>1</v>
      </c>
      <c r="L765">
        <f t="shared" si="49"/>
        <v>0</v>
      </c>
    </row>
    <row r="766" spans="1:12" x14ac:dyDescent="0.3">
      <c r="A766">
        <v>0</v>
      </c>
      <c r="B766">
        <v>625</v>
      </c>
      <c r="C766">
        <v>28</v>
      </c>
      <c r="D766">
        <v>0</v>
      </c>
      <c r="E766">
        <v>3</v>
      </c>
      <c r="G766">
        <v>0</v>
      </c>
      <c r="H766">
        <v>625</v>
      </c>
      <c r="I766">
        <v>28</v>
      </c>
      <c r="J766">
        <v>0</v>
      </c>
      <c r="K766">
        <f t="shared" si="47"/>
        <v>0</v>
      </c>
      <c r="L766">
        <f t="shared" si="49"/>
        <v>1</v>
      </c>
    </row>
    <row r="767" spans="1:12" x14ac:dyDescent="0.3">
      <c r="A767">
        <v>50</v>
      </c>
      <c r="B767">
        <v>625</v>
      </c>
      <c r="C767">
        <v>3</v>
      </c>
      <c r="D767">
        <v>0</v>
      </c>
      <c r="E767">
        <v>2</v>
      </c>
      <c r="G767">
        <v>50</v>
      </c>
      <c r="H767">
        <v>625</v>
      </c>
      <c r="I767">
        <v>3</v>
      </c>
      <c r="J767">
        <v>0</v>
      </c>
      <c r="K767">
        <f t="shared" si="47"/>
        <v>1</v>
      </c>
      <c r="L767">
        <f t="shared" ref="L767:L786" si="50">IF($E767=L$5,1,0)</f>
        <v>0</v>
      </c>
    </row>
    <row r="768" spans="1:12" x14ac:dyDescent="0.3">
      <c r="A768">
        <v>300</v>
      </c>
      <c r="B768">
        <v>625</v>
      </c>
      <c r="C768">
        <v>0</v>
      </c>
      <c r="D768">
        <v>0</v>
      </c>
      <c r="E768">
        <v>1</v>
      </c>
      <c r="G768">
        <v>300</v>
      </c>
      <c r="H768">
        <v>625</v>
      </c>
      <c r="I768">
        <v>0</v>
      </c>
      <c r="J768">
        <v>0</v>
      </c>
      <c r="K768">
        <f t="shared" si="47"/>
        <v>1</v>
      </c>
      <c r="L768">
        <f t="shared" si="50"/>
        <v>0</v>
      </c>
    </row>
    <row r="769" spans="1:12" x14ac:dyDescent="0.3">
      <c r="A769">
        <v>3750</v>
      </c>
      <c r="B769">
        <v>1375</v>
      </c>
      <c r="C769">
        <v>23</v>
      </c>
      <c r="D769">
        <v>1</v>
      </c>
      <c r="E769">
        <v>3</v>
      </c>
      <c r="G769">
        <v>3750</v>
      </c>
      <c r="H769">
        <v>1375</v>
      </c>
      <c r="I769">
        <v>23</v>
      </c>
      <c r="J769">
        <v>1</v>
      </c>
      <c r="K769">
        <f t="shared" si="47"/>
        <v>0</v>
      </c>
      <c r="L769">
        <f t="shared" si="50"/>
        <v>1</v>
      </c>
    </row>
    <row r="770" spans="1:12" x14ac:dyDescent="0.3">
      <c r="A770">
        <v>300</v>
      </c>
      <c r="B770">
        <v>875</v>
      </c>
      <c r="C770">
        <v>0</v>
      </c>
      <c r="D770">
        <v>0</v>
      </c>
      <c r="E770">
        <v>3</v>
      </c>
      <c r="G770">
        <v>300</v>
      </c>
      <c r="H770">
        <v>875</v>
      </c>
      <c r="I770">
        <v>0</v>
      </c>
      <c r="J770">
        <v>0</v>
      </c>
      <c r="K770">
        <f t="shared" si="47"/>
        <v>0</v>
      </c>
      <c r="L770">
        <f t="shared" si="50"/>
        <v>1</v>
      </c>
    </row>
    <row r="771" spans="1:12" x14ac:dyDescent="0.3">
      <c r="A771">
        <v>3750</v>
      </c>
      <c r="B771">
        <v>1625</v>
      </c>
      <c r="C771">
        <v>3</v>
      </c>
      <c r="D771">
        <v>0</v>
      </c>
      <c r="E771">
        <v>1</v>
      </c>
      <c r="G771">
        <v>3750</v>
      </c>
      <c r="H771">
        <v>1625</v>
      </c>
      <c r="I771">
        <v>3</v>
      </c>
      <c r="J771">
        <v>0</v>
      </c>
      <c r="K771">
        <f t="shared" si="47"/>
        <v>1</v>
      </c>
      <c r="L771">
        <f t="shared" si="50"/>
        <v>0</v>
      </c>
    </row>
    <row r="772" spans="1:12" x14ac:dyDescent="0.3">
      <c r="A772">
        <v>2250</v>
      </c>
      <c r="B772">
        <v>1875</v>
      </c>
      <c r="C772">
        <v>18</v>
      </c>
      <c r="D772">
        <v>0</v>
      </c>
      <c r="E772">
        <v>3</v>
      </c>
      <c r="G772">
        <v>2250</v>
      </c>
      <c r="H772">
        <v>1875</v>
      </c>
      <c r="I772">
        <v>18</v>
      </c>
      <c r="J772">
        <v>0</v>
      </c>
      <c r="K772">
        <f t="shared" si="47"/>
        <v>0</v>
      </c>
      <c r="L772">
        <f t="shared" si="50"/>
        <v>1</v>
      </c>
    </row>
    <row r="773" spans="1:12" x14ac:dyDescent="0.3">
      <c r="A773">
        <v>0</v>
      </c>
      <c r="B773">
        <v>125</v>
      </c>
      <c r="C773">
        <v>0</v>
      </c>
      <c r="D773">
        <v>0</v>
      </c>
      <c r="E773">
        <v>2</v>
      </c>
      <c r="G773">
        <v>0</v>
      </c>
      <c r="H773">
        <v>125</v>
      </c>
      <c r="I773">
        <v>0</v>
      </c>
      <c r="J773">
        <v>0</v>
      </c>
      <c r="K773">
        <f t="shared" si="47"/>
        <v>1</v>
      </c>
      <c r="L773">
        <f t="shared" si="50"/>
        <v>0</v>
      </c>
    </row>
    <row r="774" spans="1:12" x14ac:dyDescent="0.3">
      <c r="A774">
        <v>0</v>
      </c>
      <c r="B774">
        <v>1375</v>
      </c>
      <c r="C774">
        <v>13</v>
      </c>
      <c r="D774">
        <v>0</v>
      </c>
      <c r="E774">
        <v>3</v>
      </c>
      <c r="G774">
        <v>0</v>
      </c>
      <c r="H774">
        <v>1375</v>
      </c>
      <c r="I774">
        <v>13</v>
      </c>
      <c r="J774">
        <v>0</v>
      </c>
      <c r="K774">
        <f t="shared" si="47"/>
        <v>0</v>
      </c>
      <c r="L774">
        <f t="shared" si="50"/>
        <v>1</v>
      </c>
    </row>
    <row r="775" spans="1:12" x14ac:dyDescent="0.3">
      <c r="A775">
        <v>0</v>
      </c>
      <c r="B775">
        <v>375</v>
      </c>
      <c r="C775">
        <v>8</v>
      </c>
      <c r="D775">
        <v>0</v>
      </c>
      <c r="E775">
        <v>2</v>
      </c>
      <c r="G775">
        <v>0</v>
      </c>
      <c r="H775">
        <v>375</v>
      </c>
      <c r="I775">
        <v>8</v>
      </c>
      <c r="J775">
        <v>0</v>
      </c>
      <c r="K775">
        <f t="shared" si="47"/>
        <v>1</v>
      </c>
      <c r="L775">
        <f t="shared" si="50"/>
        <v>0</v>
      </c>
    </row>
    <row r="776" spans="1:12" x14ac:dyDescent="0.3">
      <c r="A776">
        <v>300</v>
      </c>
      <c r="B776">
        <v>1875</v>
      </c>
      <c r="C776">
        <v>8</v>
      </c>
      <c r="D776">
        <v>1</v>
      </c>
      <c r="E776">
        <v>2</v>
      </c>
      <c r="G776">
        <v>300</v>
      </c>
      <c r="H776">
        <v>1875</v>
      </c>
      <c r="I776">
        <v>8</v>
      </c>
      <c r="J776">
        <v>1</v>
      </c>
      <c r="K776">
        <f t="shared" ref="K776:K839" si="51">IF(E776=1,1,IF(E776=2,1,0))</f>
        <v>1</v>
      </c>
      <c r="L776">
        <f t="shared" si="50"/>
        <v>0</v>
      </c>
    </row>
    <row r="777" spans="1:12" x14ac:dyDescent="0.3">
      <c r="A777">
        <v>300</v>
      </c>
      <c r="B777">
        <v>125</v>
      </c>
      <c r="C777">
        <v>8</v>
      </c>
      <c r="D777">
        <v>0</v>
      </c>
      <c r="E777">
        <v>1</v>
      </c>
      <c r="G777">
        <v>300</v>
      </c>
      <c r="H777">
        <v>125</v>
      </c>
      <c r="I777">
        <v>8</v>
      </c>
      <c r="J777">
        <v>0</v>
      </c>
      <c r="K777">
        <f t="shared" si="51"/>
        <v>1</v>
      </c>
      <c r="L777">
        <f t="shared" si="50"/>
        <v>0</v>
      </c>
    </row>
    <row r="778" spans="1:12" x14ac:dyDescent="0.3">
      <c r="A778">
        <v>750</v>
      </c>
      <c r="B778">
        <v>375</v>
      </c>
      <c r="C778">
        <v>8</v>
      </c>
      <c r="D778">
        <v>0</v>
      </c>
      <c r="E778">
        <v>1</v>
      </c>
      <c r="G778">
        <v>750</v>
      </c>
      <c r="H778">
        <v>375</v>
      </c>
      <c r="I778">
        <v>8</v>
      </c>
      <c r="J778">
        <v>0</v>
      </c>
      <c r="K778">
        <f t="shared" si="51"/>
        <v>1</v>
      </c>
      <c r="L778">
        <f t="shared" si="50"/>
        <v>0</v>
      </c>
    </row>
    <row r="779" spans="1:12" x14ac:dyDescent="0.3">
      <c r="A779">
        <v>1250</v>
      </c>
      <c r="B779">
        <v>875</v>
      </c>
      <c r="C779">
        <v>0</v>
      </c>
      <c r="D779">
        <v>1</v>
      </c>
      <c r="E779">
        <v>3</v>
      </c>
      <c r="G779">
        <v>1250</v>
      </c>
      <c r="H779">
        <v>875</v>
      </c>
      <c r="I779">
        <v>0</v>
      </c>
      <c r="J779">
        <v>1</v>
      </c>
      <c r="K779">
        <f t="shared" si="51"/>
        <v>0</v>
      </c>
      <c r="L779">
        <f t="shared" si="50"/>
        <v>1</v>
      </c>
    </row>
    <row r="780" spans="1:12" x14ac:dyDescent="0.3">
      <c r="A780">
        <v>0</v>
      </c>
      <c r="B780">
        <v>125</v>
      </c>
      <c r="C780">
        <v>0</v>
      </c>
      <c r="D780">
        <v>0</v>
      </c>
      <c r="E780">
        <v>1</v>
      </c>
      <c r="G780">
        <v>0</v>
      </c>
      <c r="H780">
        <v>125</v>
      </c>
      <c r="I780">
        <v>0</v>
      </c>
      <c r="J780">
        <v>0</v>
      </c>
      <c r="K780">
        <f t="shared" si="51"/>
        <v>1</v>
      </c>
      <c r="L780">
        <f t="shared" si="50"/>
        <v>0</v>
      </c>
    </row>
    <row r="781" spans="1:12" x14ac:dyDescent="0.3">
      <c r="A781">
        <v>750</v>
      </c>
      <c r="B781">
        <v>625</v>
      </c>
      <c r="C781">
        <v>13</v>
      </c>
      <c r="D781">
        <v>0</v>
      </c>
      <c r="E781">
        <v>3</v>
      </c>
      <c r="G781">
        <v>750</v>
      </c>
      <c r="H781">
        <v>625</v>
      </c>
      <c r="I781">
        <v>13</v>
      </c>
      <c r="J781">
        <v>0</v>
      </c>
      <c r="K781">
        <f t="shared" si="51"/>
        <v>0</v>
      </c>
      <c r="L781">
        <f t="shared" si="50"/>
        <v>1</v>
      </c>
    </row>
    <row r="782" spans="1:12" x14ac:dyDescent="0.3">
      <c r="A782">
        <v>1750</v>
      </c>
      <c r="B782">
        <v>375</v>
      </c>
      <c r="C782">
        <v>28</v>
      </c>
      <c r="D782">
        <v>0</v>
      </c>
      <c r="E782">
        <v>3</v>
      </c>
      <c r="G782">
        <v>1750</v>
      </c>
      <c r="H782">
        <v>375</v>
      </c>
      <c r="I782">
        <v>28</v>
      </c>
      <c r="J782">
        <v>0</v>
      </c>
      <c r="K782">
        <f t="shared" si="51"/>
        <v>0</v>
      </c>
      <c r="L782">
        <f t="shared" si="50"/>
        <v>1</v>
      </c>
    </row>
    <row r="783" spans="1:12" x14ac:dyDescent="0.3">
      <c r="A783">
        <v>300</v>
      </c>
      <c r="B783">
        <v>625</v>
      </c>
      <c r="C783">
        <v>3</v>
      </c>
      <c r="D783">
        <v>0</v>
      </c>
      <c r="E783">
        <v>3</v>
      </c>
      <c r="G783">
        <v>300</v>
      </c>
      <c r="H783">
        <v>625</v>
      </c>
      <c r="I783">
        <v>3</v>
      </c>
      <c r="J783">
        <v>0</v>
      </c>
      <c r="K783">
        <f t="shared" si="51"/>
        <v>0</v>
      </c>
      <c r="L783">
        <f t="shared" si="50"/>
        <v>1</v>
      </c>
    </row>
    <row r="784" spans="1:12" x14ac:dyDescent="0.3">
      <c r="A784">
        <v>0</v>
      </c>
      <c r="B784">
        <v>375</v>
      </c>
      <c r="C784">
        <v>0</v>
      </c>
      <c r="D784">
        <v>0</v>
      </c>
      <c r="E784">
        <v>1</v>
      </c>
      <c r="G784">
        <v>0</v>
      </c>
      <c r="H784">
        <v>375</v>
      </c>
      <c r="I784">
        <v>0</v>
      </c>
      <c r="J784">
        <v>0</v>
      </c>
      <c r="K784">
        <f t="shared" si="51"/>
        <v>1</v>
      </c>
      <c r="L784">
        <f t="shared" si="50"/>
        <v>0</v>
      </c>
    </row>
    <row r="785" spans="1:12" x14ac:dyDescent="0.3">
      <c r="A785">
        <v>3750</v>
      </c>
      <c r="B785">
        <v>875</v>
      </c>
      <c r="C785">
        <v>28</v>
      </c>
      <c r="D785">
        <v>1</v>
      </c>
      <c r="E785">
        <v>3</v>
      </c>
      <c r="G785">
        <v>3750</v>
      </c>
      <c r="H785">
        <v>875</v>
      </c>
      <c r="I785">
        <v>28</v>
      </c>
      <c r="J785">
        <v>1</v>
      </c>
      <c r="K785">
        <f t="shared" si="51"/>
        <v>0</v>
      </c>
      <c r="L785">
        <f t="shared" si="50"/>
        <v>1</v>
      </c>
    </row>
    <row r="786" spans="1:12" x14ac:dyDescent="0.3">
      <c r="A786">
        <v>750</v>
      </c>
      <c r="B786">
        <v>375</v>
      </c>
      <c r="C786">
        <v>13</v>
      </c>
      <c r="D786">
        <v>0</v>
      </c>
      <c r="E786">
        <v>2</v>
      </c>
      <c r="G786">
        <v>750</v>
      </c>
      <c r="H786">
        <v>375</v>
      </c>
      <c r="I786">
        <v>13</v>
      </c>
      <c r="J786">
        <v>0</v>
      </c>
      <c r="K786">
        <f t="shared" si="51"/>
        <v>1</v>
      </c>
      <c r="L786">
        <f t="shared" si="50"/>
        <v>0</v>
      </c>
    </row>
    <row r="787" spans="1:12" x14ac:dyDescent="0.3">
      <c r="A787">
        <v>750</v>
      </c>
      <c r="B787">
        <v>375</v>
      </c>
      <c r="C787">
        <v>18</v>
      </c>
      <c r="D787">
        <v>0</v>
      </c>
      <c r="E787">
        <v>3</v>
      </c>
      <c r="G787">
        <v>750</v>
      </c>
      <c r="H787">
        <v>375</v>
      </c>
      <c r="I787">
        <v>18</v>
      </c>
      <c r="J787">
        <v>0</v>
      </c>
      <c r="K787">
        <f t="shared" si="51"/>
        <v>0</v>
      </c>
      <c r="L787">
        <f t="shared" ref="L787:L806" si="52">IF($E787=L$5,1,0)</f>
        <v>1</v>
      </c>
    </row>
    <row r="788" spans="1:12" x14ac:dyDescent="0.3">
      <c r="A788">
        <v>3750</v>
      </c>
      <c r="B788">
        <v>875</v>
      </c>
      <c r="C788">
        <v>23</v>
      </c>
      <c r="D788">
        <v>2</v>
      </c>
      <c r="E788">
        <v>3</v>
      </c>
      <c r="G788">
        <v>3750</v>
      </c>
      <c r="H788">
        <v>875</v>
      </c>
      <c r="I788">
        <v>23</v>
      </c>
      <c r="J788">
        <v>2</v>
      </c>
      <c r="K788">
        <f t="shared" si="51"/>
        <v>0</v>
      </c>
      <c r="L788">
        <f t="shared" si="52"/>
        <v>1</v>
      </c>
    </row>
    <row r="789" spans="1:12" x14ac:dyDescent="0.3">
      <c r="A789">
        <v>50</v>
      </c>
      <c r="B789">
        <v>1375</v>
      </c>
      <c r="C789">
        <v>0</v>
      </c>
      <c r="D789">
        <v>0</v>
      </c>
      <c r="E789">
        <v>1</v>
      </c>
      <c r="G789">
        <v>50</v>
      </c>
      <c r="H789">
        <v>1375</v>
      </c>
      <c r="I789">
        <v>0</v>
      </c>
      <c r="J789">
        <v>0</v>
      </c>
      <c r="K789">
        <f t="shared" si="51"/>
        <v>1</v>
      </c>
      <c r="L789">
        <f t="shared" si="52"/>
        <v>0</v>
      </c>
    </row>
    <row r="790" spans="1:12" x14ac:dyDescent="0.3">
      <c r="A790">
        <v>0</v>
      </c>
      <c r="B790">
        <v>375</v>
      </c>
      <c r="C790">
        <v>3</v>
      </c>
      <c r="D790">
        <v>0</v>
      </c>
      <c r="E790">
        <v>0</v>
      </c>
      <c r="G790">
        <v>0</v>
      </c>
      <c r="H790">
        <v>375</v>
      </c>
      <c r="I790">
        <v>3</v>
      </c>
      <c r="J790">
        <v>0</v>
      </c>
      <c r="K790">
        <f t="shared" si="51"/>
        <v>0</v>
      </c>
      <c r="L790">
        <f t="shared" si="52"/>
        <v>0</v>
      </c>
    </row>
    <row r="791" spans="1:12" x14ac:dyDescent="0.3">
      <c r="A791">
        <v>3750</v>
      </c>
      <c r="B791">
        <v>1375</v>
      </c>
      <c r="C791">
        <v>28</v>
      </c>
      <c r="D791">
        <v>0</v>
      </c>
      <c r="E791">
        <v>1</v>
      </c>
      <c r="G791">
        <v>3750</v>
      </c>
      <c r="H791">
        <v>1375</v>
      </c>
      <c r="I791">
        <v>28</v>
      </c>
      <c r="J791">
        <v>0</v>
      </c>
      <c r="K791">
        <f t="shared" si="51"/>
        <v>1</v>
      </c>
      <c r="L791">
        <f t="shared" si="52"/>
        <v>0</v>
      </c>
    </row>
    <row r="792" spans="1:12" x14ac:dyDescent="0.3">
      <c r="A792">
        <v>300</v>
      </c>
      <c r="B792">
        <v>875</v>
      </c>
      <c r="C792">
        <v>13</v>
      </c>
      <c r="D792">
        <v>1</v>
      </c>
      <c r="E792">
        <v>1</v>
      </c>
      <c r="G792">
        <v>300</v>
      </c>
      <c r="H792">
        <v>875</v>
      </c>
      <c r="I792">
        <v>13</v>
      </c>
      <c r="J792">
        <v>1</v>
      </c>
      <c r="K792">
        <f t="shared" si="51"/>
        <v>1</v>
      </c>
      <c r="L792">
        <f t="shared" si="52"/>
        <v>0</v>
      </c>
    </row>
    <row r="793" spans="1:12" x14ac:dyDescent="0.3">
      <c r="A793">
        <v>1250</v>
      </c>
      <c r="B793">
        <v>125</v>
      </c>
      <c r="C793">
        <v>28</v>
      </c>
      <c r="D793">
        <v>1</v>
      </c>
      <c r="E793">
        <v>2</v>
      </c>
      <c r="G793">
        <v>1250</v>
      </c>
      <c r="H793">
        <v>125</v>
      </c>
      <c r="I793">
        <v>28</v>
      </c>
      <c r="J793">
        <v>1</v>
      </c>
      <c r="K793">
        <f t="shared" si="51"/>
        <v>1</v>
      </c>
      <c r="L793">
        <f t="shared" si="52"/>
        <v>0</v>
      </c>
    </row>
    <row r="794" spans="1:12" x14ac:dyDescent="0.3">
      <c r="A794">
        <v>300</v>
      </c>
      <c r="B794">
        <v>125</v>
      </c>
      <c r="C794">
        <v>3</v>
      </c>
      <c r="D794">
        <v>0</v>
      </c>
      <c r="E794">
        <v>1</v>
      </c>
      <c r="G794">
        <v>300</v>
      </c>
      <c r="H794">
        <v>125</v>
      </c>
      <c r="I794">
        <v>3</v>
      </c>
      <c r="J794">
        <v>0</v>
      </c>
      <c r="K794">
        <f t="shared" si="51"/>
        <v>1</v>
      </c>
      <c r="L794">
        <f t="shared" si="52"/>
        <v>0</v>
      </c>
    </row>
    <row r="795" spans="1:12" x14ac:dyDescent="0.3">
      <c r="A795">
        <v>50</v>
      </c>
      <c r="B795">
        <v>125</v>
      </c>
      <c r="C795">
        <v>0</v>
      </c>
      <c r="D795">
        <v>0</v>
      </c>
      <c r="E795">
        <v>3</v>
      </c>
      <c r="G795">
        <v>50</v>
      </c>
      <c r="H795">
        <v>125</v>
      </c>
      <c r="I795">
        <v>0</v>
      </c>
      <c r="J795">
        <v>0</v>
      </c>
      <c r="K795">
        <f t="shared" si="51"/>
        <v>0</v>
      </c>
      <c r="L795">
        <f t="shared" si="52"/>
        <v>1</v>
      </c>
    </row>
    <row r="796" spans="1:12" x14ac:dyDescent="0.3">
      <c r="A796">
        <v>3750</v>
      </c>
      <c r="B796">
        <v>375</v>
      </c>
      <c r="C796">
        <v>8</v>
      </c>
      <c r="D796">
        <v>0</v>
      </c>
      <c r="E796">
        <v>3</v>
      </c>
      <c r="G796">
        <v>3750</v>
      </c>
      <c r="H796">
        <v>375</v>
      </c>
      <c r="I796">
        <v>8</v>
      </c>
      <c r="J796">
        <v>0</v>
      </c>
      <c r="K796">
        <f t="shared" si="51"/>
        <v>0</v>
      </c>
      <c r="L796">
        <f t="shared" si="52"/>
        <v>1</v>
      </c>
    </row>
    <row r="797" spans="1:12" x14ac:dyDescent="0.3">
      <c r="A797">
        <v>50</v>
      </c>
      <c r="B797">
        <v>125</v>
      </c>
      <c r="C797">
        <v>0</v>
      </c>
      <c r="D797">
        <v>0</v>
      </c>
      <c r="E797">
        <v>0</v>
      </c>
      <c r="G797">
        <v>50</v>
      </c>
      <c r="H797">
        <v>125</v>
      </c>
      <c r="I797">
        <v>0</v>
      </c>
      <c r="J797">
        <v>0</v>
      </c>
      <c r="K797">
        <f t="shared" si="51"/>
        <v>0</v>
      </c>
      <c r="L797">
        <f t="shared" si="52"/>
        <v>0</v>
      </c>
    </row>
    <row r="798" spans="1:12" x14ac:dyDescent="0.3">
      <c r="A798">
        <v>50</v>
      </c>
      <c r="B798">
        <v>625</v>
      </c>
      <c r="C798">
        <v>0</v>
      </c>
      <c r="D798">
        <v>0</v>
      </c>
      <c r="E798">
        <v>1</v>
      </c>
      <c r="G798">
        <v>50</v>
      </c>
      <c r="H798">
        <v>625</v>
      </c>
      <c r="I798">
        <v>0</v>
      </c>
      <c r="J798">
        <v>0</v>
      </c>
      <c r="K798">
        <f t="shared" si="51"/>
        <v>1</v>
      </c>
      <c r="L798">
        <f t="shared" si="52"/>
        <v>0</v>
      </c>
    </row>
    <row r="799" spans="1:12" x14ac:dyDescent="0.3">
      <c r="A799">
        <v>750</v>
      </c>
      <c r="B799">
        <v>625</v>
      </c>
      <c r="C799">
        <v>28</v>
      </c>
      <c r="D799">
        <v>0</v>
      </c>
      <c r="E799">
        <v>3</v>
      </c>
      <c r="G799">
        <v>750</v>
      </c>
      <c r="H799">
        <v>625</v>
      </c>
      <c r="I799">
        <v>28</v>
      </c>
      <c r="J799">
        <v>0</v>
      </c>
      <c r="K799">
        <f t="shared" si="51"/>
        <v>0</v>
      </c>
      <c r="L799">
        <f t="shared" si="52"/>
        <v>1</v>
      </c>
    </row>
    <row r="800" spans="1:12" x14ac:dyDescent="0.3">
      <c r="A800">
        <v>300</v>
      </c>
      <c r="B800">
        <v>875</v>
      </c>
      <c r="C800">
        <v>3</v>
      </c>
      <c r="D800">
        <v>0</v>
      </c>
      <c r="E800">
        <v>3</v>
      </c>
      <c r="G800">
        <v>300</v>
      </c>
      <c r="H800">
        <v>875</v>
      </c>
      <c r="I800">
        <v>3</v>
      </c>
      <c r="J800">
        <v>0</v>
      </c>
      <c r="K800">
        <f t="shared" si="51"/>
        <v>0</v>
      </c>
      <c r="L800">
        <f t="shared" si="52"/>
        <v>1</v>
      </c>
    </row>
    <row r="801" spans="1:12" x14ac:dyDescent="0.3">
      <c r="A801">
        <v>3750</v>
      </c>
      <c r="B801">
        <v>2375</v>
      </c>
      <c r="C801">
        <v>28</v>
      </c>
      <c r="D801">
        <v>0</v>
      </c>
      <c r="E801">
        <v>3</v>
      </c>
      <c r="G801">
        <v>3750</v>
      </c>
      <c r="H801">
        <v>2375</v>
      </c>
      <c r="I801">
        <v>28</v>
      </c>
      <c r="J801">
        <v>0</v>
      </c>
      <c r="K801">
        <f t="shared" si="51"/>
        <v>0</v>
      </c>
      <c r="L801">
        <f t="shared" si="52"/>
        <v>1</v>
      </c>
    </row>
    <row r="802" spans="1:12" x14ac:dyDescent="0.3">
      <c r="A802">
        <v>0</v>
      </c>
      <c r="B802">
        <v>375</v>
      </c>
      <c r="C802">
        <v>0</v>
      </c>
      <c r="D802">
        <v>0</v>
      </c>
      <c r="E802">
        <v>3</v>
      </c>
      <c r="G802">
        <v>0</v>
      </c>
      <c r="H802">
        <v>375</v>
      </c>
      <c r="I802">
        <v>0</v>
      </c>
      <c r="J802">
        <v>0</v>
      </c>
      <c r="K802">
        <f t="shared" si="51"/>
        <v>0</v>
      </c>
      <c r="L802">
        <f t="shared" si="52"/>
        <v>1</v>
      </c>
    </row>
    <row r="803" spans="1:12" x14ac:dyDescent="0.3">
      <c r="A803">
        <v>0</v>
      </c>
      <c r="B803">
        <v>875</v>
      </c>
      <c r="C803">
        <v>0</v>
      </c>
      <c r="D803">
        <v>0</v>
      </c>
      <c r="E803">
        <v>1</v>
      </c>
      <c r="G803">
        <v>0</v>
      </c>
      <c r="H803">
        <v>875</v>
      </c>
      <c r="I803">
        <v>0</v>
      </c>
      <c r="J803">
        <v>0</v>
      </c>
      <c r="K803">
        <f t="shared" si="51"/>
        <v>1</v>
      </c>
      <c r="L803">
        <f t="shared" si="52"/>
        <v>0</v>
      </c>
    </row>
    <row r="804" spans="1:12" x14ac:dyDescent="0.3">
      <c r="A804">
        <v>0</v>
      </c>
      <c r="B804">
        <v>125</v>
      </c>
      <c r="C804">
        <v>0</v>
      </c>
      <c r="D804">
        <v>0</v>
      </c>
      <c r="E804">
        <v>0</v>
      </c>
      <c r="G804">
        <v>0</v>
      </c>
      <c r="H804">
        <v>125</v>
      </c>
      <c r="I804">
        <v>0</v>
      </c>
      <c r="J804">
        <v>0</v>
      </c>
      <c r="K804">
        <f t="shared" si="51"/>
        <v>0</v>
      </c>
      <c r="L804">
        <f t="shared" si="52"/>
        <v>0</v>
      </c>
    </row>
    <row r="805" spans="1:12" x14ac:dyDescent="0.3">
      <c r="A805">
        <v>0</v>
      </c>
      <c r="B805">
        <v>875</v>
      </c>
      <c r="C805">
        <v>0</v>
      </c>
      <c r="D805">
        <v>0</v>
      </c>
      <c r="E805">
        <v>1</v>
      </c>
      <c r="G805">
        <v>0</v>
      </c>
      <c r="H805">
        <v>875</v>
      </c>
      <c r="I805">
        <v>0</v>
      </c>
      <c r="J805">
        <v>0</v>
      </c>
      <c r="K805">
        <f t="shared" si="51"/>
        <v>1</v>
      </c>
      <c r="L805">
        <f t="shared" si="52"/>
        <v>0</v>
      </c>
    </row>
    <row r="806" spans="1:12" x14ac:dyDescent="0.3">
      <c r="A806">
        <v>750</v>
      </c>
      <c r="B806">
        <v>1375</v>
      </c>
      <c r="C806">
        <v>0</v>
      </c>
      <c r="D806">
        <v>0</v>
      </c>
      <c r="E806">
        <v>2</v>
      </c>
      <c r="G806">
        <v>750</v>
      </c>
      <c r="H806">
        <v>1375</v>
      </c>
      <c r="I806">
        <v>0</v>
      </c>
      <c r="J806">
        <v>0</v>
      </c>
      <c r="K806">
        <f t="shared" si="51"/>
        <v>1</v>
      </c>
      <c r="L806">
        <f t="shared" si="52"/>
        <v>0</v>
      </c>
    </row>
    <row r="807" spans="1:12" x14ac:dyDescent="0.3">
      <c r="A807">
        <v>750</v>
      </c>
      <c r="B807">
        <v>875</v>
      </c>
      <c r="C807">
        <v>8</v>
      </c>
      <c r="D807">
        <v>1</v>
      </c>
      <c r="E807">
        <v>3</v>
      </c>
      <c r="G807">
        <v>750</v>
      </c>
      <c r="H807">
        <v>875</v>
      </c>
      <c r="I807">
        <v>8</v>
      </c>
      <c r="J807">
        <v>1</v>
      </c>
      <c r="K807">
        <f t="shared" si="51"/>
        <v>0</v>
      </c>
      <c r="L807">
        <f t="shared" ref="L807:L826" si="53">IF($E807=L$5,1,0)</f>
        <v>1</v>
      </c>
    </row>
    <row r="808" spans="1:12" x14ac:dyDescent="0.3">
      <c r="A808">
        <v>50</v>
      </c>
      <c r="B808">
        <v>125</v>
      </c>
      <c r="C808">
        <v>0</v>
      </c>
      <c r="D808">
        <v>0</v>
      </c>
      <c r="E808">
        <v>0</v>
      </c>
      <c r="G808">
        <v>50</v>
      </c>
      <c r="H808">
        <v>125</v>
      </c>
      <c r="I808">
        <v>0</v>
      </c>
      <c r="J808">
        <v>0</v>
      </c>
      <c r="K808">
        <f t="shared" si="51"/>
        <v>0</v>
      </c>
      <c r="L808">
        <f t="shared" si="53"/>
        <v>0</v>
      </c>
    </row>
    <row r="809" spans="1:12" x14ac:dyDescent="0.3">
      <c r="A809">
        <v>50</v>
      </c>
      <c r="B809">
        <v>2375</v>
      </c>
      <c r="C809">
        <v>0</v>
      </c>
      <c r="D809">
        <v>0</v>
      </c>
      <c r="E809">
        <v>2</v>
      </c>
      <c r="G809">
        <v>50</v>
      </c>
      <c r="H809">
        <v>2375</v>
      </c>
      <c r="I809">
        <v>0</v>
      </c>
      <c r="J809">
        <v>0</v>
      </c>
      <c r="K809">
        <f t="shared" si="51"/>
        <v>1</v>
      </c>
      <c r="L809">
        <f t="shared" si="53"/>
        <v>0</v>
      </c>
    </row>
    <row r="810" spans="1:12" x14ac:dyDescent="0.3">
      <c r="A810">
        <v>0</v>
      </c>
      <c r="B810">
        <v>125</v>
      </c>
      <c r="C810">
        <v>3</v>
      </c>
      <c r="D810">
        <v>0</v>
      </c>
      <c r="E810">
        <v>1</v>
      </c>
      <c r="G810">
        <v>0</v>
      </c>
      <c r="H810">
        <v>125</v>
      </c>
      <c r="I810">
        <v>3</v>
      </c>
      <c r="J810">
        <v>0</v>
      </c>
      <c r="K810">
        <f t="shared" si="51"/>
        <v>1</v>
      </c>
      <c r="L810">
        <f t="shared" si="53"/>
        <v>0</v>
      </c>
    </row>
    <row r="811" spans="1:12" x14ac:dyDescent="0.3">
      <c r="A811">
        <v>50</v>
      </c>
      <c r="B811">
        <v>625</v>
      </c>
      <c r="C811">
        <v>0</v>
      </c>
      <c r="D811">
        <v>0</v>
      </c>
      <c r="E811">
        <v>3</v>
      </c>
      <c r="G811">
        <v>50</v>
      </c>
      <c r="H811">
        <v>625</v>
      </c>
      <c r="I811">
        <v>0</v>
      </c>
      <c r="J811">
        <v>0</v>
      </c>
      <c r="K811">
        <f t="shared" si="51"/>
        <v>0</v>
      </c>
      <c r="L811">
        <f t="shared" si="53"/>
        <v>1</v>
      </c>
    </row>
    <row r="812" spans="1:12" x14ac:dyDescent="0.3">
      <c r="A812">
        <v>50</v>
      </c>
      <c r="B812">
        <v>375</v>
      </c>
      <c r="C812">
        <v>0</v>
      </c>
      <c r="D812">
        <v>0</v>
      </c>
      <c r="E812">
        <v>2</v>
      </c>
      <c r="G812">
        <v>50</v>
      </c>
      <c r="H812">
        <v>375</v>
      </c>
      <c r="I812">
        <v>0</v>
      </c>
      <c r="J812">
        <v>0</v>
      </c>
      <c r="K812">
        <f t="shared" si="51"/>
        <v>1</v>
      </c>
      <c r="L812">
        <f t="shared" si="53"/>
        <v>0</v>
      </c>
    </row>
    <row r="813" spans="1:12" x14ac:dyDescent="0.3">
      <c r="A813">
        <v>300</v>
      </c>
      <c r="B813">
        <v>625</v>
      </c>
      <c r="C813">
        <v>0</v>
      </c>
      <c r="D813">
        <v>0</v>
      </c>
      <c r="E813">
        <v>1</v>
      </c>
      <c r="G813">
        <v>300</v>
      </c>
      <c r="H813">
        <v>625</v>
      </c>
      <c r="I813">
        <v>0</v>
      </c>
      <c r="J813">
        <v>0</v>
      </c>
      <c r="K813">
        <f t="shared" si="51"/>
        <v>1</v>
      </c>
      <c r="L813">
        <f t="shared" si="53"/>
        <v>0</v>
      </c>
    </row>
    <row r="814" spans="1:12" x14ac:dyDescent="0.3">
      <c r="A814">
        <v>50</v>
      </c>
      <c r="B814">
        <v>375</v>
      </c>
      <c r="C814">
        <v>8</v>
      </c>
      <c r="D814">
        <v>0</v>
      </c>
      <c r="E814">
        <v>2</v>
      </c>
      <c r="G814">
        <v>50</v>
      </c>
      <c r="H814">
        <v>375</v>
      </c>
      <c r="I814">
        <v>8</v>
      </c>
      <c r="J814">
        <v>0</v>
      </c>
      <c r="K814">
        <f t="shared" si="51"/>
        <v>1</v>
      </c>
      <c r="L814">
        <f t="shared" si="53"/>
        <v>0</v>
      </c>
    </row>
    <row r="815" spans="1:12" x14ac:dyDescent="0.3">
      <c r="A815">
        <v>50</v>
      </c>
      <c r="B815">
        <v>375</v>
      </c>
      <c r="C815">
        <v>3</v>
      </c>
      <c r="D815">
        <v>0</v>
      </c>
      <c r="E815">
        <v>3</v>
      </c>
      <c r="G815">
        <v>50</v>
      </c>
      <c r="H815">
        <v>375</v>
      </c>
      <c r="I815">
        <v>3</v>
      </c>
      <c r="J815">
        <v>0</v>
      </c>
      <c r="K815">
        <f t="shared" si="51"/>
        <v>0</v>
      </c>
      <c r="L815">
        <f t="shared" si="53"/>
        <v>1</v>
      </c>
    </row>
    <row r="816" spans="1:12" x14ac:dyDescent="0.3">
      <c r="A816">
        <v>300</v>
      </c>
      <c r="B816">
        <v>875</v>
      </c>
      <c r="C816">
        <v>18</v>
      </c>
      <c r="D816">
        <v>0</v>
      </c>
      <c r="E816">
        <v>2</v>
      </c>
      <c r="G816">
        <v>300</v>
      </c>
      <c r="H816">
        <v>875</v>
      </c>
      <c r="I816">
        <v>18</v>
      </c>
      <c r="J816">
        <v>0</v>
      </c>
      <c r="K816">
        <f t="shared" si="51"/>
        <v>1</v>
      </c>
      <c r="L816">
        <f t="shared" si="53"/>
        <v>0</v>
      </c>
    </row>
    <row r="817" spans="1:12" x14ac:dyDescent="0.3">
      <c r="A817">
        <v>0</v>
      </c>
      <c r="B817">
        <v>125</v>
      </c>
      <c r="C817">
        <v>0</v>
      </c>
      <c r="D817">
        <v>0</v>
      </c>
      <c r="E817">
        <v>0</v>
      </c>
      <c r="G817">
        <v>0</v>
      </c>
      <c r="H817">
        <v>125</v>
      </c>
      <c r="I817">
        <v>0</v>
      </c>
      <c r="J817">
        <v>0</v>
      </c>
      <c r="K817">
        <f t="shared" si="51"/>
        <v>0</v>
      </c>
      <c r="L817">
        <f t="shared" si="53"/>
        <v>0</v>
      </c>
    </row>
    <row r="818" spans="1:12" x14ac:dyDescent="0.3">
      <c r="A818">
        <v>300</v>
      </c>
      <c r="B818">
        <v>625</v>
      </c>
      <c r="C818">
        <v>13</v>
      </c>
      <c r="D818">
        <v>0</v>
      </c>
      <c r="E818">
        <v>3</v>
      </c>
      <c r="G818">
        <v>300</v>
      </c>
      <c r="H818">
        <v>625</v>
      </c>
      <c r="I818">
        <v>13</v>
      </c>
      <c r="J818">
        <v>0</v>
      </c>
      <c r="K818">
        <f t="shared" si="51"/>
        <v>0</v>
      </c>
      <c r="L818">
        <f t="shared" si="53"/>
        <v>1</v>
      </c>
    </row>
    <row r="819" spans="1:12" x14ac:dyDescent="0.3">
      <c r="A819">
        <v>0</v>
      </c>
      <c r="B819">
        <v>375</v>
      </c>
      <c r="C819">
        <v>0</v>
      </c>
      <c r="D819">
        <v>0</v>
      </c>
      <c r="E819">
        <v>1</v>
      </c>
      <c r="G819">
        <v>0</v>
      </c>
      <c r="H819">
        <v>375</v>
      </c>
      <c r="I819">
        <v>0</v>
      </c>
      <c r="J819">
        <v>0</v>
      </c>
      <c r="K819">
        <f t="shared" si="51"/>
        <v>1</v>
      </c>
      <c r="L819">
        <f t="shared" si="53"/>
        <v>0</v>
      </c>
    </row>
    <row r="820" spans="1:12" x14ac:dyDescent="0.3">
      <c r="A820">
        <v>300</v>
      </c>
      <c r="B820">
        <v>1375</v>
      </c>
      <c r="C820">
        <v>0</v>
      </c>
      <c r="D820">
        <v>0</v>
      </c>
      <c r="E820">
        <v>3</v>
      </c>
      <c r="G820">
        <v>300</v>
      </c>
      <c r="H820">
        <v>1375</v>
      </c>
      <c r="I820">
        <v>0</v>
      </c>
      <c r="J820">
        <v>0</v>
      </c>
      <c r="K820">
        <f t="shared" si="51"/>
        <v>0</v>
      </c>
      <c r="L820">
        <f t="shared" si="53"/>
        <v>1</v>
      </c>
    </row>
    <row r="821" spans="1:12" x14ac:dyDescent="0.3">
      <c r="A821">
        <v>1250</v>
      </c>
      <c r="B821">
        <v>625</v>
      </c>
      <c r="C821">
        <v>18</v>
      </c>
      <c r="D821">
        <v>1</v>
      </c>
      <c r="E821">
        <v>1</v>
      </c>
      <c r="G821">
        <v>1250</v>
      </c>
      <c r="H821">
        <v>625</v>
      </c>
      <c r="I821">
        <v>18</v>
      </c>
      <c r="J821">
        <v>1</v>
      </c>
      <c r="K821">
        <f t="shared" si="51"/>
        <v>1</v>
      </c>
      <c r="L821">
        <f t="shared" si="53"/>
        <v>0</v>
      </c>
    </row>
    <row r="822" spans="1:12" x14ac:dyDescent="0.3">
      <c r="A822">
        <v>300</v>
      </c>
      <c r="B822">
        <v>625</v>
      </c>
      <c r="C822">
        <v>18</v>
      </c>
      <c r="D822">
        <v>1</v>
      </c>
      <c r="E822">
        <v>1</v>
      </c>
      <c r="G822">
        <v>300</v>
      </c>
      <c r="H822">
        <v>625</v>
      </c>
      <c r="I822">
        <v>18</v>
      </c>
      <c r="J822">
        <v>1</v>
      </c>
      <c r="K822">
        <f t="shared" si="51"/>
        <v>1</v>
      </c>
      <c r="L822">
        <f t="shared" si="53"/>
        <v>0</v>
      </c>
    </row>
    <row r="823" spans="1:12" x14ac:dyDescent="0.3">
      <c r="A823">
        <v>3750</v>
      </c>
      <c r="B823">
        <v>2375</v>
      </c>
      <c r="C823">
        <v>28</v>
      </c>
      <c r="D823">
        <v>0</v>
      </c>
      <c r="E823">
        <v>3</v>
      </c>
      <c r="G823">
        <v>3750</v>
      </c>
      <c r="H823">
        <v>2375</v>
      </c>
      <c r="I823">
        <v>28</v>
      </c>
      <c r="J823">
        <v>0</v>
      </c>
      <c r="K823">
        <f t="shared" si="51"/>
        <v>0</v>
      </c>
      <c r="L823">
        <f t="shared" si="53"/>
        <v>1</v>
      </c>
    </row>
    <row r="824" spans="1:12" x14ac:dyDescent="0.3">
      <c r="A824">
        <v>1750</v>
      </c>
      <c r="B824">
        <v>1125</v>
      </c>
      <c r="C824">
        <v>13</v>
      </c>
      <c r="D824">
        <v>0</v>
      </c>
      <c r="E824">
        <v>3</v>
      </c>
      <c r="G824">
        <v>1750</v>
      </c>
      <c r="H824">
        <v>1125</v>
      </c>
      <c r="I824">
        <v>13</v>
      </c>
      <c r="J824">
        <v>0</v>
      </c>
      <c r="K824">
        <f t="shared" si="51"/>
        <v>0</v>
      </c>
      <c r="L824">
        <f t="shared" si="53"/>
        <v>1</v>
      </c>
    </row>
    <row r="825" spans="1:12" x14ac:dyDescent="0.3">
      <c r="A825">
        <v>50</v>
      </c>
      <c r="B825">
        <v>1125</v>
      </c>
      <c r="C825">
        <v>13</v>
      </c>
      <c r="D825">
        <v>0</v>
      </c>
      <c r="E825">
        <v>1</v>
      </c>
      <c r="G825">
        <v>50</v>
      </c>
      <c r="H825">
        <v>1125</v>
      </c>
      <c r="I825">
        <v>13</v>
      </c>
      <c r="J825">
        <v>0</v>
      </c>
      <c r="K825">
        <f t="shared" si="51"/>
        <v>1</v>
      </c>
      <c r="L825">
        <f t="shared" si="53"/>
        <v>0</v>
      </c>
    </row>
    <row r="826" spans="1:12" x14ac:dyDescent="0.3">
      <c r="A826">
        <v>3250</v>
      </c>
      <c r="B826">
        <v>625</v>
      </c>
      <c r="C826">
        <v>18</v>
      </c>
      <c r="D826">
        <v>0</v>
      </c>
      <c r="E826">
        <v>3</v>
      </c>
      <c r="G826">
        <v>3250</v>
      </c>
      <c r="H826">
        <v>625</v>
      </c>
      <c r="I826">
        <v>18</v>
      </c>
      <c r="J826">
        <v>0</v>
      </c>
      <c r="K826">
        <f t="shared" si="51"/>
        <v>0</v>
      </c>
      <c r="L826">
        <f t="shared" si="53"/>
        <v>1</v>
      </c>
    </row>
    <row r="827" spans="1:12" x14ac:dyDescent="0.3">
      <c r="A827">
        <v>300</v>
      </c>
      <c r="B827">
        <v>625</v>
      </c>
      <c r="C827">
        <v>3</v>
      </c>
      <c r="D827">
        <v>0</v>
      </c>
      <c r="E827">
        <v>1</v>
      </c>
      <c r="G827">
        <v>300</v>
      </c>
      <c r="H827">
        <v>625</v>
      </c>
      <c r="I827">
        <v>3</v>
      </c>
      <c r="J827">
        <v>0</v>
      </c>
      <c r="K827">
        <f t="shared" si="51"/>
        <v>1</v>
      </c>
      <c r="L827">
        <f t="shared" ref="L827:L846" si="54">IF($E827=L$5,1,0)</f>
        <v>0</v>
      </c>
    </row>
    <row r="828" spans="1:12" x14ac:dyDescent="0.3">
      <c r="A828">
        <v>0</v>
      </c>
      <c r="B828">
        <v>375</v>
      </c>
      <c r="C828">
        <v>0</v>
      </c>
      <c r="D828">
        <v>0</v>
      </c>
      <c r="E828">
        <v>2</v>
      </c>
      <c r="G828">
        <v>0</v>
      </c>
      <c r="H828">
        <v>375</v>
      </c>
      <c r="I828">
        <v>0</v>
      </c>
      <c r="J828">
        <v>0</v>
      </c>
      <c r="K828">
        <f t="shared" si="51"/>
        <v>1</v>
      </c>
      <c r="L828">
        <f t="shared" si="54"/>
        <v>0</v>
      </c>
    </row>
    <row r="829" spans="1:12" x14ac:dyDescent="0.3">
      <c r="A829">
        <v>0</v>
      </c>
      <c r="B829">
        <v>375</v>
      </c>
      <c r="C829">
        <v>0</v>
      </c>
      <c r="D829">
        <v>1</v>
      </c>
      <c r="E829">
        <v>1</v>
      </c>
      <c r="G829">
        <v>0</v>
      </c>
      <c r="H829">
        <v>375</v>
      </c>
      <c r="I829">
        <v>0</v>
      </c>
      <c r="J829">
        <v>1</v>
      </c>
      <c r="K829">
        <f t="shared" si="51"/>
        <v>1</v>
      </c>
      <c r="L829">
        <f t="shared" si="54"/>
        <v>0</v>
      </c>
    </row>
    <row r="830" spans="1:12" x14ac:dyDescent="0.3">
      <c r="A830">
        <v>300</v>
      </c>
      <c r="B830">
        <v>375</v>
      </c>
      <c r="C830">
        <v>28</v>
      </c>
      <c r="D830">
        <v>0</v>
      </c>
      <c r="E830">
        <v>1</v>
      </c>
      <c r="G830">
        <v>300</v>
      </c>
      <c r="H830">
        <v>375</v>
      </c>
      <c r="I830">
        <v>28</v>
      </c>
      <c r="J830">
        <v>0</v>
      </c>
      <c r="K830">
        <f t="shared" si="51"/>
        <v>1</v>
      </c>
      <c r="L830">
        <f t="shared" si="54"/>
        <v>0</v>
      </c>
    </row>
    <row r="831" spans="1:12" x14ac:dyDescent="0.3">
      <c r="A831">
        <v>50</v>
      </c>
      <c r="B831">
        <v>625</v>
      </c>
      <c r="C831">
        <v>3</v>
      </c>
      <c r="D831">
        <v>0</v>
      </c>
      <c r="E831">
        <v>1</v>
      </c>
      <c r="G831">
        <v>50</v>
      </c>
      <c r="H831">
        <v>625</v>
      </c>
      <c r="I831">
        <v>3</v>
      </c>
      <c r="J831">
        <v>0</v>
      </c>
      <c r="K831">
        <f t="shared" si="51"/>
        <v>1</v>
      </c>
      <c r="L831">
        <f t="shared" si="54"/>
        <v>0</v>
      </c>
    </row>
    <row r="832" spans="1:12" x14ac:dyDescent="0.3">
      <c r="A832">
        <v>0</v>
      </c>
      <c r="B832">
        <v>375</v>
      </c>
      <c r="C832">
        <v>0</v>
      </c>
      <c r="D832">
        <v>0</v>
      </c>
      <c r="E832">
        <v>3</v>
      </c>
      <c r="G832">
        <v>0</v>
      </c>
      <c r="H832">
        <v>375</v>
      </c>
      <c r="I832">
        <v>0</v>
      </c>
      <c r="J832">
        <v>0</v>
      </c>
      <c r="K832">
        <f t="shared" si="51"/>
        <v>0</v>
      </c>
      <c r="L832">
        <f t="shared" si="54"/>
        <v>1</v>
      </c>
    </row>
    <row r="833" spans="1:12" x14ac:dyDescent="0.3">
      <c r="A833">
        <v>2250</v>
      </c>
      <c r="B833">
        <v>875</v>
      </c>
      <c r="C833">
        <v>13</v>
      </c>
      <c r="D833">
        <v>0</v>
      </c>
      <c r="E833">
        <v>3</v>
      </c>
      <c r="G833">
        <v>2250</v>
      </c>
      <c r="H833">
        <v>875</v>
      </c>
      <c r="I833">
        <v>13</v>
      </c>
      <c r="J833">
        <v>0</v>
      </c>
      <c r="K833">
        <f t="shared" si="51"/>
        <v>0</v>
      </c>
      <c r="L833">
        <f t="shared" si="54"/>
        <v>1</v>
      </c>
    </row>
    <row r="834" spans="1:12" x14ac:dyDescent="0.3">
      <c r="A834">
        <v>0</v>
      </c>
      <c r="B834">
        <v>375</v>
      </c>
      <c r="C834">
        <v>0</v>
      </c>
      <c r="D834">
        <v>1</v>
      </c>
      <c r="E834">
        <v>1</v>
      </c>
      <c r="G834">
        <v>0</v>
      </c>
      <c r="H834">
        <v>375</v>
      </c>
      <c r="I834">
        <v>0</v>
      </c>
      <c r="J834">
        <v>1</v>
      </c>
      <c r="K834">
        <f t="shared" si="51"/>
        <v>1</v>
      </c>
      <c r="L834">
        <f t="shared" si="54"/>
        <v>0</v>
      </c>
    </row>
    <row r="835" spans="1:12" x14ac:dyDescent="0.3">
      <c r="A835">
        <v>750</v>
      </c>
      <c r="B835">
        <v>875</v>
      </c>
      <c r="C835">
        <v>13</v>
      </c>
      <c r="D835">
        <v>0</v>
      </c>
      <c r="E835">
        <v>3</v>
      </c>
      <c r="G835">
        <v>750</v>
      </c>
      <c r="H835">
        <v>875</v>
      </c>
      <c r="I835">
        <v>13</v>
      </c>
      <c r="J835">
        <v>0</v>
      </c>
      <c r="K835">
        <f t="shared" si="51"/>
        <v>0</v>
      </c>
      <c r="L835">
        <f t="shared" si="54"/>
        <v>1</v>
      </c>
    </row>
    <row r="836" spans="1:12" x14ac:dyDescent="0.3">
      <c r="A836">
        <v>300</v>
      </c>
      <c r="B836">
        <v>625</v>
      </c>
      <c r="C836">
        <v>3</v>
      </c>
      <c r="D836">
        <v>0</v>
      </c>
      <c r="E836">
        <v>1</v>
      </c>
      <c r="G836">
        <v>300</v>
      </c>
      <c r="H836">
        <v>625</v>
      </c>
      <c r="I836">
        <v>3</v>
      </c>
      <c r="J836">
        <v>0</v>
      </c>
      <c r="K836">
        <f t="shared" si="51"/>
        <v>1</v>
      </c>
      <c r="L836">
        <f t="shared" si="54"/>
        <v>0</v>
      </c>
    </row>
    <row r="837" spans="1:12" x14ac:dyDescent="0.3">
      <c r="A837">
        <v>3750</v>
      </c>
      <c r="B837">
        <v>1875</v>
      </c>
      <c r="C837">
        <v>8</v>
      </c>
      <c r="D837">
        <v>0</v>
      </c>
      <c r="E837">
        <v>3</v>
      </c>
      <c r="G837">
        <v>3750</v>
      </c>
      <c r="H837">
        <v>1875</v>
      </c>
      <c r="I837">
        <v>8</v>
      </c>
      <c r="J837">
        <v>0</v>
      </c>
      <c r="K837">
        <f t="shared" si="51"/>
        <v>0</v>
      </c>
      <c r="L837">
        <f t="shared" si="54"/>
        <v>1</v>
      </c>
    </row>
    <row r="838" spans="1:12" x14ac:dyDescent="0.3">
      <c r="A838">
        <v>0</v>
      </c>
      <c r="B838">
        <v>125</v>
      </c>
      <c r="C838">
        <v>0</v>
      </c>
      <c r="D838">
        <v>0</v>
      </c>
      <c r="E838">
        <v>1</v>
      </c>
      <c r="G838">
        <v>0</v>
      </c>
      <c r="H838">
        <v>125</v>
      </c>
      <c r="I838">
        <v>0</v>
      </c>
      <c r="J838">
        <v>0</v>
      </c>
      <c r="K838">
        <f t="shared" si="51"/>
        <v>1</v>
      </c>
      <c r="L838">
        <f t="shared" si="54"/>
        <v>0</v>
      </c>
    </row>
    <row r="839" spans="1:12" x14ac:dyDescent="0.3">
      <c r="A839">
        <v>750</v>
      </c>
      <c r="B839">
        <v>2375</v>
      </c>
      <c r="C839">
        <v>28</v>
      </c>
      <c r="D839">
        <v>0</v>
      </c>
      <c r="E839">
        <v>2</v>
      </c>
      <c r="G839">
        <v>750</v>
      </c>
      <c r="H839">
        <v>2375</v>
      </c>
      <c r="I839">
        <v>28</v>
      </c>
      <c r="J839">
        <v>0</v>
      </c>
      <c r="K839">
        <f t="shared" si="51"/>
        <v>1</v>
      </c>
      <c r="L839">
        <f t="shared" si="54"/>
        <v>0</v>
      </c>
    </row>
    <row r="840" spans="1:12" x14ac:dyDescent="0.3">
      <c r="A840">
        <v>50</v>
      </c>
      <c r="B840">
        <v>125</v>
      </c>
      <c r="C840">
        <v>0</v>
      </c>
      <c r="D840">
        <v>0</v>
      </c>
      <c r="E840">
        <v>3</v>
      </c>
      <c r="G840">
        <v>50</v>
      </c>
      <c r="H840">
        <v>125</v>
      </c>
      <c r="I840">
        <v>0</v>
      </c>
      <c r="J840">
        <v>0</v>
      </c>
      <c r="K840">
        <f t="shared" ref="K840:K903" si="55">IF(E840=1,1,IF(E840=2,1,0))</f>
        <v>0</v>
      </c>
      <c r="L840">
        <f t="shared" si="54"/>
        <v>1</v>
      </c>
    </row>
    <row r="841" spans="1:12" x14ac:dyDescent="0.3">
      <c r="A841">
        <v>3750</v>
      </c>
      <c r="B841">
        <v>2125</v>
      </c>
      <c r="C841">
        <v>28</v>
      </c>
      <c r="D841">
        <v>0</v>
      </c>
      <c r="E841">
        <v>3</v>
      </c>
      <c r="G841">
        <v>3750</v>
      </c>
      <c r="H841">
        <v>2125</v>
      </c>
      <c r="I841">
        <v>28</v>
      </c>
      <c r="J841">
        <v>0</v>
      </c>
      <c r="K841">
        <f t="shared" si="55"/>
        <v>0</v>
      </c>
      <c r="L841">
        <f t="shared" si="54"/>
        <v>1</v>
      </c>
    </row>
    <row r="842" spans="1:12" x14ac:dyDescent="0.3">
      <c r="A842">
        <v>3250</v>
      </c>
      <c r="B842">
        <v>1625</v>
      </c>
      <c r="C842">
        <v>0</v>
      </c>
      <c r="D842">
        <v>0</v>
      </c>
      <c r="E842">
        <v>3</v>
      </c>
      <c r="G842">
        <v>3250</v>
      </c>
      <c r="H842">
        <v>1625</v>
      </c>
      <c r="I842">
        <v>0</v>
      </c>
      <c r="J842">
        <v>0</v>
      </c>
      <c r="K842">
        <f t="shared" si="55"/>
        <v>0</v>
      </c>
      <c r="L842">
        <f t="shared" si="54"/>
        <v>1</v>
      </c>
    </row>
    <row r="843" spans="1:12" x14ac:dyDescent="0.3">
      <c r="A843">
        <v>3750</v>
      </c>
      <c r="B843">
        <v>625</v>
      </c>
      <c r="C843">
        <v>0</v>
      </c>
      <c r="D843">
        <v>0</v>
      </c>
      <c r="E843">
        <v>1</v>
      </c>
      <c r="G843">
        <v>3750</v>
      </c>
      <c r="H843">
        <v>625</v>
      </c>
      <c r="I843">
        <v>0</v>
      </c>
      <c r="J843">
        <v>0</v>
      </c>
      <c r="K843">
        <f t="shared" si="55"/>
        <v>1</v>
      </c>
      <c r="L843">
        <f t="shared" si="54"/>
        <v>0</v>
      </c>
    </row>
    <row r="844" spans="1:12" x14ac:dyDescent="0.3">
      <c r="A844">
        <v>50</v>
      </c>
      <c r="B844">
        <v>375</v>
      </c>
      <c r="C844">
        <v>8</v>
      </c>
      <c r="D844">
        <v>0</v>
      </c>
      <c r="E844">
        <v>3</v>
      </c>
      <c r="G844">
        <v>50</v>
      </c>
      <c r="H844">
        <v>375</v>
      </c>
      <c r="I844">
        <v>8</v>
      </c>
      <c r="J844">
        <v>0</v>
      </c>
      <c r="K844">
        <f t="shared" si="55"/>
        <v>0</v>
      </c>
      <c r="L844">
        <f t="shared" si="54"/>
        <v>1</v>
      </c>
    </row>
    <row r="845" spans="1:12" x14ac:dyDescent="0.3">
      <c r="A845">
        <v>1250</v>
      </c>
      <c r="B845">
        <v>875</v>
      </c>
      <c r="C845">
        <v>8</v>
      </c>
      <c r="D845">
        <v>3</v>
      </c>
      <c r="E845">
        <v>3</v>
      </c>
      <c r="G845">
        <v>1250</v>
      </c>
      <c r="H845">
        <v>875</v>
      </c>
      <c r="I845">
        <v>8</v>
      </c>
      <c r="J845">
        <v>3</v>
      </c>
      <c r="K845">
        <f t="shared" si="55"/>
        <v>0</v>
      </c>
      <c r="L845">
        <f t="shared" si="54"/>
        <v>1</v>
      </c>
    </row>
    <row r="846" spans="1:12" x14ac:dyDescent="0.3">
      <c r="A846">
        <v>0</v>
      </c>
      <c r="B846">
        <v>375</v>
      </c>
      <c r="C846">
        <v>0</v>
      </c>
      <c r="D846">
        <v>0</v>
      </c>
      <c r="E846">
        <v>1</v>
      </c>
      <c r="G846">
        <v>0</v>
      </c>
      <c r="H846">
        <v>375</v>
      </c>
      <c r="I846">
        <v>0</v>
      </c>
      <c r="J846">
        <v>0</v>
      </c>
      <c r="K846">
        <f t="shared" si="55"/>
        <v>1</v>
      </c>
      <c r="L846">
        <f t="shared" si="54"/>
        <v>0</v>
      </c>
    </row>
    <row r="847" spans="1:12" x14ac:dyDescent="0.3">
      <c r="A847">
        <v>0</v>
      </c>
      <c r="B847">
        <v>875</v>
      </c>
      <c r="C847">
        <v>0</v>
      </c>
      <c r="D847">
        <v>0</v>
      </c>
      <c r="E847">
        <v>1</v>
      </c>
      <c r="G847">
        <v>0</v>
      </c>
      <c r="H847">
        <v>875</v>
      </c>
      <c r="I847">
        <v>0</v>
      </c>
      <c r="J847">
        <v>0</v>
      </c>
      <c r="K847">
        <f t="shared" si="55"/>
        <v>1</v>
      </c>
      <c r="L847">
        <f t="shared" ref="L847:L866" si="56">IF($E847=L$5,1,0)</f>
        <v>0</v>
      </c>
    </row>
    <row r="848" spans="1:12" x14ac:dyDescent="0.3">
      <c r="A848">
        <v>300</v>
      </c>
      <c r="B848">
        <v>625</v>
      </c>
      <c r="C848">
        <v>13</v>
      </c>
      <c r="D848">
        <v>0</v>
      </c>
      <c r="E848">
        <v>1</v>
      </c>
      <c r="G848">
        <v>300</v>
      </c>
      <c r="H848">
        <v>625</v>
      </c>
      <c r="I848">
        <v>13</v>
      </c>
      <c r="J848">
        <v>0</v>
      </c>
      <c r="K848">
        <f t="shared" si="55"/>
        <v>1</v>
      </c>
      <c r="L848">
        <f t="shared" si="56"/>
        <v>0</v>
      </c>
    </row>
    <row r="849" spans="1:12" x14ac:dyDescent="0.3">
      <c r="A849">
        <v>50</v>
      </c>
      <c r="B849">
        <v>1875</v>
      </c>
      <c r="C849">
        <v>8</v>
      </c>
      <c r="D849">
        <v>2</v>
      </c>
      <c r="E849">
        <v>1</v>
      </c>
      <c r="G849">
        <v>50</v>
      </c>
      <c r="H849">
        <v>1875</v>
      </c>
      <c r="I849">
        <v>8</v>
      </c>
      <c r="J849">
        <v>2</v>
      </c>
      <c r="K849">
        <f t="shared" si="55"/>
        <v>1</v>
      </c>
      <c r="L849">
        <f t="shared" si="56"/>
        <v>0</v>
      </c>
    </row>
    <row r="850" spans="1:12" x14ac:dyDescent="0.3">
      <c r="A850">
        <v>0</v>
      </c>
      <c r="B850">
        <v>125</v>
      </c>
      <c r="C850">
        <v>0</v>
      </c>
      <c r="D850">
        <v>0</v>
      </c>
      <c r="E850">
        <v>1</v>
      </c>
      <c r="G850">
        <v>0</v>
      </c>
      <c r="H850">
        <v>125</v>
      </c>
      <c r="I850">
        <v>0</v>
      </c>
      <c r="J850">
        <v>0</v>
      </c>
      <c r="K850">
        <f t="shared" si="55"/>
        <v>1</v>
      </c>
      <c r="L850">
        <f t="shared" si="56"/>
        <v>0</v>
      </c>
    </row>
    <row r="851" spans="1:12" x14ac:dyDescent="0.3">
      <c r="A851">
        <v>3750</v>
      </c>
      <c r="B851">
        <v>1125</v>
      </c>
      <c r="C851">
        <v>28</v>
      </c>
      <c r="D851">
        <v>1</v>
      </c>
      <c r="E851">
        <v>3</v>
      </c>
      <c r="G851">
        <v>3750</v>
      </c>
      <c r="H851">
        <v>1125</v>
      </c>
      <c r="I851">
        <v>28</v>
      </c>
      <c r="J851">
        <v>1</v>
      </c>
      <c r="K851">
        <f t="shared" si="55"/>
        <v>0</v>
      </c>
      <c r="L851">
        <f t="shared" si="56"/>
        <v>1</v>
      </c>
    </row>
    <row r="852" spans="1:12" x14ac:dyDescent="0.3">
      <c r="A852">
        <v>300</v>
      </c>
      <c r="B852">
        <v>375</v>
      </c>
      <c r="C852">
        <v>3</v>
      </c>
      <c r="D852">
        <v>0</v>
      </c>
      <c r="E852">
        <v>3</v>
      </c>
      <c r="G852">
        <v>300</v>
      </c>
      <c r="H852">
        <v>375</v>
      </c>
      <c r="I852">
        <v>3</v>
      </c>
      <c r="J852">
        <v>0</v>
      </c>
      <c r="K852">
        <f t="shared" si="55"/>
        <v>0</v>
      </c>
      <c r="L852">
        <f t="shared" si="56"/>
        <v>1</v>
      </c>
    </row>
    <row r="853" spans="1:12" x14ac:dyDescent="0.3">
      <c r="A853">
        <v>3750</v>
      </c>
      <c r="B853">
        <v>2375</v>
      </c>
      <c r="C853">
        <v>23</v>
      </c>
      <c r="D853">
        <v>0</v>
      </c>
      <c r="E853">
        <v>3</v>
      </c>
      <c r="G853">
        <v>3750</v>
      </c>
      <c r="H853">
        <v>2375</v>
      </c>
      <c r="I853">
        <v>23</v>
      </c>
      <c r="J853">
        <v>0</v>
      </c>
      <c r="K853">
        <f t="shared" si="55"/>
        <v>0</v>
      </c>
      <c r="L853">
        <f t="shared" si="56"/>
        <v>1</v>
      </c>
    </row>
    <row r="854" spans="1:12" x14ac:dyDescent="0.3">
      <c r="A854">
        <v>300</v>
      </c>
      <c r="B854">
        <v>375</v>
      </c>
      <c r="C854">
        <v>0</v>
      </c>
      <c r="D854">
        <v>0</v>
      </c>
      <c r="E854">
        <v>1</v>
      </c>
      <c r="G854">
        <v>300</v>
      </c>
      <c r="H854">
        <v>375</v>
      </c>
      <c r="I854">
        <v>0</v>
      </c>
      <c r="J854">
        <v>0</v>
      </c>
      <c r="K854">
        <f t="shared" si="55"/>
        <v>1</v>
      </c>
      <c r="L854">
        <f t="shared" si="56"/>
        <v>0</v>
      </c>
    </row>
    <row r="855" spans="1:12" x14ac:dyDescent="0.3">
      <c r="A855">
        <v>3750</v>
      </c>
      <c r="B855">
        <v>625</v>
      </c>
      <c r="C855">
        <v>28</v>
      </c>
      <c r="D855">
        <v>0</v>
      </c>
      <c r="E855">
        <v>3</v>
      </c>
      <c r="G855">
        <v>3750</v>
      </c>
      <c r="H855">
        <v>625</v>
      </c>
      <c r="I855">
        <v>28</v>
      </c>
      <c r="J855">
        <v>0</v>
      </c>
      <c r="K855">
        <f t="shared" si="55"/>
        <v>0</v>
      </c>
      <c r="L855">
        <f t="shared" si="56"/>
        <v>1</v>
      </c>
    </row>
    <row r="856" spans="1:12" x14ac:dyDescent="0.3">
      <c r="A856">
        <v>0</v>
      </c>
      <c r="B856">
        <v>375</v>
      </c>
      <c r="C856">
        <v>0</v>
      </c>
      <c r="D856">
        <v>0</v>
      </c>
      <c r="E856">
        <v>3</v>
      </c>
      <c r="G856">
        <v>0</v>
      </c>
      <c r="H856">
        <v>375</v>
      </c>
      <c r="I856">
        <v>0</v>
      </c>
      <c r="J856">
        <v>0</v>
      </c>
      <c r="K856">
        <f t="shared" si="55"/>
        <v>0</v>
      </c>
      <c r="L856">
        <f t="shared" si="56"/>
        <v>1</v>
      </c>
    </row>
    <row r="857" spans="1:12" x14ac:dyDescent="0.3">
      <c r="A857">
        <v>300</v>
      </c>
      <c r="B857">
        <v>375</v>
      </c>
      <c r="C857">
        <v>8</v>
      </c>
      <c r="D857">
        <v>0</v>
      </c>
      <c r="E857">
        <v>3</v>
      </c>
      <c r="G857">
        <v>300</v>
      </c>
      <c r="H857">
        <v>375</v>
      </c>
      <c r="I857">
        <v>8</v>
      </c>
      <c r="J857">
        <v>0</v>
      </c>
      <c r="K857">
        <f t="shared" si="55"/>
        <v>0</v>
      </c>
      <c r="L857">
        <f t="shared" si="56"/>
        <v>1</v>
      </c>
    </row>
    <row r="858" spans="1:12" x14ac:dyDescent="0.3">
      <c r="A858">
        <v>750</v>
      </c>
      <c r="B858">
        <v>875</v>
      </c>
      <c r="C858">
        <v>13</v>
      </c>
      <c r="D858">
        <v>1</v>
      </c>
      <c r="E858">
        <v>3</v>
      </c>
      <c r="G858">
        <v>750</v>
      </c>
      <c r="H858">
        <v>875</v>
      </c>
      <c r="I858">
        <v>13</v>
      </c>
      <c r="J858">
        <v>1</v>
      </c>
      <c r="K858">
        <f t="shared" si="55"/>
        <v>0</v>
      </c>
      <c r="L858">
        <f t="shared" si="56"/>
        <v>1</v>
      </c>
    </row>
    <row r="859" spans="1:12" x14ac:dyDescent="0.3">
      <c r="A859">
        <v>0</v>
      </c>
      <c r="B859">
        <v>375</v>
      </c>
      <c r="C859">
        <v>0</v>
      </c>
      <c r="D859">
        <v>1</v>
      </c>
      <c r="E859">
        <v>1</v>
      </c>
      <c r="G859">
        <v>0</v>
      </c>
      <c r="H859">
        <v>375</v>
      </c>
      <c r="I859">
        <v>0</v>
      </c>
      <c r="J859">
        <v>1</v>
      </c>
      <c r="K859">
        <f t="shared" si="55"/>
        <v>1</v>
      </c>
      <c r="L859">
        <f t="shared" si="56"/>
        <v>0</v>
      </c>
    </row>
    <row r="860" spans="1:12" x14ac:dyDescent="0.3">
      <c r="A860">
        <v>300</v>
      </c>
      <c r="B860">
        <v>625</v>
      </c>
      <c r="C860">
        <v>8</v>
      </c>
      <c r="D860">
        <v>0</v>
      </c>
      <c r="E860">
        <v>2</v>
      </c>
      <c r="G860">
        <v>300</v>
      </c>
      <c r="H860">
        <v>625</v>
      </c>
      <c r="I860">
        <v>8</v>
      </c>
      <c r="J860">
        <v>0</v>
      </c>
      <c r="K860">
        <f t="shared" si="55"/>
        <v>1</v>
      </c>
      <c r="L860">
        <f t="shared" si="56"/>
        <v>0</v>
      </c>
    </row>
    <row r="861" spans="1:12" x14ac:dyDescent="0.3">
      <c r="A861">
        <v>300</v>
      </c>
      <c r="B861">
        <v>625</v>
      </c>
      <c r="C861">
        <v>28</v>
      </c>
      <c r="D861">
        <v>0</v>
      </c>
      <c r="E861">
        <v>1</v>
      </c>
      <c r="G861">
        <v>300</v>
      </c>
      <c r="H861">
        <v>625</v>
      </c>
      <c r="I861">
        <v>28</v>
      </c>
      <c r="J861">
        <v>0</v>
      </c>
      <c r="K861">
        <f t="shared" si="55"/>
        <v>1</v>
      </c>
      <c r="L861">
        <f t="shared" si="56"/>
        <v>0</v>
      </c>
    </row>
    <row r="862" spans="1:12" x14ac:dyDescent="0.3">
      <c r="A862">
        <v>300</v>
      </c>
      <c r="B862">
        <v>875</v>
      </c>
      <c r="C862">
        <v>0</v>
      </c>
      <c r="D862">
        <v>0</v>
      </c>
      <c r="E862">
        <v>3</v>
      </c>
      <c r="G862">
        <v>300</v>
      </c>
      <c r="H862">
        <v>875</v>
      </c>
      <c r="I862">
        <v>0</v>
      </c>
      <c r="J862">
        <v>0</v>
      </c>
      <c r="K862">
        <f t="shared" si="55"/>
        <v>0</v>
      </c>
      <c r="L862">
        <f t="shared" si="56"/>
        <v>1</v>
      </c>
    </row>
    <row r="863" spans="1:12" x14ac:dyDescent="0.3">
      <c r="A863">
        <v>3750</v>
      </c>
      <c r="B863">
        <v>625</v>
      </c>
      <c r="C863">
        <v>3</v>
      </c>
      <c r="D863">
        <v>0</v>
      </c>
      <c r="E863">
        <v>3</v>
      </c>
      <c r="G863">
        <v>3750</v>
      </c>
      <c r="H863">
        <v>625</v>
      </c>
      <c r="I863">
        <v>3</v>
      </c>
      <c r="J863">
        <v>0</v>
      </c>
      <c r="K863">
        <f t="shared" si="55"/>
        <v>0</v>
      </c>
      <c r="L863">
        <f t="shared" si="56"/>
        <v>1</v>
      </c>
    </row>
    <row r="864" spans="1:12" x14ac:dyDescent="0.3">
      <c r="A864">
        <v>300</v>
      </c>
      <c r="B864">
        <v>875</v>
      </c>
      <c r="C864">
        <v>0</v>
      </c>
      <c r="D864">
        <v>0</v>
      </c>
      <c r="E864">
        <v>3</v>
      </c>
      <c r="G864">
        <v>300</v>
      </c>
      <c r="H864">
        <v>875</v>
      </c>
      <c r="I864">
        <v>0</v>
      </c>
      <c r="J864">
        <v>0</v>
      </c>
      <c r="K864">
        <f t="shared" si="55"/>
        <v>0</v>
      </c>
      <c r="L864">
        <f t="shared" si="56"/>
        <v>1</v>
      </c>
    </row>
    <row r="865" spans="1:12" x14ac:dyDescent="0.3">
      <c r="A865">
        <v>50</v>
      </c>
      <c r="B865">
        <v>1125</v>
      </c>
      <c r="C865">
        <v>3</v>
      </c>
      <c r="D865">
        <v>0</v>
      </c>
      <c r="E865">
        <v>3</v>
      </c>
      <c r="G865">
        <v>50</v>
      </c>
      <c r="H865">
        <v>1125</v>
      </c>
      <c r="I865">
        <v>3</v>
      </c>
      <c r="J865">
        <v>0</v>
      </c>
      <c r="K865">
        <f t="shared" si="55"/>
        <v>0</v>
      </c>
      <c r="L865">
        <f t="shared" si="56"/>
        <v>1</v>
      </c>
    </row>
    <row r="866" spans="1:12" x14ac:dyDescent="0.3">
      <c r="A866">
        <v>2250</v>
      </c>
      <c r="B866">
        <v>1125</v>
      </c>
      <c r="C866">
        <v>18</v>
      </c>
      <c r="D866">
        <v>0</v>
      </c>
      <c r="E866">
        <v>3</v>
      </c>
      <c r="G866">
        <v>2250</v>
      </c>
      <c r="H866">
        <v>1125</v>
      </c>
      <c r="I866">
        <v>18</v>
      </c>
      <c r="J866">
        <v>0</v>
      </c>
      <c r="K866">
        <f t="shared" si="55"/>
        <v>0</v>
      </c>
      <c r="L866">
        <f t="shared" si="56"/>
        <v>1</v>
      </c>
    </row>
    <row r="867" spans="1:12" x14ac:dyDescent="0.3">
      <c r="A867">
        <v>3250</v>
      </c>
      <c r="B867">
        <v>1125</v>
      </c>
      <c r="C867">
        <v>8</v>
      </c>
      <c r="D867">
        <v>0</v>
      </c>
      <c r="E867">
        <v>3</v>
      </c>
      <c r="G867">
        <v>3250</v>
      </c>
      <c r="H867">
        <v>1125</v>
      </c>
      <c r="I867">
        <v>8</v>
      </c>
      <c r="J867">
        <v>0</v>
      </c>
      <c r="K867">
        <f t="shared" si="55"/>
        <v>0</v>
      </c>
      <c r="L867">
        <f t="shared" ref="L867:L886" si="57">IF($E867=L$5,1,0)</f>
        <v>1</v>
      </c>
    </row>
    <row r="868" spans="1:12" x14ac:dyDescent="0.3">
      <c r="A868">
        <v>3750</v>
      </c>
      <c r="B868">
        <v>1125</v>
      </c>
      <c r="C868">
        <v>28</v>
      </c>
      <c r="D868">
        <v>1</v>
      </c>
      <c r="E868">
        <v>3</v>
      </c>
      <c r="G868">
        <v>3750</v>
      </c>
      <c r="H868">
        <v>1125</v>
      </c>
      <c r="I868">
        <v>28</v>
      </c>
      <c r="J868">
        <v>1</v>
      </c>
      <c r="K868">
        <f t="shared" si="55"/>
        <v>0</v>
      </c>
      <c r="L868">
        <f t="shared" si="57"/>
        <v>1</v>
      </c>
    </row>
    <row r="869" spans="1:12" x14ac:dyDescent="0.3">
      <c r="A869">
        <v>300</v>
      </c>
      <c r="B869">
        <v>875</v>
      </c>
      <c r="C869">
        <v>3</v>
      </c>
      <c r="D869">
        <v>2</v>
      </c>
      <c r="E869">
        <v>1</v>
      </c>
      <c r="G869">
        <v>300</v>
      </c>
      <c r="H869">
        <v>875</v>
      </c>
      <c r="I869">
        <v>3</v>
      </c>
      <c r="J869">
        <v>2</v>
      </c>
      <c r="K869">
        <f t="shared" si="55"/>
        <v>1</v>
      </c>
      <c r="L869">
        <f t="shared" si="57"/>
        <v>0</v>
      </c>
    </row>
    <row r="870" spans="1:12" x14ac:dyDescent="0.3">
      <c r="A870">
        <v>1250</v>
      </c>
      <c r="B870">
        <v>1375</v>
      </c>
      <c r="C870">
        <v>3</v>
      </c>
      <c r="D870">
        <v>1</v>
      </c>
      <c r="E870">
        <v>3</v>
      </c>
      <c r="G870">
        <v>1250</v>
      </c>
      <c r="H870">
        <v>1375</v>
      </c>
      <c r="I870">
        <v>3</v>
      </c>
      <c r="J870">
        <v>1</v>
      </c>
      <c r="K870">
        <f t="shared" si="55"/>
        <v>0</v>
      </c>
      <c r="L870">
        <f t="shared" si="57"/>
        <v>1</v>
      </c>
    </row>
    <row r="871" spans="1:12" x14ac:dyDescent="0.3">
      <c r="A871">
        <v>0</v>
      </c>
      <c r="B871">
        <v>875</v>
      </c>
      <c r="C871">
        <v>0</v>
      </c>
      <c r="D871">
        <v>0</v>
      </c>
      <c r="E871">
        <v>3</v>
      </c>
      <c r="G871">
        <v>0</v>
      </c>
      <c r="H871">
        <v>875</v>
      </c>
      <c r="I871">
        <v>0</v>
      </c>
      <c r="J871">
        <v>0</v>
      </c>
      <c r="K871">
        <f t="shared" si="55"/>
        <v>0</v>
      </c>
      <c r="L871">
        <f t="shared" si="57"/>
        <v>1</v>
      </c>
    </row>
    <row r="872" spans="1:12" x14ac:dyDescent="0.3">
      <c r="A872">
        <v>0</v>
      </c>
      <c r="B872">
        <v>875</v>
      </c>
      <c r="C872">
        <v>0</v>
      </c>
      <c r="D872">
        <v>1</v>
      </c>
      <c r="E872">
        <v>1</v>
      </c>
      <c r="G872">
        <v>0</v>
      </c>
      <c r="H872">
        <v>875</v>
      </c>
      <c r="I872">
        <v>0</v>
      </c>
      <c r="J872">
        <v>1</v>
      </c>
      <c r="K872">
        <f t="shared" si="55"/>
        <v>1</v>
      </c>
      <c r="L872">
        <f t="shared" si="57"/>
        <v>0</v>
      </c>
    </row>
    <row r="873" spans="1:12" x14ac:dyDescent="0.3">
      <c r="A873">
        <v>300</v>
      </c>
      <c r="B873">
        <v>625</v>
      </c>
      <c r="C873">
        <v>3</v>
      </c>
      <c r="D873">
        <v>0</v>
      </c>
      <c r="E873">
        <v>3</v>
      </c>
      <c r="G873">
        <v>300</v>
      </c>
      <c r="H873">
        <v>625</v>
      </c>
      <c r="I873">
        <v>3</v>
      </c>
      <c r="J873">
        <v>0</v>
      </c>
      <c r="K873">
        <f t="shared" si="55"/>
        <v>0</v>
      </c>
      <c r="L873">
        <f t="shared" si="57"/>
        <v>1</v>
      </c>
    </row>
    <row r="874" spans="1:12" x14ac:dyDescent="0.3">
      <c r="A874">
        <v>300</v>
      </c>
      <c r="B874">
        <v>625</v>
      </c>
      <c r="C874">
        <v>0</v>
      </c>
      <c r="D874">
        <v>0</v>
      </c>
      <c r="E874">
        <v>2</v>
      </c>
      <c r="G874">
        <v>300</v>
      </c>
      <c r="H874">
        <v>625</v>
      </c>
      <c r="I874">
        <v>0</v>
      </c>
      <c r="J874">
        <v>0</v>
      </c>
      <c r="K874">
        <f t="shared" si="55"/>
        <v>1</v>
      </c>
      <c r="L874">
        <f t="shared" si="57"/>
        <v>0</v>
      </c>
    </row>
    <row r="875" spans="1:12" x14ac:dyDescent="0.3">
      <c r="A875">
        <v>0</v>
      </c>
      <c r="B875">
        <v>875</v>
      </c>
      <c r="C875">
        <v>28</v>
      </c>
      <c r="D875">
        <v>0</v>
      </c>
      <c r="E875">
        <v>3</v>
      </c>
      <c r="G875">
        <v>0</v>
      </c>
      <c r="H875">
        <v>875</v>
      </c>
      <c r="I875">
        <v>28</v>
      </c>
      <c r="J875">
        <v>0</v>
      </c>
      <c r="K875">
        <f t="shared" si="55"/>
        <v>0</v>
      </c>
      <c r="L875">
        <f t="shared" si="57"/>
        <v>1</v>
      </c>
    </row>
    <row r="876" spans="1:12" x14ac:dyDescent="0.3">
      <c r="A876">
        <v>0</v>
      </c>
      <c r="B876">
        <v>375</v>
      </c>
      <c r="C876">
        <v>0</v>
      </c>
      <c r="D876">
        <v>1</v>
      </c>
      <c r="E876">
        <v>2</v>
      </c>
      <c r="G876">
        <v>0</v>
      </c>
      <c r="H876">
        <v>375</v>
      </c>
      <c r="I876">
        <v>0</v>
      </c>
      <c r="J876">
        <v>1</v>
      </c>
      <c r="K876">
        <f t="shared" si="55"/>
        <v>1</v>
      </c>
      <c r="L876">
        <f t="shared" si="57"/>
        <v>0</v>
      </c>
    </row>
    <row r="877" spans="1:12" x14ac:dyDescent="0.3">
      <c r="A877">
        <v>1250</v>
      </c>
      <c r="B877">
        <v>1375</v>
      </c>
      <c r="C877">
        <v>28</v>
      </c>
      <c r="D877">
        <v>1</v>
      </c>
      <c r="E877">
        <v>3</v>
      </c>
      <c r="G877">
        <v>1250</v>
      </c>
      <c r="H877">
        <v>1375</v>
      </c>
      <c r="I877">
        <v>28</v>
      </c>
      <c r="J877">
        <v>1</v>
      </c>
      <c r="K877">
        <f t="shared" si="55"/>
        <v>0</v>
      </c>
      <c r="L877">
        <f t="shared" si="57"/>
        <v>1</v>
      </c>
    </row>
    <row r="878" spans="1:12" x14ac:dyDescent="0.3">
      <c r="A878">
        <v>1250</v>
      </c>
      <c r="B878">
        <v>125</v>
      </c>
      <c r="C878">
        <v>8</v>
      </c>
      <c r="D878">
        <v>0</v>
      </c>
      <c r="E878">
        <v>3</v>
      </c>
      <c r="G878">
        <v>1250</v>
      </c>
      <c r="H878">
        <v>125</v>
      </c>
      <c r="I878">
        <v>8</v>
      </c>
      <c r="J878">
        <v>0</v>
      </c>
      <c r="K878">
        <f t="shared" si="55"/>
        <v>0</v>
      </c>
      <c r="L878">
        <f t="shared" si="57"/>
        <v>1</v>
      </c>
    </row>
    <row r="879" spans="1:12" x14ac:dyDescent="0.3">
      <c r="A879">
        <v>750</v>
      </c>
      <c r="B879">
        <v>375</v>
      </c>
      <c r="C879">
        <v>0</v>
      </c>
      <c r="D879">
        <v>0</v>
      </c>
      <c r="E879">
        <v>1</v>
      </c>
      <c r="G879">
        <v>750</v>
      </c>
      <c r="H879">
        <v>375</v>
      </c>
      <c r="I879">
        <v>0</v>
      </c>
      <c r="J879">
        <v>0</v>
      </c>
      <c r="K879">
        <f t="shared" si="55"/>
        <v>1</v>
      </c>
      <c r="L879">
        <f t="shared" si="57"/>
        <v>0</v>
      </c>
    </row>
    <row r="880" spans="1:12" x14ac:dyDescent="0.3">
      <c r="A880">
        <v>3750</v>
      </c>
      <c r="B880">
        <v>2125</v>
      </c>
      <c r="C880">
        <v>18</v>
      </c>
      <c r="D880">
        <v>0</v>
      </c>
      <c r="E880">
        <v>3</v>
      </c>
      <c r="G880">
        <v>3750</v>
      </c>
      <c r="H880">
        <v>2125</v>
      </c>
      <c r="I880">
        <v>18</v>
      </c>
      <c r="J880">
        <v>0</v>
      </c>
      <c r="K880">
        <f t="shared" si="55"/>
        <v>0</v>
      </c>
      <c r="L880">
        <f t="shared" si="57"/>
        <v>1</v>
      </c>
    </row>
    <row r="881" spans="1:12" x14ac:dyDescent="0.3">
      <c r="A881">
        <v>50</v>
      </c>
      <c r="B881">
        <v>375</v>
      </c>
      <c r="C881">
        <v>0</v>
      </c>
      <c r="D881">
        <v>0</v>
      </c>
      <c r="E881">
        <v>1</v>
      </c>
      <c r="G881">
        <v>50</v>
      </c>
      <c r="H881">
        <v>375</v>
      </c>
      <c r="I881">
        <v>0</v>
      </c>
      <c r="J881">
        <v>0</v>
      </c>
      <c r="K881">
        <f t="shared" si="55"/>
        <v>1</v>
      </c>
      <c r="L881">
        <f t="shared" si="57"/>
        <v>0</v>
      </c>
    </row>
    <row r="882" spans="1:12" x14ac:dyDescent="0.3">
      <c r="A882">
        <v>750</v>
      </c>
      <c r="B882">
        <v>625</v>
      </c>
      <c r="C882">
        <v>13</v>
      </c>
      <c r="D882">
        <v>0</v>
      </c>
      <c r="E882">
        <v>1</v>
      </c>
      <c r="G882">
        <v>750</v>
      </c>
      <c r="H882">
        <v>625</v>
      </c>
      <c r="I882">
        <v>13</v>
      </c>
      <c r="J882">
        <v>0</v>
      </c>
      <c r="K882">
        <f t="shared" si="55"/>
        <v>1</v>
      </c>
      <c r="L882">
        <f t="shared" si="57"/>
        <v>0</v>
      </c>
    </row>
    <row r="883" spans="1:12" x14ac:dyDescent="0.3">
      <c r="A883">
        <v>1250</v>
      </c>
      <c r="B883">
        <v>2375</v>
      </c>
      <c r="C883">
        <v>13</v>
      </c>
      <c r="D883">
        <v>2</v>
      </c>
      <c r="E883">
        <v>2</v>
      </c>
      <c r="G883">
        <v>1250</v>
      </c>
      <c r="H883">
        <v>2375</v>
      </c>
      <c r="I883">
        <v>13</v>
      </c>
      <c r="J883">
        <v>2</v>
      </c>
      <c r="K883">
        <f t="shared" si="55"/>
        <v>1</v>
      </c>
      <c r="L883">
        <f t="shared" si="57"/>
        <v>0</v>
      </c>
    </row>
    <row r="884" spans="1:12" x14ac:dyDescent="0.3">
      <c r="A884">
        <v>1250</v>
      </c>
      <c r="B884">
        <v>625</v>
      </c>
      <c r="C884">
        <v>23</v>
      </c>
      <c r="D884">
        <v>2</v>
      </c>
      <c r="E884">
        <v>2</v>
      </c>
      <c r="G884">
        <v>1250</v>
      </c>
      <c r="H884">
        <v>625</v>
      </c>
      <c r="I884">
        <v>23</v>
      </c>
      <c r="J884">
        <v>2</v>
      </c>
      <c r="K884">
        <f t="shared" si="55"/>
        <v>1</v>
      </c>
      <c r="L884">
        <f t="shared" si="57"/>
        <v>0</v>
      </c>
    </row>
    <row r="885" spans="1:12" x14ac:dyDescent="0.3">
      <c r="A885">
        <v>0</v>
      </c>
      <c r="B885">
        <v>625</v>
      </c>
      <c r="C885">
        <v>0</v>
      </c>
      <c r="D885">
        <v>0</v>
      </c>
      <c r="E885">
        <v>3</v>
      </c>
      <c r="G885">
        <v>0</v>
      </c>
      <c r="H885">
        <v>625</v>
      </c>
      <c r="I885">
        <v>0</v>
      </c>
      <c r="J885">
        <v>0</v>
      </c>
      <c r="K885">
        <f t="shared" si="55"/>
        <v>0</v>
      </c>
      <c r="L885">
        <f t="shared" si="57"/>
        <v>1</v>
      </c>
    </row>
    <row r="886" spans="1:12" x14ac:dyDescent="0.3">
      <c r="A886">
        <v>1750</v>
      </c>
      <c r="B886">
        <v>1125</v>
      </c>
      <c r="C886">
        <v>18</v>
      </c>
      <c r="D886">
        <v>0</v>
      </c>
      <c r="E886">
        <v>3</v>
      </c>
      <c r="G886">
        <v>1750</v>
      </c>
      <c r="H886">
        <v>1125</v>
      </c>
      <c r="I886">
        <v>18</v>
      </c>
      <c r="J886">
        <v>0</v>
      </c>
      <c r="K886">
        <f t="shared" si="55"/>
        <v>0</v>
      </c>
      <c r="L886">
        <f t="shared" si="57"/>
        <v>1</v>
      </c>
    </row>
    <row r="887" spans="1:12" x14ac:dyDescent="0.3">
      <c r="A887">
        <v>300</v>
      </c>
      <c r="B887">
        <v>375</v>
      </c>
      <c r="C887">
        <v>3</v>
      </c>
      <c r="D887">
        <v>1</v>
      </c>
      <c r="E887">
        <v>1</v>
      </c>
      <c r="G887">
        <v>300</v>
      </c>
      <c r="H887">
        <v>375</v>
      </c>
      <c r="I887">
        <v>3</v>
      </c>
      <c r="J887">
        <v>1</v>
      </c>
      <c r="K887">
        <f t="shared" si="55"/>
        <v>1</v>
      </c>
      <c r="L887">
        <f t="shared" ref="L887:L906" si="58">IF($E887=L$5,1,0)</f>
        <v>0</v>
      </c>
    </row>
    <row r="888" spans="1:12" x14ac:dyDescent="0.3">
      <c r="A888">
        <v>1750</v>
      </c>
      <c r="B888">
        <v>1625</v>
      </c>
      <c r="C888">
        <v>8</v>
      </c>
      <c r="D888">
        <v>0</v>
      </c>
      <c r="E888">
        <v>2</v>
      </c>
      <c r="G888">
        <v>1750</v>
      </c>
      <c r="H888">
        <v>1625</v>
      </c>
      <c r="I888">
        <v>8</v>
      </c>
      <c r="J888">
        <v>0</v>
      </c>
      <c r="K888">
        <f t="shared" si="55"/>
        <v>1</v>
      </c>
      <c r="L888">
        <f t="shared" si="58"/>
        <v>0</v>
      </c>
    </row>
    <row r="889" spans="1:12" x14ac:dyDescent="0.3">
      <c r="A889">
        <v>750</v>
      </c>
      <c r="B889">
        <v>1875</v>
      </c>
      <c r="C889">
        <v>8</v>
      </c>
      <c r="D889">
        <v>1</v>
      </c>
      <c r="E889">
        <v>3</v>
      </c>
      <c r="G889">
        <v>750</v>
      </c>
      <c r="H889">
        <v>1875</v>
      </c>
      <c r="I889">
        <v>8</v>
      </c>
      <c r="J889">
        <v>1</v>
      </c>
      <c r="K889">
        <f t="shared" si="55"/>
        <v>0</v>
      </c>
      <c r="L889">
        <f t="shared" si="58"/>
        <v>1</v>
      </c>
    </row>
    <row r="890" spans="1:12" x14ac:dyDescent="0.3">
      <c r="A890">
        <v>50</v>
      </c>
      <c r="B890">
        <v>375</v>
      </c>
      <c r="C890">
        <v>0</v>
      </c>
      <c r="D890">
        <v>0</v>
      </c>
      <c r="E890">
        <v>2</v>
      </c>
      <c r="G890">
        <v>50</v>
      </c>
      <c r="H890">
        <v>375</v>
      </c>
      <c r="I890">
        <v>0</v>
      </c>
      <c r="J890">
        <v>0</v>
      </c>
      <c r="K890">
        <f t="shared" si="55"/>
        <v>1</v>
      </c>
      <c r="L890">
        <f t="shared" si="58"/>
        <v>0</v>
      </c>
    </row>
    <row r="891" spans="1:12" x14ac:dyDescent="0.3">
      <c r="A891">
        <v>0</v>
      </c>
      <c r="B891">
        <v>125</v>
      </c>
      <c r="C891">
        <v>0</v>
      </c>
      <c r="D891">
        <v>0</v>
      </c>
      <c r="E891">
        <v>3</v>
      </c>
      <c r="G891">
        <v>0</v>
      </c>
      <c r="H891">
        <v>125</v>
      </c>
      <c r="I891">
        <v>0</v>
      </c>
      <c r="J891">
        <v>0</v>
      </c>
      <c r="K891">
        <f t="shared" si="55"/>
        <v>0</v>
      </c>
      <c r="L891">
        <f t="shared" si="58"/>
        <v>1</v>
      </c>
    </row>
    <row r="892" spans="1:12" x14ac:dyDescent="0.3">
      <c r="A892">
        <v>300</v>
      </c>
      <c r="B892">
        <v>1375</v>
      </c>
      <c r="C892">
        <v>0</v>
      </c>
      <c r="D892">
        <v>2</v>
      </c>
      <c r="E892">
        <v>3</v>
      </c>
      <c r="G892">
        <v>300</v>
      </c>
      <c r="H892">
        <v>1375</v>
      </c>
      <c r="I892">
        <v>0</v>
      </c>
      <c r="J892">
        <v>2</v>
      </c>
      <c r="K892">
        <f t="shared" si="55"/>
        <v>0</v>
      </c>
      <c r="L892">
        <f t="shared" si="58"/>
        <v>1</v>
      </c>
    </row>
    <row r="893" spans="1:12" x14ac:dyDescent="0.3">
      <c r="A893">
        <v>3750</v>
      </c>
      <c r="B893">
        <v>1375</v>
      </c>
      <c r="C893">
        <v>18</v>
      </c>
      <c r="D893">
        <v>0</v>
      </c>
      <c r="E893">
        <v>3</v>
      </c>
      <c r="G893">
        <v>3750</v>
      </c>
      <c r="H893">
        <v>1375</v>
      </c>
      <c r="I893">
        <v>18</v>
      </c>
      <c r="J893">
        <v>0</v>
      </c>
      <c r="K893">
        <f t="shared" si="55"/>
        <v>0</v>
      </c>
      <c r="L893">
        <f t="shared" si="58"/>
        <v>1</v>
      </c>
    </row>
    <row r="894" spans="1:12" x14ac:dyDescent="0.3">
      <c r="A894">
        <v>50</v>
      </c>
      <c r="B894">
        <v>1375</v>
      </c>
      <c r="C894">
        <v>3</v>
      </c>
      <c r="D894">
        <v>0</v>
      </c>
      <c r="E894">
        <v>3</v>
      </c>
      <c r="G894">
        <v>50</v>
      </c>
      <c r="H894">
        <v>1375</v>
      </c>
      <c r="I894">
        <v>3</v>
      </c>
      <c r="J894">
        <v>0</v>
      </c>
      <c r="K894">
        <f t="shared" si="55"/>
        <v>0</v>
      </c>
      <c r="L894">
        <f t="shared" si="58"/>
        <v>1</v>
      </c>
    </row>
    <row r="895" spans="1:12" x14ac:dyDescent="0.3">
      <c r="A895">
        <v>0</v>
      </c>
      <c r="B895">
        <v>375</v>
      </c>
      <c r="C895">
        <v>0</v>
      </c>
      <c r="D895">
        <v>0</v>
      </c>
      <c r="E895">
        <v>3</v>
      </c>
      <c r="G895">
        <v>0</v>
      </c>
      <c r="H895">
        <v>375</v>
      </c>
      <c r="I895">
        <v>0</v>
      </c>
      <c r="J895">
        <v>0</v>
      </c>
      <c r="K895">
        <f t="shared" si="55"/>
        <v>0</v>
      </c>
      <c r="L895">
        <f t="shared" si="58"/>
        <v>1</v>
      </c>
    </row>
    <row r="896" spans="1:12" x14ac:dyDescent="0.3">
      <c r="A896">
        <v>300</v>
      </c>
      <c r="B896">
        <v>375</v>
      </c>
      <c r="C896">
        <v>3</v>
      </c>
      <c r="D896">
        <v>0</v>
      </c>
      <c r="E896">
        <v>1</v>
      </c>
      <c r="G896">
        <v>300</v>
      </c>
      <c r="H896">
        <v>375</v>
      </c>
      <c r="I896">
        <v>3</v>
      </c>
      <c r="J896">
        <v>0</v>
      </c>
      <c r="K896">
        <f t="shared" si="55"/>
        <v>1</v>
      </c>
      <c r="L896">
        <f t="shared" si="58"/>
        <v>0</v>
      </c>
    </row>
    <row r="897" spans="1:12" x14ac:dyDescent="0.3">
      <c r="A897">
        <v>50</v>
      </c>
      <c r="B897">
        <v>375</v>
      </c>
      <c r="C897">
        <v>18</v>
      </c>
      <c r="D897">
        <v>0</v>
      </c>
      <c r="E897">
        <v>0</v>
      </c>
      <c r="G897">
        <v>50</v>
      </c>
      <c r="H897">
        <v>375</v>
      </c>
      <c r="I897">
        <v>18</v>
      </c>
      <c r="J897">
        <v>0</v>
      </c>
      <c r="K897">
        <f t="shared" si="55"/>
        <v>0</v>
      </c>
      <c r="L897">
        <f t="shared" si="58"/>
        <v>0</v>
      </c>
    </row>
    <row r="898" spans="1:12" x14ac:dyDescent="0.3">
      <c r="A898">
        <v>50</v>
      </c>
      <c r="B898">
        <v>2375</v>
      </c>
      <c r="C898">
        <v>3</v>
      </c>
      <c r="D898">
        <v>0</v>
      </c>
      <c r="E898">
        <v>1</v>
      </c>
      <c r="G898">
        <v>50</v>
      </c>
      <c r="H898">
        <v>2375</v>
      </c>
      <c r="I898">
        <v>3</v>
      </c>
      <c r="J898">
        <v>0</v>
      </c>
      <c r="K898">
        <f t="shared" si="55"/>
        <v>1</v>
      </c>
      <c r="L898">
        <f t="shared" si="58"/>
        <v>0</v>
      </c>
    </row>
    <row r="899" spans="1:12" x14ac:dyDescent="0.3">
      <c r="A899">
        <v>50</v>
      </c>
      <c r="B899">
        <v>375</v>
      </c>
      <c r="C899">
        <v>0</v>
      </c>
      <c r="D899">
        <v>0</v>
      </c>
      <c r="E899">
        <v>1</v>
      </c>
      <c r="G899">
        <v>50</v>
      </c>
      <c r="H899">
        <v>375</v>
      </c>
      <c r="I899">
        <v>0</v>
      </c>
      <c r="J899">
        <v>0</v>
      </c>
      <c r="K899">
        <f t="shared" si="55"/>
        <v>1</v>
      </c>
      <c r="L899">
        <f t="shared" si="58"/>
        <v>0</v>
      </c>
    </row>
    <row r="900" spans="1:12" x14ac:dyDescent="0.3">
      <c r="A900">
        <v>0</v>
      </c>
      <c r="B900">
        <v>375</v>
      </c>
      <c r="C900">
        <v>0</v>
      </c>
      <c r="D900">
        <v>0</v>
      </c>
      <c r="E900">
        <v>1</v>
      </c>
      <c r="G900">
        <v>0</v>
      </c>
      <c r="H900">
        <v>375</v>
      </c>
      <c r="I900">
        <v>0</v>
      </c>
      <c r="J900">
        <v>0</v>
      </c>
      <c r="K900">
        <f t="shared" si="55"/>
        <v>1</v>
      </c>
      <c r="L900">
        <f t="shared" si="58"/>
        <v>0</v>
      </c>
    </row>
    <row r="901" spans="1:12" x14ac:dyDescent="0.3">
      <c r="A901">
        <v>300</v>
      </c>
      <c r="B901">
        <v>2375</v>
      </c>
      <c r="C901">
        <v>13</v>
      </c>
      <c r="D901">
        <v>1</v>
      </c>
      <c r="E901">
        <v>1</v>
      </c>
      <c r="G901">
        <v>300</v>
      </c>
      <c r="H901">
        <v>2375</v>
      </c>
      <c r="I901">
        <v>13</v>
      </c>
      <c r="J901">
        <v>1</v>
      </c>
      <c r="K901">
        <f t="shared" si="55"/>
        <v>1</v>
      </c>
      <c r="L901">
        <f t="shared" si="58"/>
        <v>0</v>
      </c>
    </row>
    <row r="902" spans="1:12" x14ac:dyDescent="0.3">
      <c r="A902">
        <v>0</v>
      </c>
      <c r="B902">
        <v>375</v>
      </c>
      <c r="C902">
        <v>0</v>
      </c>
      <c r="D902">
        <v>0</v>
      </c>
      <c r="E902">
        <v>1</v>
      </c>
      <c r="G902">
        <v>0</v>
      </c>
      <c r="H902">
        <v>375</v>
      </c>
      <c r="I902">
        <v>0</v>
      </c>
      <c r="J902">
        <v>0</v>
      </c>
      <c r="K902">
        <f t="shared" si="55"/>
        <v>1</v>
      </c>
      <c r="L902">
        <f t="shared" si="58"/>
        <v>0</v>
      </c>
    </row>
    <row r="903" spans="1:12" x14ac:dyDescent="0.3">
      <c r="A903">
        <v>0</v>
      </c>
      <c r="B903">
        <v>625</v>
      </c>
      <c r="C903">
        <v>3</v>
      </c>
      <c r="D903">
        <v>0</v>
      </c>
      <c r="E903">
        <v>2</v>
      </c>
      <c r="G903">
        <v>0</v>
      </c>
      <c r="H903">
        <v>625</v>
      </c>
      <c r="I903">
        <v>3</v>
      </c>
      <c r="J903">
        <v>0</v>
      </c>
      <c r="K903">
        <f t="shared" si="55"/>
        <v>1</v>
      </c>
      <c r="L903">
        <f t="shared" si="58"/>
        <v>0</v>
      </c>
    </row>
    <row r="904" spans="1:12" x14ac:dyDescent="0.3">
      <c r="A904">
        <v>0</v>
      </c>
      <c r="B904">
        <v>2375</v>
      </c>
      <c r="C904">
        <v>0</v>
      </c>
      <c r="D904">
        <v>0</v>
      </c>
      <c r="E904">
        <v>1</v>
      </c>
      <c r="G904">
        <v>0</v>
      </c>
      <c r="H904">
        <v>2375</v>
      </c>
      <c r="I904">
        <v>0</v>
      </c>
      <c r="J904">
        <v>0</v>
      </c>
      <c r="K904">
        <f t="shared" ref="K904:K967" si="59">IF(E904=1,1,IF(E904=2,1,0))</f>
        <v>1</v>
      </c>
      <c r="L904">
        <f t="shared" si="58"/>
        <v>0</v>
      </c>
    </row>
    <row r="905" spans="1:12" x14ac:dyDescent="0.3">
      <c r="A905">
        <v>750</v>
      </c>
      <c r="B905">
        <v>875</v>
      </c>
      <c r="C905">
        <v>8</v>
      </c>
      <c r="D905">
        <v>0</v>
      </c>
      <c r="E905">
        <v>2</v>
      </c>
      <c r="G905">
        <v>750</v>
      </c>
      <c r="H905">
        <v>875</v>
      </c>
      <c r="I905">
        <v>8</v>
      </c>
      <c r="J905">
        <v>0</v>
      </c>
      <c r="K905">
        <f t="shared" si="59"/>
        <v>1</v>
      </c>
      <c r="L905">
        <f t="shared" si="58"/>
        <v>0</v>
      </c>
    </row>
    <row r="906" spans="1:12" x14ac:dyDescent="0.3">
      <c r="A906">
        <v>300</v>
      </c>
      <c r="B906">
        <v>625</v>
      </c>
      <c r="C906">
        <v>8</v>
      </c>
      <c r="D906">
        <v>0</v>
      </c>
      <c r="E906">
        <v>1</v>
      </c>
      <c r="G906">
        <v>300</v>
      </c>
      <c r="H906">
        <v>625</v>
      </c>
      <c r="I906">
        <v>8</v>
      </c>
      <c r="J906">
        <v>0</v>
      </c>
      <c r="K906">
        <f t="shared" si="59"/>
        <v>1</v>
      </c>
      <c r="L906">
        <f t="shared" si="58"/>
        <v>0</v>
      </c>
    </row>
    <row r="907" spans="1:12" x14ac:dyDescent="0.3">
      <c r="A907">
        <v>0</v>
      </c>
      <c r="B907">
        <v>875</v>
      </c>
      <c r="C907">
        <v>0</v>
      </c>
      <c r="D907">
        <v>0</v>
      </c>
      <c r="E907">
        <v>3</v>
      </c>
      <c r="G907">
        <v>0</v>
      </c>
      <c r="H907">
        <v>875</v>
      </c>
      <c r="I907">
        <v>0</v>
      </c>
      <c r="J907">
        <v>0</v>
      </c>
      <c r="K907">
        <f t="shared" si="59"/>
        <v>0</v>
      </c>
      <c r="L907">
        <f t="shared" ref="L907:L926" si="60">IF($E907=L$5,1,0)</f>
        <v>1</v>
      </c>
    </row>
    <row r="908" spans="1:12" x14ac:dyDescent="0.3">
      <c r="A908">
        <v>0</v>
      </c>
      <c r="B908">
        <v>125</v>
      </c>
      <c r="C908">
        <v>3</v>
      </c>
      <c r="D908">
        <v>0</v>
      </c>
      <c r="E908">
        <v>0</v>
      </c>
      <c r="G908">
        <v>0</v>
      </c>
      <c r="H908">
        <v>125</v>
      </c>
      <c r="I908">
        <v>3</v>
      </c>
      <c r="J908">
        <v>0</v>
      </c>
      <c r="K908">
        <f t="shared" si="59"/>
        <v>0</v>
      </c>
      <c r="L908">
        <f t="shared" si="60"/>
        <v>0</v>
      </c>
    </row>
    <row r="909" spans="1:12" x14ac:dyDescent="0.3">
      <c r="A909">
        <v>0</v>
      </c>
      <c r="B909">
        <v>375</v>
      </c>
      <c r="C909">
        <v>0</v>
      </c>
      <c r="D909">
        <v>1</v>
      </c>
      <c r="E909">
        <v>0</v>
      </c>
      <c r="G909">
        <v>0</v>
      </c>
      <c r="H909">
        <v>375</v>
      </c>
      <c r="I909">
        <v>0</v>
      </c>
      <c r="J909">
        <v>1</v>
      </c>
      <c r="K909">
        <f t="shared" si="59"/>
        <v>0</v>
      </c>
      <c r="L909">
        <f t="shared" si="60"/>
        <v>0</v>
      </c>
    </row>
    <row r="910" spans="1:12" x14ac:dyDescent="0.3">
      <c r="A910">
        <v>0</v>
      </c>
      <c r="B910">
        <v>875</v>
      </c>
      <c r="C910">
        <v>3</v>
      </c>
      <c r="D910">
        <v>0</v>
      </c>
      <c r="E910">
        <v>1</v>
      </c>
      <c r="G910">
        <v>0</v>
      </c>
      <c r="H910">
        <v>875</v>
      </c>
      <c r="I910">
        <v>3</v>
      </c>
      <c r="J910">
        <v>0</v>
      </c>
      <c r="K910">
        <f t="shared" si="59"/>
        <v>1</v>
      </c>
      <c r="L910">
        <f t="shared" si="60"/>
        <v>0</v>
      </c>
    </row>
    <row r="911" spans="1:12" x14ac:dyDescent="0.3">
      <c r="A911">
        <v>1250</v>
      </c>
      <c r="B911">
        <v>625</v>
      </c>
      <c r="C911">
        <v>13</v>
      </c>
      <c r="D911">
        <v>0</v>
      </c>
      <c r="E911">
        <v>3</v>
      </c>
      <c r="G911">
        <v>1250</v>
      </c>
      <c r="H911">
        <v>625</v>
      </c>
      <c r="I911">
        <v>13</v>
      </c>
      <c r="J911">
        <v>0</v>
      </c>
      <c r="K911">
        <f t="shared" si="59"/>
        <v>0</v>
      </c>
      <c r="L911">
        <f t="shared" si="60"/>
        <v>1</v>
      </c>
    </row>
    <row r="912" spans="1:12" x14ac:dyDescent="0.3">
      <c r="A912">
        <v>750</v>
      </c>
      <c r="B912">
        <v>1125</v>
      </c>
      <c r="C912">
        <v>28</v>
      </c>
      <c r="D912">
        <v>0</v>
      </c>
      <c r="E912">
        <v>1</v>
      </c>
      <c r="G912">
        <v>750</v>
      </c>
      <c r="H912">
        <v>1125</v>
      </c>
      <c r="I912">
        <v>28</v>
      </c>
      <c r="J912">
        <v>0</v>
      </c>
      <c r="K912">
        <f t="shared" si="59"/>
        <v>1</v>
      </c>
      <c r="L912">
        <f t="shared" si="60"/>
        <v>0</v>
      </c>
    </row>
    <row r="913" spans="1:12" x14ac:dyDescent="0.3">
      <c r="A913">
        <v>2750</v>
      </c>
      <c r="B913">
        <v>2375</v>
      </c>
      <c r="C913">
        <v>23</v>
      </c>
      <c r="D913">
        <v>0</v>
      </c>
      <c r="E913">
        <v>2</v>
      </c>
      <c r="G913">
        <v>2750</v>
      </c>
      <c r="H913">
        <v>2375</v>
      </c>
      <c r="I913">
        <v>23</v>
      </c>
      <c r="J913">
        <v>0</v>
      </c>
      <c r="K913">
        <f t="shared" si="59"/>
        <v>1</v>
      </c>
      <c r="L913">
        <f t="shared" si="60"/>
        <v>0</v>
      </c>
    </row>
    <row r="914" spans="1:12" x14ac:dyDescent="0.3">
      <c r="A914">
        <v>300</v>
      </c>
      <c r="B914">
        <v>2375</v>
      </c>
      <c r="C914">
        <v>3</v>
      </c>
      <c r="D914">
        <v>1</v>
      </c>
      <c r="E914">
        <v>2</v>
      </c>
      <c r="G914">
        <v>300</v>
      </c>
      <c r="H914">
        <v>2375</v>
      </c>
      <c r="I914">
        <v>3</v>
      </c>
      <c r="J914">
        <v>1</v>
      </c>
      <c r="K914">
        <f t="shared" si="59"/>
        <v>1</v>
      </c>
      <c r="L914">
        <f t="shared" si="60"/>
        <v>0</v>
      </c>
    </row>
    <row r="915" spans="1:12" x14ac:dyDescent="0.3">
      <c r="A915">
        <v>300</v>
      </c>
      <c r="B915">
        <v>625</v>
      </c>
      <c r="C915">
        <v>3</v>
      </c>
      <c r="D915">
        <v>0</v>
      </c>
      <c r="E915">
        <v>3</v>
      </c>
      <c r="G915">
        <v>300</v>
      </c>
      <c r="H915">
        <v>625</v>
      </c>
      <c r="I915">
        <v>3</v>
      </c>
      <c r="J915">
        <v>0</v>
      </c>
      <c r="K915">
        <f t="shared" si="59"/>
        <v>0</v>
      </c>
      <c r="L915">
        <f t="shared" si="60"/>
        <v>1</v>
      </c>
    </row>
    <row r="916" spans="1:12" x14ac:dyDescent="0.3">
      <c r="A916">
        <v>300</v>
      </c>
      <c r="B916">
        <v>875</v>
      </c>
      <c r="C916">
        <v>13</v>
      </c>
      <c r="D916">
        <v>0</v>
      </c>
      <c r="E916">
        <v>1</v>
      </c>
      <c r="G916">
        <v>300</v>
      </c>
      <c r="H916">
        <v>875</v>
      </c>
      <c r="I916">
        <v>13</v>
      </c>
      <c r="J916">
        <v>0</v>
      </c>
      <c r="K916">
        <f t="shared" si="59"/>
        <v>1</v>
      </c>
      <c r="L916">
        <f t="shared" si="60"/>
        <v>0</v>
      </c>
    </row>
    <row r="917" spans="1:12" x14ac:dyDescent="0.3">
      <c r="A917">
        <v>300</v>
      </c>
      <c r="B917">
        <v>1125</v>
      </c>
      <c r="C917">
        <v>0</v>
      </c>
      <c r="D917">
        <v>0</v>
      </c>
      <c r="E917">
        <v>1</v>
      </c>
      <c r="G917">
        <v>300</v>
      </c>
      <c r="H917">
        <v>1125</v>
      </c>
      <c r="I917">
        <v>0</v>
      </c>
      <c r="J917">
        <v>0</v>
      </c>
      <c r="K917">
        <f t="shared" si="59"/>
        <v>1</v>
      </c>
      <c r="L917">
        <f t="shared" si="60"/>
        <v>0</v>
      </c>
    </row>
    <row r="918" spans="1:12" x14ac:dyDescent="0.3">
      <c r="A918">
        <v>0</v>
      </c>
      <c r="B918">
        <v>125</v>
      </c>
      <c r="C918">
        <v>0</v>
      </c>
      <c r="D918">
        <v>2</v>
      </c>
      <c r="E918">
        <v>2</v>
      </c>
      <c r="G918">
        <v>0</v>
      </c>
      <c r="H918">
        <v>125</v>
      </c>
      <c r="I918">
        <v>0</v>
      </c>
      <c r="J918">
        <v>2</v>
      </c>
      <c r="K918">
        <f t="shared" si="59"/>
        <v>1</v>
      </c>
      <c r="L918">
        <f t="shared" si="60"/>
        <v>0</v>
      </c>
    </row>
    <row r="919" spans="1:12" x14ac:dyDescent="0.3">
      <c r="A919">
        <v>0</v>
      </c>
      <c r="B919">
        <v>375</v>
      </c>
      <c r="C919">
        <v>0</v>
      </c>
      <c r="D919">
        <v>1</v>
      </c>
      <c r="E919">
        <v>0</v>
      </c>
      <c r="G919">
        <v>0</v>
      </c>
      <c r="H919">
        <v>375</v>
      </c>
      <c r="I919">
        <v>0</v>
      </c>
      <c r="J919">
        <v>1</v>
      </c>
      <c r="K919">
        <f t="shared" si="59"/>
        <v>0</v>
      </c>
      <c r="L919">
        <f t="shared" si="60"/>
        <v>0</v>
      </c>
    </row>
    <row r="920" spans="1:12" x14ac:dyDescent="0.3">
      <c r="A920">
        <v>50</v>
      </c>
      <c r="B920">
        <v>875</v>
      </c>
      <c r="C920">
        <v>0</v>
      </c>
      <c r="D920">
        <v>0</v>
      </c>
      <c r="E920">
        <v>3</v>
      </c>
      <c r="G920">
        <v>50</v>
      </c>
      <c r="H920">
        <v>875</v>
      </c>
      <c r="I920">
        <v>0</v>
      </c>
      <c r="J920">
        <v>0</v>
      </c>
      <c r="K920">
        <f t="shared" si="59"/>
        <v>0</v>
      </c>
      <c r="L920">
        <f t="shared" si="60"/>
        <v>1</v>
      </c>
    </row>
    <row r="921" spans="1:12" x14ac:dyDescent="0.3">
      <c r="A921">
        <v>2250</v>
      </c>
      <c r="B921">
        <v>1125</v>
      </c>
      <c r="C921">
        <v>28</v>
      </c>
      <c r="D921">
        <v>0</v>
      </c>
      <c r="E921">
        <v>3</v>
      </c>
      <c r="G921">
        <v>2250</v>
      </c>
      <c r="H921">
        <v>1125</v>
      </c>
      <c r="I921">
        <v>28</v>
      </c>
      <c r="J921">
        <v>0</v>
      </c>
      <c r="K921">
        <f t="shared" si="59"/>
        <v>0</v>
      </c>
      <c r="L921">
        <f t="shared" si="60"/>
        <v>1</v>
      </c>
    </row>
    <row r="922" spans="1:12" x14ac:dyDescent="0.3">
      <c r="A922">
        <v>3750</v>
      </c>
      <c r="B922">
        <v>1375</v>
      </c>
      <c r="C922">
        <v>13</v>
      </c>
      <c r="D922">
        <v>0</v>
      </c>
      <c r="E922">
        <v>3</v>
      </c>
      <c r="G922">
        <v>3750</v>
      </c>
      <c r="H922">
        <v>1375</v>
      </c>
      <c r="I922">
        <v>13</v>
      </c>
      <c r="J922">
        <v>0</v>
      </c>
      <c r="K922">
        <f t="shared" si="59"/>
        <v>0</v>
      </c>
      <c r="L922">
        <f t="shared" si="60"/>
        <v>1</v>
      </c>
    </row>
    <row r="923" spans="1:12" x14ac:dyDescent="0.3">
      <c r="A923">
        <v>0</v>
      </c>
      <c r="B923">
        <v>875</v>
      </c>
      <c r="C923">
        <v>0</v>
      </c>
      <c r="D923">
        <v>1</v>
      </c>
      <c r="E923">
        <v>1</v>
      </c>
      <c r="G923">
        <v>0</v>
      </c>
      <c r="H923">
        <v>875</v>
      </c>
      <c r="I923">
        <v>0</v>
      </c>
      <c r="J923">
        <v>1</v>
      </c>
      <c r="K923">
        <f t="shared" si="59"/>
        <v>1</v>
      </c>
      <c r="L923">
        <f t="shared" si="60"/>
        <v>0</v>
      </c>
    </row>
    <row r="924" spans="1:12" x14ac:dyDescent="0.3">
      <c r="A924">
        <v>750</v>
      </c>
      <c r="B924">
        <v>625</v>
      </c>
      <c r="C924">
        <v>0</v>
      </c>
      <c r="D924">
        <v>0</v>
      </c>
      <c r="E924">
        <v>3</v>
      </c>
      <c r="G924">
        <v>750</v>
      </c>
      <c r="H924">
        <v>625</v>
      </c>
      <c r="I924">
        <v>0</v>
      </c>
      <c r="J924">
        <v>0</v>
      </c>
      <c r="K924">
        <f t="shared" si="59"/>
        <v>0</v>
      </c>
      <c r="L924">
        <f t="shared" si="60"/>
        <v>1</v>
      </c>
    </row>
    <row r="925" spans="1:12" x14ac:dyDescent="0.3">
      <c r="A925">
        <v>0</v>
      </c>
      <c r="B925">
        <v>125</v>
      </c>
      <c r="C925">
        <v>0</v>
      </c>
      <c r="D925">
        <v>0</v>
      </c>
      <c r="E925">
        <v>1</v>
      </c>
      <c r="G925">
        <v>0</v>
      </c>
      <c r="H925">
        <v>125</v>
      </c>
      <c r="I925">
        <v>0</v>
      </c>
      <c r="J925">
        <v>0</v>
      </c>
      <c r="K925">
        <f t="shared" si="59"/>
        <v>1</v>
      </c>
      <c r="L925">
        <f t="shared" si="60"/>
        <v>0</v>
      </c>
    </row>
    <row r="926" spans="1:12" x14ac:dyDescent="0.3">
      <c r="A926">
        <v>750</v>
      </c>
      <c r="B926">
        <v>2375</v>
      </c>
      <c r="C926">
        <v>8</v>
      </c>
      <c r="D926">
        <v>1</v>
      </c>
      <c r="E926">
        <v>1</v>
      </c>
      <c r="G926">
        <v>750</v>
      </c>
      <c r="H926">
        <v>2375</v>
      </c>
      <c r="I926">
        <v>8</v>
      </c>
      <c r="J926">
        <v>1</v>
      </c>
      <c r="K926">
        <f t="shared" si="59"/>
        <v>1</v>
      </c>
      <c r="L926">
        <f t="shared" si="60"/>
        <v>0</v>
      </c>
    </row>
    <row r="927" spans="1:12" x14ac:dyDescent="0.3">
      <c r="A927">
        <v>300</v>
      </c>
      <c r="B927">
        <v>875</v>
      </c>
      <c r="C927">
        <v>8</v>
      </c>
      <c r="D927">
        <v>0</v>
      </c>
      <c r="E927">
        <v>1</v>
      </c>
      <c r="G927">
        <v>300</v>
      </c>
      <c r="H927">
        <v>875</v>
      </c>
      <c r="I927">
        <v>8</v>
      </c>
      <c r="J927">
        <v>0</v>
      </c>
      <c r="K927">
        <f t="shared" si="59"/>
        <v>1</v>
      </c>
      <c r="L927">
        <f t="shared" ref="L927:L946" si="61">IF($E927=L$5,1,0)</f>
        <v>0</v>
      </c>
    </row>
    <row r="928" spans="1:12" x14ac:dyDescent="0.3">
      <c r="A928">
        <v>1250</v>
      </c>
      <c r="B928">
        <v>875</v>
      </c>
      <c r="C928">
        <v>18</v>
      </c>
      <c r="D928">
        <v>0</v>
      </c>
      <c r="E928">
        <v>3</v>
      </c>
      <c r="G928">
        <v>1250</v>
      </c>
      <c r="H928">
        <v>875</v>
      </c>
      <c r="I928">
        <v>18</v>
      </c>
      <c r="J928">
        <v>0</v>
      </c>
      <c r="K928">
        <f t="shared" si="59"/>
        <v>0</v>
      </c>
      <c r="L928">
        <f t="shared" si="61"/>
        <v>1</v>
      </c>
    </row>
    <row r="929" spans="1:12" x14ac:dyDescent="0.3">
      <c r="A929">
        <v>300</v>
      </c>
      <c r="B929">
        <v>375</v>
      </c>
      <c r="C929">
        <v>8</v>
      </c>
      <c r="D929">
        <v>0</v>
      </c>
      <c r="E929">
        <v>3</v>
      </c>
      <c r="G929">
        <v>300</v>
      </c>
      <c r="H929">
        <v>375</v>
      </c>
      <c r="I929">
        <v>8</v>
      </c>
      <c r="J929">
        <v>0</v>
      </c>
      <c r="K929">
        <f t="shared" si="59"/>
        <v>0</v>
      </c>
      <c r="L929">
        <f t="shared" si="61"/>
        <v>1</v>
      </c>
    </row>
    <row r="930" spans="1:12" x14ac:dyDescent="0.3">
      <c r="A930">
        <v>750</v>
      </c>
      <c r="B930">
        <v>625</v>
      </c>
      <c r="C930">
        <v>23</v>
      </c>
      <c r="D930">
        <v>0</v>
      </c>
      <c r="E930">
        <v>1</v>
      </c>
      <c r="G930">
        <v>750</v>
      </c>
      <c r="H930">
        <v>625</v>
      </c>
      <c r="I930">
        <v>23</v>
      </c>
      <c r="J930">
        <v>0</v>
      </c>
      <c r="K930">
        <f t="shared" si="59"/>
        <v>1</v>
      </c>
      <c r="L930">
        <f t="shared" si="61"/>
        <v>0</v>
      </c>
    </row>
    <row r="931" spans="1:12" x14ac:dyDescent="0.3">
      <c r="A931">
        <v>0</v>
      </c>
      <c r="B931">
        <v>375</v>
      </c>
      <c r="C931">
        <v>3</v>
      </c>
      <c r="D931">
        <v>0</v>
      </c>
      <c r="E931">
        <v>2</v>
      </c>
      <c r="G931">
        <v>0</v>
      </c>
      <c r="H931">
        <v>375</v>
      </c>
      <c r="I931">
        <v>3</v>
      </c>
      <c r="J931">
        <v>0</v>
      </c>
      <c r="K931">
        <f t="shared" si="59"/>
        <v>1</v>
      </c>
      <c r="L931">
        <f t="shared" si="61"/>
        <v>0</v>
      </c>
    </row>
    <row r="932" spans="1:12" x14ac:dyDescent="0.3">
      <c r="A932">
        <v>50</v>
      </c>
      <c r="B932">
        <v>625</v>
      </c>
      <c r="C932">
        <v>0</v>
      </c>
      <c r="D932">
        <v>1</v>
      </c>
      <c r="E932">
        <v>3</v>
      </c>
      <c r="G932">
        <v>50</v>
      </c>
      <c r="H932">
        <v>625</v>
      </c>
      <c r="I932">
        <v>0</v>
      </c>
      <c r="J932">
        <v>1</v>
      </c>
      <c r="K932">
        <f t="shared" si="59"/>
        <v>0</v>
      </c>
      <c r="L932">
        <f t="shared" si="61"/>
        <v>1</v>
      </c>
    </row>
    <row r="933" spans="1:12" x14ac:dyDescent="0.3">
      <c r="A933">
        <v>0</v>
      </c>
      <c r="B933">
        <v>375</v>
      </c>
      <c r="C933">
        <v>0</v>
      </c>
      <c r="D933">
        <v>0</v>
      </c>
      <c r="E933">
        <v>0</v>
      </c>
      <c r="G933">
        <v>0</v>
      </c>
      <c r="H933">
        <v>375</v>
      </c>
      <c r="I933">
        <v>0</v>
      </c>
      <c r="J933">
        <v>0</v>
      </c>
      <c r="K933">
        <f t="shared" si="59"/>
        <v>0</v>
      </c>
      <c r="L933">
        <f t="shared" si="61"/>
        <v>0</v>
      </c>
    </row>
    <row r="934" spans="1:12" x14ac:dyDescent="0.3">
      <c r="A934">
        <v>1250</v>
      </c>
      <c r="B934">
        <v>625</v>
      </c>
      <c r="C934">
        <v>28</v>
      </c>
      <c r="D934">
        <v>0</v>
      </c>
      <c r="E934">
        <v>1</v>
      </c>
      <c r="G934">
        <v>1250</v>
      </c>
      <c r="H934">
        <v>625</v>
      </c>
      <c r="I934">
        <v>28</v>
      </c>
      <c r="J934">
        <v>0</v>
      </c>
      <c r="K934">
        <f t="shared" si="59"/>
        <v>1</v>
      </c>
      <c r="L934">
        <f t="shared" si="61"/>
        <v>0</v>
      </c>
    </row>
    <row r="935" spans="1:12" x14ac:dyDescent="0.3">
      <c r="A935">
        <v>1750</v>
      </c>
      <c r="B935">
        <v>625</v>
      </c>
      <c r="C935">
        <v>23</v>
      </c>
      <c r="D935">
        <v>0</v>
      </c>
      <c r="E935">
        <v>1</v>
      </c>
      <c r="G935">
        <v>1750</v>
      </c>
      <c r="H935">
        <v>625</v>
      </c>
      <c r="I935">
        <v>23</v>
      </c>
      <c r="J935">
        <v>0</v>
      </c>
      <c r="K935">
        <f t="shared" si="59"/>
        <v>1</v>
      </c>
      <c r="L935">
        <f t="shared" si="61"/>
        <v>0</v>
      </c>
    </row>
    <row r="936" spans="1:12" x14ac:dyDescent="0.3">
      <c r="A936">
        <v>0</v>
      </c>
      <c r="B936">
        <v>375</v>
      </c>
      <c r="C936">
        <v>0</v>
      </c>
      <c r="D936">
        <v>0</v>
      </c>
      <c r="E936">
        <v>1</v>
      </c>
      <c r="G936">
        <v>0</v>
      </c>
      <c r="H936">
        <v>375</v>
      </c>
      <c r="I936">
        <v>0</v>
      </c>
      <c r="J936">
        <v>0</v>
      </c>
      <c r="K936">
        <f t="shared" si="59"/>
        <v>1</v>
      </c>
      <c r="L936">
        <f t="shared" si="61"/>
        <v>0</v>
      </c>
    </row>
    <row r="937" spans="1:12" x14ac:dyDescent="0.3">
      <c r="A937">
        <v>750</v>
      </c>
      <c r="B937">
        <v>375</v>
      </c>
      <c r="C937">
        <v>8</v>
      </c>
      <c r="D937">
        <v>0</v>
      </c>
      <c r="E937">
        <v>2</v>
      </c>
      <c r="G937">
        <v>750</v>
      </c>
      <c r="H937">
        <v>375</v>
      </c>
      <c r="I937">
        <v>8</v>
      </c>
      <c r="J937">
        <v>0</v>
      </c>
      <c r="K937">
        <f t="shared" si="59"/>
        <v>1</v>
      </c>
      <c r="L937">
        <f t="shared" si="61"/>
        <v>0</v>
      </c>
    </row>
    <row r="938" spans="1:12" x14ac:dyDescent="0.3">
      <c r="A938">
        <v>300</v>
      </c>
      <c r="B938">
        <v>2125</v>
      </c>
      <c r="C938">
        <v>18</v>
      </c>
      <c r="D938">
        <v>0</v>
      </c>
      <c r="E938">
        <v>1</v>
      </c>
      <c r="G938">
        <v>300</v>
      </c>
      <c r="H938">
        <v>2125</v>
      </c>
      <c r="I938">
        <v>18</v>
      </c>
      <c r="J938">
        <v>0</v>
      </c>
      <c r="K938">
        <f t="shared" si="59"/>
        <v>1</v>
      </c>
      <c r="L938">
        <f t="shared" si="61"/>
        <v>0</v>
      </c>
    </row>
    <row r="939" spans="1:12" x14ac:dyDescent="0.3">
      <c r="A939">
        <v>0</v>
      </c>
      <c r="B939">
        <v>375</v>
      </c>
      <c r="C939">
        <v>0</v>
      </c>
      <c r="D939">
        <v>0</v>
      </c>
      <c r="E939">
        <v>0</v>
      </c>
      <c r="G939">
        <v>0</v>
      </c>
      <c r="H939">
        <v>375</v>
      </c>
      <c r="I939">
        <v>0</v>
      </c>
      <c r="J939">
        <v>0</v>
      </c>
      <c r="K939">
        <f t="shared" si="59"/>
        <v>0</v>
      </c>
      <c r="L939">
        <f t="shared" si="61"/>
        <v>0</v>
      </c>
    </row>
    <row r="940" spans="1:12" x14ac:dyDescent="0.3">
      <c r="A940">
        <v>1250</v>
      </c>
      <c r="B940">
        <v>875</v>
      </c>
      <c r="C940">
        <v>13</v>
      </c>
      <c r="D940">
        <v>0</v>
      </c>
      <c r="E940">
        <v>3</v>
      </c>
      <c r="G940">
        <v>1250</v>
      </c>
      <c r="H940">
        <v>875</v>
      </c>
      <c r="I940">
        <v>13</v>
      </c>
      <c r="J940">
        <v>0</v>
      </c>
      <c r="K940">
        <f t="shared" si="59"/>
        <v>0</v>
      </c>
      <c r="L940">
        <f t="shared" si="61"/>
        <v>1</v>
      </c>
    </row>
    <row r="941" spans="1:12" x14ac:dyDescent="0.3">
      <c r="A941">
        <v>0</v>
      </c>
      <c r="B941">
        <v>1375</v>
      </c>
      <c r="C941">
        <v>0</v>
      </c>
      <c r="D941">
        <v>0</v>
      </c>
      <c r="E941">
        <v>1</v>
      </c>
      <c r="G941">
        <v>0</v>
      </c>
      <c r="H941">
        <v>1375</v>
      </c>
      <c r="I941">
        <v>0</v>
      </c>
      <c r="J941">
        <v>0</v>
      </c>
      <c r="K941">
        <f t="shared" si="59"/>
        <v>1</v>
      </c>
      <c r="L941">
        <f t="shared" si="61"/>
        <v>0</v>
      </c>
    </row>
    <row r="942" spans="1:12" x14ac:dyDescent="0.3">
      <c r="A942">
        <v>750</v>
      </c>
      <c r="B942">
        <v>1125</v>
      </c>
      <c r="C942">
        <v>13</v>
      </c>
      <c r="D942">
        <v>1</v>
      </c>
      <c r="E942">
        <v>0</v>
      </c>
      <c r="G942">
        <v>750</v>
      </c>
      <c r="H942">
        <v>1125</v>
      </c>
      <c r="I942">
        <v>13</v>
      </c>
      <c r="J942">
        <v>1</v>
      </c>
      <c r="K942">
        <f t="shared" si="59"/>
        <v>0</v>
      </c>
      <c r="L942">
        <f t="shared" si="61"/>
        <v>0</v>
      </c>
    </row>
    <row r="943" spans="1:12" x14ac:dyDescent="0.3">
      <c r="A943">
        <v>0</v>
      </c>
      <c r="B943">
        <v>125</v>
      </c>
      <c r="C943">
        <v>0</v>
      </c>
      <c r="D943">
        <v>0</v>
      </c>
      <c r="E943">
        <v>1</v>
      </c>
      <c r="G943">
        <v>0</v>
      </c>
      <c r="H943">
        <v>125</v>
      </c>
      <c r="I943">
        <v>0</v>
      </c>
      <c r="J943">
        <v>0</v>
      </c>
      <c r="K943">
        <f t="shared" si="59"/>
        <v>1</v>
      </c>
      <c r="L943">
        <f t="shared" si="61"/>
        <v>0</v>
      </c>
    </row>
    <row r="944" spans="1:12" x14ac:dyDescent="0.3">
      <c r="A944">
        <v>50</v>
      </c>
      <c r="B944">
        <v>125</v>
      </c>
      <c r="C944">
        <v>3</v>
      </c>
      <c r="D944">
        <v>0</v>
      </c>
      <c r="E944">
        <v>1</v>
      </c>
      <c r="G944">
        <v>50</v>
      </c>
      <c r="H944">
        <v>125</v>
      </c>
      <c r="I944">
        <v>3</v>
      </c>
      <c r="J944">
        <v>0</v>
      </c>
      <c r="K944">
        <f t="shared" si="59"/>
        <v>1</v>
      </c>
      <c r="L944">
        <f t="shared" si="61"/>
        <v>0</v>
      </c>
    </row>
    <row r="945" spans="1:12" x14ac:dyDescent="0.3">
      <c r="A945">
        <v>1250</v>
      </c>
      <c r="B945">
        <v>875</v>
      </c>
      <c r="C945">
        <v>23</v>
      </c>
      <c r="D945">
        <v>0</v>
      </c>
      <c r="E945">
        <v>1</v>
      </c>
      <c r="G945">
        <v>1250</v>
      </c>
      <c r="H945">
        <v>875</v>
      </c>
      <c r="I945">
        <v>23</v>
      </c>
      <c r="J945">
        <v>0</v>
      </c>
      <c r="K945">
        <f t="shared" si="59"/>
        <v>1</v>
      </c>
      <c r="L945">
        <f t="shared" si="61"/>
        <v>0</v>
      </c>
    </row>
    <row r="946" spans="1:12" x14ac:dyDescent="0.3">
      <c r="A946">
        <v>750</v>
      </c>
      <c r="B946">
        <v>625</v>
      </c>
      <c r="C946">
        <v>28</v>
      </c>
      <c r="D946">
        <v>0</v>
      </c>
      <c r="E946">
        <v>0</v>
      </c>
      <c r="G946">
        <v>750</v>
      </c>
      <c r="H946">
        <v>625</v>
      </c>
      <c r="I946">
        <v>28</v>
      </c>
      <c r="J946">
        <v>0</v>
      </c>
      <c r="K946">
        <f t="shared" si="59"/>
        <v>0</v>
      </c>
      <c r="L946">
        <f t="shared" si="61"/>
        <v>0</v>
      </c>
    </row>
    <row r="947" spans="1:12" x14ac:dyDescent="0.3">
      <c r="A947">
        <v>300</v>
      </c>
      <c r="B947">
        <v>875</v>
      </c>
      <c r="C947">
        <v>0</v>
      </c>
      <c r="D947">
        <v>0</v>
      </c>
      <c r="E947">
        <v>1</v>
      </c>
      <c r="G947">
        <v>300</v>
      </c>
      <c r="H947">
        <v>875</v>
      </c>
      <c r="I947">
        <v>0</v>
      </c>
      <c r="J947">
        <v>0</v>
      </c>
      <c r="K947">
        <f t="shared" si="59"/>
        <v>1</v>
      </c>
      <c r="L947">
        <f t="shared" ref="L947:L966" si="62">IF($E947=L$5,1,0)</f>
        <v>0</v>
      </c>
    </row>
    <row r="948" spans="1:12" x14ac:dyDescent="0.3">
      <c r="A948">
        <v>300</v>
      </c>
      <c r="B948">
        <v>1375</v>
      </c>
      <c r="C948">
        <v>0</v>
      </c>
      <c r="D948">
        <v>0</v>
      </c>
      <c r="E948">
        <v>3</v>
      </c>
      <c r="G948">
        <v>300</v>
      </c>
      <c r="H948">
        <v>1375</v>
      </c>
      <c r="I948">
        <v>0</v>
      </c>
      <c r="J948">
        <v>0</v>
      </c>
      <c r="K948">
        <f t="shared" si="59"/>
        <v>0</v>
      </c>
      <c r="L948">
        <f t="shared" si="62"/>
        <v>1</v>
      </c>
    </row>
    <row r="949" spans="1:12" x14ac:dyDescent="0.3">
      <c r="A949">
        <v>0</v>
      </c>
      <c r="B949">
        <v>125</v>
      </c>
      <c r="C949">
        <v>0</v>
      </c>
      <c r="D949">
        <v>0</v>
      </c>
      <c r="E949">
        <v>1</v>
      </c>
      <c r="G949">
        <v>0</v>
      </c>
      <c r="H949">
        <v>125</v>
      </c>
      <c r="I949">
        <v>0</v>
      </c>
      <c r="J949">
        <v>0</v>
      </c>
      <c r="K949">
        <f t="shared" si="59"/>
        <v>1</v>
      </c>
      <c r="L949">
        <f t="shared" si="62"/>
        <v>0</v>
      </c>
    </row>
    <row r="950" spans="1:12" x14ac:dyDescent="0.3">
      <c r="A950">
        <v>0</v>
      </c>
      <c r="B950">
        <v>875</v>
      </c>
      <c r="C950">
        <v>0</v>
      </c>
      <c r="D950">
        <v>0</v>
      </c>
      <c r="E950">
        <v>2</v>
      </c>
      <c r="G950">
        <v>0</v>
      </c>
      <c r="H950">
        <v>875</v>
      </c>
      <c r="I950">
        <v>0</v>
      </c>
      <c r="J950">
        <v>0</v>
      </c>
      <c r="K950">
        <f t="shared" si="59"/>
        <v>1</v>
      </c>
      <c r="L950">
        <f t="shared" si="62"/>
        <v>0</v>
      </c>
    </row>
    <row r="951" spans="1:12" x14ac:dyDescent="0.3">
      <c r="A951">
        <v>50</v>
      </c>
      <c r="B951">
        <v>375</v>
      </c>
      <c r="C951">
        <v>0</v>
      </c>
      <c r="D951">
        <v>0</v>
      </c>
      <c r="E951">
        <v>3</v>
      </c>
      <c r="G951">
        <v>50</v>
      </c>
      <c r="H951">
        <v>375</v>
      </c>
      <c r="I951">
        <v>0</v>
      </c>
      <c r="J951">
        <v>0</v>
      </c>
      <c r="K951">
        <f t="shared" si="59"/>
        <v>0</v>
      </c>
      <c r="L951">
        <f t="shared" si="62"/>
        <v>1</v>
      </c>
    </row>
    <row r="952" spans="1:12" x14ac:dyDescent="0.3">
      <c r="A952">
        <v>0</v>
      </c>
      <c r="B952">
        <v>125</v>
      </c>
      <c r="C952">
        <v>0</v>
      </c>
      <c r="D952">
        <v>0</v>
      </c>
      <c r="E952">
        <v>0</v>
      </c>
      <c r="G952">
        <v>0</v>
      </c>
      <c r="H952">
        <v>125</v>
      </c>
      <c r="I952">
        <v>0</v>
      </c>
      <c r="J952">
        <v>0</v>
      </c>
      <c r="K952">
        <f t="shared" si="59"/>
        <v>0</v>
      </c>
      <c r="L952">
        <f t="shared" si="62"/>
        <v>0</v>
      </c>
    </row>
    <row r="953" spans="1:12" x14ac:dyDescent="0.3">
      <c r="A953">
        <v>300</v>
      </c>
      <c r="B953">
        <v>1875</v>
      </c>
      <c r="C953">
        <v>3</v>
      </c>
      <c r="D953">
        <v>0</v>
      </c>
      <c r="E953">
        <v>1</v>
      </c>
      <c r="G953">
        <v>300</v>
      </c>
      <c r="H953">
        <v>1875</v>
      </c>
      <c r="I953">
        <v>3</v>
      </c>
      <c r="J953">
        <v>0</v>
      </c>
      <c r="K953">
        <f t="shared" si="59"/>
        <v>1</v>
      </c>
      <c r="L953">
        <f t="shared" si="62"/>
        <v>0</v>
      </c>
    </row>
    <row r="954" spans="1:12" x14ac:dyDescent="0.3">
      <c r="A954">
        <v>300</v>
      </c>
      <c r="B954">
        <v>375</v>
      </c>
      <c r="C954">
        <v>8</v>
      </c>
      <c r="D954">
        <v>0</v>
      </c>
      <c r="E954">
        <v>1</v>
      </c>
      <c r="G954">
        <v>300</v>
      </c>
      <c r="H954">
        <v>375</v>
      </c>
      <c r="I954">
        <v>8</v>
      </c>
      <c r="J954">
        <v>0</v>
      </c>
      <c r="K954">
        <f t="shared" si="59"/>
        <v>1</v>
      </c>
      <c r="L954">
        <f t="shared" si="62"/>
        <v>0</v>
      </c>
    </row>
    <row r="955" spans="1:12" x14ac:dyDescent="0.3">
      <c r="A955">
        <v>0</v>
      </c>
      <c r="B955">
        <v>125</v>
      </c>
      <c r="C955">
        <v>0</v>
      </c>
      <c r="D955">
        <v>0</v>
      </c>
      <c r="E955">
        <v>1</v>
      </c>
      <c r="G955">
        <v>0</v>
      </c>
      <c r="H955">
        <v>125</v>
      </c>
      <c r="I955">
        <v>0</v>
      </c>
      <c r="J955">
        <v>0</v>
      </c>
      <c r="K955">
        <f t="shared" si="59"/>
        <v>1</v>
      </c>
      <c r="L955">
        <f t="shared" si="62"/>
        <v>0</v>
      </c>
    </row>
    <row r="956" spans="1:12" x14ac:dyDescent="0.3">
      <c r="A956">
        <v>50</v>
      </c>
      <c r="B956">
        <v>375</v>
      </c>
      <c r="C956">
        <v>0</v>
      </c>
      <c r="D956">
        <v>1</v>
      </c>
      <c r="E956">
        <v>1</v>
      </c>
      <c r="G956">
        <v>50</v>
      </c>
      <c r="H956">
        <v>375</v>
      </c>
      <c r="I956">
        <v>0</v>
      </c>
      <c r="J956">
        <v>1</v>
      </c>
      <c r="K956">
        <f t="shared" si="59"/>
        <v>1</v>
      </c>
      <c r="L956">
        <f t="shared" si="62"/>
        <v>0</v>
      </c>
    </row>
    <row r="957" spans="1:12" x14ac:dyDescent="0.3">
      <c r="A957">
        <v>750</v>
      </c>
      <c r="B957">
        <v>375</v>
      </c>
      <c r="C957">
        <v>23</v>
      </c>
      <c r="D957">
        <v>0</v>
      </c>
      <c r="E957">
        <v>1</v>
      </c>
      <c r="G957">
        <v>750</v>
      </c>
      <c r="H957">
        <v>375</v>
      </c>
      <c r="I957">
        <v>23</v>
      </c>
      <c r="J957">
        <v>0</v>
      </c>
      <c r="K957">
        <f t="shared" si="59"/>
        <v>1</v>
      </c>
      <c r="L957">
        <f t="shared" si="62"/>
        <v>0</v>
      </c>
    </row>
    <row r="958" spans="1:12" x14ac:dyDescent="0.3">
      <c r="A958">
        <v>2250</v>
      </c>
      <c r="B958">
        <v>375</v>
      </c>
      <c r="C958">
        <v>3</v>
      </c>
      <c r="D958">
        <v>0</v>
      </c>
      <c r="E958">
        <v>1</v>
      </c>
      <c r="G958">
        <v>2250</v>
      </c>
      <c r="H958">
        <v>375</v>
      </c>
      <c r="I958">
        <v>3</v>
      </c>
      <c r="J958">
        <v>0</v>
      </c>
      <c r="K958">
        <f t="shared" si="59"/>
        <v>1</v>
      </c>
      <c r="L958">
        <f t="shared" si="62"/>
        <v>0</v>
      </c>
    </row>
    <row r="959" spans="1:12" x14ac:dyDescent="0.3">
      <c r="A959">
        <v>50</v>
      </c>
      <c r="B959">
        <v>1875</v>
      </c>
      <c r="C959">
        <v>0</v>
      </c>
      <c r="D959">
        <v>3</v>
      </c>
      <c r="E959">
        <v>1</v>
      </c>
      <c r="G959">
        <v>50</v>
      </c>
      <c r="H959">
        <v>1875</v>
      </c>
      <c r="I959">
        <v>0</v>
      </c>
      <c r="J959">
        <v>3</v>
      </c>
      <c r="K959">
        <f t="shared" si="59"/>
        <v>1</v>
      </c>
      <c r="L959">
        <f t="shared" si="62"/>
        <v>0</v>
      </c>
    </row>
    <row r="960" spans="1:12" x14ac:dyDescent="0.3">
      <c r="A960">
        <v>300</v>
      </c>
      <c r="B960">
        <v>625</v>
      </c>
      <c r="C960">
        <v>13</v>
      </c>
      <c r="D960">
        <v>0</v>
      </c>
      <c r="E960">
        <v>3</v>
      </c>
      <c r="G960">
        <v>300</v>
      </c>
      <c r="H960">
        <v>625</v>
      </c>
      <c r="I960">
        <v>13</v>
      </c>
      <c r="J960">
        <v>0</v>
      </c>
      <c r="K960">
        <f t="shared" si="59"/>
        <v>0</v>
      </c>
      <c r="L960">
        <f t="shared" si="62"/>
        <v>1</v>
      </c>
    </row>
    <row r="961" spans="1:12" x14ac:dyDescent="0.3">
      <c r="A961">
        <v>50</v>
      </c>
      <c r="B961">
        <v>375</v>
      </c>
      <c r="C961">
        <v>8</v>
      </c>
      <c r="D961">
        <v>0</v>
      </c>
      <c r="E961">
        <v>3</v>
      </c>
      <c r="G961">
        <v>50</v>
      </c>
      <c r="H961">
        <v>375</v>
      </c>
      <c r="I961">
        <v>8</v>
      </c>
      <c r="J961">
        <v>0</v>
      </c>
      <c r="K961">
        <f t="shared" si="59"/>
        <v>0</v>
      </c>
      <c r="L961">
        <f t="shared" si="62"/>
        <v>1</v>
      </c>
    </row>
    <row r="962" spans="1:12" x14ac:dyDescent="0.3">
      <c r="A962">
        <v>0</v>
      </c>
      <c r="B962">
        <v>875</v>
      </c>
      <c r="C962">
        <v>0</v>
      </c>
      <c r="D962">
        <v>0</v>
      </c>
      <c r="E962">
        <v>1</v>
      </c>
      <c r="G962">
        <v>0</v>
      </c>
      <c r="H962">
        <v>875</v>
      </c>
      <c r="I962">
        <v>0</v>
      </c>
      <c r="J962">
        <v>0</v>
      </c>
      <c r="K962">
        <f t="shared" si="59"/>
        <v>1</v>
      </c>
      <c r="L962">
        <f t="shared" si="62"/>
        <v>0</v>
      </c>
    </row>
    <row r="963" spans="1:12" x14ac:dyDescent="0.3">
      <c r="A963">
        <v>1250</v>
      </c>
      <c r="B963">
        <v>875</v>
      </c>
      <c r="C963">
        <v>18</v>
      </c>
      <c r="D963">
        <v>0</v>
      </c>
      <c r="E963">
        <v>0</v>
      </c>
      <c r="G963">
        <v>1250</v>
      </c>
      <c r="H963">
        <v>875</v>
      </c>
      <c r="I963">
        <v>18</v>
      </c>
      <c r="J963">
        <v>0</v>
      </c>
      <c r="K963">
        <f t="shared" si="59"/>
        <v>0</v>
      </c>
      <c r="L963">
        <f t="shared" si="62"/>
        <v>0</v>
      </c>
    </row>
    <row r="964" spans="1:12" x14ac:dyDescent="0.3">
      <c r="A964">
        <v>50</v>
      </c>
      <c r="B964">
        <v>375</v>
      </c>
      <c r="C964">
        <v>3</v>
      </c>
      <c r="D964">
        <v>0</v>
      </c>
      <c r="E964">
        <v>0</v>
      </c>
      <c r="G964">
        <v>50</v>
      </c>
      <c r="H964">
        <v>375</v>
      </c>
      <c r="I964">
        <v>3</v>
      </c>
      <c r="J964">
        <v>0</v>
      </c>
      <c r="K964">
        <f t="shared" si="59"/>
        <v>0</v>
      </c>
      <c r="L964">
        <f t="shared" si="62"/>
        <v>0</v>
      </c>
    </row>
    <row r="965" spans="1:12" x14ac:dyDescent="0.3">
      <c r="A965">
        <v>50</v>
      </c>
      <c r="B965">
        <v>375</v>
      </c>
      <c r="C965">
        <v>0</v>
      </c>
      <c r="D965">
        <v>0</v>
      </c>
      <c r="E965">
        <v>1</v>
      </c>
      <c r="G965">
        <v>50</v>
      </c>
      <c r="H965">
        <v>375</v>
      </c>
      <c r="I965">
        <v>0</v>
      </c>
      <c r="J965">
        <v>0</v>
      </c>
      <c r="K965">
        <f t="shared" si="59"/>
        <v>1</v>
      </c>
      <c r="L965">
        <f t="shared" si="62"/>
        <v>0</v>
      </c>
    </row>
    <row r="966" spans="1:12" x14ac:dyDescent="0.3">
      <c r="A966">
        <v>0</v>
      </c>
      <c r="B966">
        <v>2375</v>
      </c>
      <c r="C966">
        <v>0</v>
      </c>
      <c r="D966">
        <v>0</v>
      </c>
      <c r="E966">
        <v>1</v>
      </c>
      <c r="G966">
        <v>0</v>
      </c>
      <c r="H966">
        <v>2375</v>
      </c>
      <c r="I966">
        <v>0</v>
      </c>
      <c r="J966">
        <v>0</v>
      </c>
      <c r="K966">
        <f t="shared" si="59"/>
        <v>1</v>
      </c>
      <c r="L966">
        <f t="shared" si="62"/>
        <v>0</v>
      </c>
    </row>
    <row r="967" spans="1:12" x14ac:dyDescent="0.3">
      <c r="A967">
        <v>1250</v>
      </c>
      <c r="B967">
        <v>625</v>
      </c>
      <c r="C967">
        <v>28</v>
      </c>
      <c r="D967">
        <v>0</v>
      </c>
      <c r="E967">
        <v>1</v>
      </c>
      <c r="G967">
        <v>1250</v>
      </c>
      <c r="H967">
        <v>625</v>
      </c>
      <c r="I967">
        <v>28</v>
      </c>
      <c r="J967">
        <v>0</v>
      </c>
      <c r="K967">
        <f t="shared" si="59"/>
        <v>1</v>
      </c>
      <c r="L967">
        <f t="shared" ref="L967:L986" si="63">IF($E967=L$5,1,0)</f>
        <v>0</v>
      </c>
    </row>
    <row r="968" spans="1:12" x14ac:dyDescent="0.3">
      <c r="A968">
        <v>750</v>
      </c>
      <c r="B968">
        <v>375</v>
      </c>
      <c r="C968">
        <v>3</v>
      </c>
      <c r="D968">
        <v>0</v>
      </c>
      <c r="E968">
        <v>3</v>
      </c>
      <c r="G968">
        <v>750</v>
      </c>
      <c r="H968">
        <v>375</v>
      </c>
      <c r="I968">
        <v>3</v>
      </c>
      <c r="J968">
        <v>0</v>
      </c>
      <c r="K968">
        <f t="shared" ref="K968:K1012" si="64">IF(E968=1,1,IF(E968=2,1,0))</f>
        <v>0</v>
      </c>
      <c r="L968">
        <f t="shared" si="63"/>
        <v>1</v>
      </c>
    </row>
    <row r="969" spans="1:12" x14ac:dyDescent="0.3">
      <c r="A969">
        <v>50</v>
      </c>
      <c r="B969">
        <v>875</v>
      </c>
      <c r="C969">
        <v>3</v>
      </c>
      <c r="D969">
        <v>0</v>
      </c>
      <c r="E969">
        <v>1</v>
      </c>
      <c r="G969">
        <v>50</v>
      </c>
      <c r="H969">
        <v>875</v>
      </c>
      <c r="I969">
        <v>3</v>
      </c>
      <c r="J969">
        <v>0</v>
      </c>
      <c r="K969">
        <f t="shared" si="64"/>
        <v>1</v>
      </c>
      <c r="L969">
        <f t="shared" si="63"/>
        <v>0</v>
      </c>
    </row>
    <row r="970" spans="1:12" x14ac:dyDescent="0.3">
      <c r="A970">
        <v>300</v>
      </c>
      <c r="B970">
        <v>125</v>
      </c>
      <c r="C970">
        <v>0</v>
      </c>
      <c r="D970">
        <v>0</v>
      </c>
      <c r="E970">
        <v>2</v>
      </c>
      <c r="G970">
        <v>300</v>
      </c>
      <c r="H970">
        <v>125</v>
      </c>
      <c r="I970">
        <v>0</v>
      </c>
      <c r="J970">
        <v>0</v>
      </c>
      <c r="K970">
        <f t="shared" si="64"/>
        <v>1</v>
      </c>
      <c r="L970">
        <f t="shared" si="63"/>
        <v>0</v>
      </c>
    </row>
    <row r="971" spans="1:12" x14ac:dyDescent="0.3">
      <c r="A971">
        <v>750</v>
      </c>
      <c r="B971">
        <v>1125</v>
      </c>
      <c r="C971">
        <v>8</v>
      </c>
      <c r="D971">
        <v>0</v>
      </c>
      <c r="E971">
        <v>1</v>
      </c>
      <c r="G971">
        <v>750</v>
      </c>
      <c r="H971">
        <v>1125</v>
      </c>
      <c r="I971">
        <v>8</v>
      </c>
      <c r="J971">
        <v>0</v>
      </c>
      <c r="K971">
        <f t="shared" si="64"/>
        <v>1</v>
      </c>
      <c r="L971">
        <f t="shared" si="63"/>
        <v>0</v>
      </c>
    </row>
    <row r="972" spans="1:12" x14ac:dyDescent="0.3">
      <c r="A972">
        <v>3250</v>
      </c>
      <c r="B972">
        <v>1125</v>
      </c>
      <c r="C972">
        <v>23</v>
      </c>
      <c r="D972">
        <v>0</v>
      </c>
      <c r="E972">
        <v>2</v>
      </c>
      <c r="G972">
        <v>3250</v>
      </c>
      <c r="H972">
        <v>1125</v>
      </c>
      <c r="I972">
        <v>23</v>
      </c>
      <c r="J972">
        <v>0</v>
      </c>
      <c r="K972">
        <f t="shared" si="64"/>
        <v>1</v>
      </c>
      <c r="L972">
        <f t="shared" si="63"/>
        <v>0</v>
      </c>
    </row>
    <row r="973" spans="1:12" x14ac:dyDescent="0.3">
      <c r="A973">
        <v>750</v>
      </c>
      <c r="B973">
        <v>1125</v>
      </c>
      <c r="C973">
        <v>3</v>
      </c>
      <c r="D973">
        <v>0</v>
      </c>
      <c r="E973">
        <v>3</v>
      </c>
      <c r="G973">
        <v>750</v>
      </c>
      <c r="H973">
        <v>1125</v>
      </c>
      <c r="I973">
        <v>3</v>
      </c>
      <c r="J973">
        <v>0</v>
      </c>
      <c r="K973">
        <f t="shared" si="64"/>
        <v>0</v>
      </c>
      <c r="L973">
        <f t="shared" si="63"/>
        <v>1</v>
      </c>
    </row>
    <row r="974" spans="1:12" x14ac:dyDescent="0.3">
      <c r="A974">
        <v>1250</v>
      </c>
      <c r="B974">
        <v>625</v>
      </c>
      <c r="C974">
        <v>28</v>
      </c>
      <c r="D974">
        <v>0</v>
      </c>
      <c r="E974">
        <v>2</v>
      </c>
      <c r="G974">
        <v>1250</v>
      </c>
      <c r="H974">
        <v>625</v>
      </c>
      <c r="I974">
        <v>28</v>
      </c>
      <c r="J974">
        <v>0</v>
      </c>
      <c r="K974">
        <f t="shared" si="64"/>
        <v>1</v>
      </c>
      <c r="L974">
        <f t="shared" si="63"/>
        <v>0</v>
      </c>
    </row>
    <row r="975" spans="1:12" x14ac:dyDescent="0.3">
      <c r="A975">
        <v>0</v>
      </c>
      <c r="B975">
        <v>875</v>
      </c>
      <c r="C975">
        <v>0</v>
      </c>
      <c r="D975">
        <v>2</v>
      </c>
      <c r="E975">
        <v>1</v>
      </c>
      <c r="G975">
        <v>0</v>
      </c>
      <c r="H975">
        <v>875</v>
      </c>
      <c r="I975">
        <v>0</v>
      </c>
      <c r="J975">
        <v>2</v>
      </c>
      <c r="K975">
        <f t="shared" si="64"/>
        <v>1</v>
      </c>
      <c r="L975">
        <f t="shared" si="63"/>
        <v>0</v>
      </c>
    </row>
    <row r="976" spans="1:12" x14ac:dyDescent="0.3">
      <c r="A976">
        <v>1750</v>
      </c>
      <c r="B976">
        <v>375</v>
      </c>
      <c r="C976">
        <v>8</v>
      </c>
      <c r="D976">
        <v>1</v>
      </c>
      <c r="E976">
        <v>1</v>
      </c>
      <c r="G976">
        <v>1750</v>
      </c>
      <c r="H976">
        <v>375</v>
      </c>
      <c r="I976">
        <v>8</v>
      </c>
      <c r="J976">
        <v>1</v>
      </c>
      <c r="K976">
        <f t="shared" si="64"/>
        <v>1</v>
      </c>
      <c r="L976">
        <f t="shared" si="63"/>
        <v>0</v>
      </c>
    </row>
    <row r="977" spans="1:12" x14ac:dyDescent="0.3">
      <c r="A977">
        <v>1250</v>
      </c>
      <c r="B977">
        <v>625</v>
      </c>
      <c r="C977">
        <v>18</v>
      </c>
      <c r="D977">
        <v>0</v>
      </c>
      <c r="E977">
        <v>3</v>
      </c>
      <c r="G977">
        <v>1250</v>
      </c>
      <c r="H977">
        <v>625</v>
      </c>
      <c r="I977">
        <v>18</v>
      </c>
      <c r="J977">
        <v>0</v>
      </c>
      <c r="K977">
        <f t="shared" si="64"/>
        <v>0</v>
      </c>
      <c r="L977">
        <f t="shared" si="63"/>
        <v>1</v>
      </c>
    </row>
    <row r="978" spans="1:12" x14ac:dyDescent="0.3">
      <c r="A978">
        <v>3750</v>
      </c>
      <c r="B978">
        <v>2375</v>
      </c>
      <c r="C978">
        <v>23</v>
      </c>
      <c r="D978">
        <v>2</v>
      </c>
      <c r="E978">
        <v>1</v>
      </c>
      <c r="G978">
        <v>3750</v>
      </c>
      <c r="H978">
        <v>2375</v>
      </c>
      <c r="I978">
        <v>23</v>
      </c>
      <c r="J978">
        <v>2</v>
      </c>
      <c r="K978">
        <f t="shared" si="64"/>
        <v>1</v>
      </c>
      <c r="L978">
        <f t="shared" si="63"/>
        <v>0</v>
      </c>
    </row>
    <row r="979" spans="1:12" x14ac:dyDescent="0.3">
      <c r="A979">
        <v>300</v>
      </c>
      <c r="B979">
        <v>625</v>
      </c>
      <c r="C979">
        <v>8</v>
      </c>
      <c r="D979">
        <v>0</v>
      </c>
      <c r="E979">
        <v>2</v>
      </c>
      <c r="G979">
        <v>300</v>
      </c>
      <c r="H979">
        <v>625</v>
      </c>
      <c r="I979">
        <v>8</v>
      </c>
      <c r="J979">
        <v>0</v>
      </c>
      <c r="K979">
        <f t="shared" si="64"/>
        <v>1</v>
      </c>
      <c r="L979">
        <f t="shared" si="63"/>
        <v>0</v>
      </c>
    </row>
    <row r="980" spans="1:12" x14ac:dyDescent="0.3">
      <c r="A980">
        <v>300</v>
      </c>
      <c r="B980">
        <v>1375</v>
      </c>
      <c r="C980">
        <v>0</v>
      </c>
      <c r="D980">
        <v>0</v>
      </c>
      <c r="E980">
        <v>1</v>
      </c>
      <c r="G980">
        <v>300</v>
      </c>
      <c r="H980">
        <v>1375</v>
      </c>
      <c r="I980">
        <v>0</v>
      </c>
      <c r="J980">
        <v>0</v>
      </c>
      <c r="K980">
        <f t="shared" si="64"/>
        <v>1</v>
      </c>
      <c r="L980">
        <f t="shared" si="63"/>
        <v>0</v>
      </c>
    </row>
    <row r="981" spans="1:12" x14ac:dyDescent="0.3">
      <c r="A981">
        <v>0</v>
      </c>
      <c r="B981">
        <v>625</v>
      </c>
      <c r="C981">
        <v>0</v>
      </c>
      <c r="D981">
        <v>0</v>
      </c>
      <c r="E981">
        <v>1</v>
      </c>
      <c r="G981">
        <v>0</v>
      </c>
      <c r="H981">
        <v>625</v>
      </c>
      <c r="I981">
        <v>0</v>
      </c>
      <c r="J981">
        <v>0</v>
      </c>
      <c r="K981">
        <f t="shared" si="64"/>
        <v>1</v>
      </c>
      <c r="L981">
        <f t="shared" si="63"/>
        <v>0</v>
      </c>
    </row>
    <row r="982" spans="1:12" x14ac:dyDescent="0.3">
      <c r="A982">
        <v>300</v>
      </c>
      <c r="B982">
        <v>875</v>
      </c>
      <c r="C982">
        <v>8</v>
      </c>
      <c r="D982">
        <v>0</v>
      </c>
      <c r="E982">
        <v>3</v>
      </c>
      <c r="G982">
        <v>300</v>
      </c>
      <c r="H982">
        <v>875</v>
      </c>
      <c r="I982">
        <v>8</v>
      </c>
      <c r="J982">
        <v>0</v>
      </c>
      <c r="K982">
        <f t="shared" si="64"/>
        <v>0</v>
      </c>
      <c r="L982">
        <f t="shared" si="63"/>
        <v>1</v>
      </c>
    </row>
    <row r="983" spans="1:12" x14ac:dyDescent="0.3">
      <c r="A983">
        <v>300</v>
      </c>
      <c r="B983">
        <v>875</v>
      </c>
      <c r="C983">
        <v>0</v>
      </c>
      <c r="D983">
        <v>0</v>
      </c>
      <c r="E983">
        <v>1</v>
      </c>
      <c r="G983">
        <v>300</v>
      </c>
      <c r="H983">
        <v>875</v>
      </c>
      <c r="I983">
        <v>0</v>
      </c>
      <c r="J983">
        <v>0</v>
      </c>
      <c r="K983">
        <f t="shared" si="64"/>
        <v>1</v>
      </c>
      <c r="L983">
        <f t="shared" si="63"/>
        <v>0</v>
      </c>
    </row>
    <row r="984" spans="1:12" x14ac:dyDescent="0.3">
      <c r="A984">
        <v>3750</v>
      </c>
      <c r="B984">
        <v>1875</v>
      </c>
      <c r="C984">
        <v>0</v>
      </c>
      <c r="D984">
        <v>0</v>
      </c>
      <c r="E984">
        <v>1</v>
      </c>
      <c r="G984">
        <v>3750</v>
      </c>
      <c r="H984">
        <v>1875</v>
      </c>
      <c r="I984">
        <v>0</v>
      </c>
      <c r="J984">
        <v>0</v>
      </c>
      <c r="K984">
        <f t="shared" si="64"/>
        <v>1</v>
      </c>
      <c r="L984">
        <f t="shared" si="63"/>
        <v>0</v>
      </c>
    </row>
    <row r="985" spans="1:12" x14ac:dyDescent="0.3">
      <c r="A985">
        <v>0</v>
      </c>
      <c r="B985">
        <v>2375</v>
      </c>
      <c r="C985">
        <v>0</v>
      </c>
      <c r="D985">
        <v>0</v>
      </c>
      <c r="E985">
        <v>1</v>
      </c>
      <c r="G985">
        <v>0</v>
      </c>
      <c r="H985">
        <v>2375</v>
      </c>
      <c r="I985">
        <v>0</v>
      </c>
      <c r="J985">
        <v>0</v>
      </c>
      <c r="K985">
        <f t="shared" si="64"/>
        <v>1</v>
      </c>
      <c r="L985">
        <f t="shared" si="63"/>
        <v>0</v>
      </c>
    </row>
    <row r="986" spans="1:12" x14ac:dyDescent="0.3">
      <c r="A986">
        <v>300</v>
      </c>
      <c r="B986">
        <v>375</v>
      </c>
      <c r="C986">
        <v>18</v>
      </c>
      <c r="D986">
        <v>0</v>
      </c>
      <c r="E986">
        <v>2</v>
      </c>
      <c r="G986">
        <v>300</v>
      </c>
      <c r="H986">
        <v>375</v>
      </c>
      <c r="I986">
        <v>18</v>
      </c>
      <c r="J986">
        <v>0</v>
      </c>
      <c r="K986">
        <f t="shared" si="64"/>
        <v>1</v>
      </c>
      <c r="L986">
        <f t="shared" si="63"/>
        <v>0</v>
      </c>
    </row>
    <row r="987" spans="1:12" x14ac:dyDescent="0.3">
      <c r="A987">
        <v>50</v>
      </c>
      <c r="B987">
        <v>2375</v>
      </c>
      <c r="C987">
        <v>8</v>
      </c>
      <c r="D987">
        <v>0</v>
      </c>
      <c r="E987">
        <v>1</v>
      </c>
      <c r="G987">
        <v>50</v>
      </c>
      <c r="H987">
        <v>2375</v>
      </c>
      <c r="I987">
        <v>8</v>
      </c>
      <c r="J987">
        <v>0</v>
      </c>
      <c r="K987">
        <f t="shared" si="64"/>
        <v>1</v>
      </c>
      <c r="L987">
        <f t="shared" ref="L987:L1006" si="65">IF($E987=L$5,1,0)</f>
        <v>0</v>
      </c>
    </row>
    <row r="988" spans="1:12" x14ac:dyDescent="0.3">
      <c r="A988">
        <v>3750</v>
      </c>
      <c r="B988">
        <v>2375</v>
      </c>
      <c r="C988">
        <v>0</v>
      </c>
      <c r="D988">
        <v>0</v>
      </c>
      <c r="E988">
        <v>2</v>
      </c>
      <c r="G988">
        <v>3750</v>
      </c>
      <c r="H988">
        <v>2375</v>
      </c>
      <c r="I988">
        <v>0</v>
      </c>
      <c r="J988">
        <v>0</v>
      </c>
      <c r="K988">
        <f t="shared" si="64"/>
        <v>1</v>
      </c>
      <c r="L988">
        <f t="shared" si="65"/>
        <v>0</v>
      </c>
    </row>
    <row r="989" spans="1:12" x14ac:dyDescent="0.3">
      <c r="A989">
        <v>0</v>
      </c>
      <c r="B989">
        <v>1125</v>
      </c>
      <c r="C989">
        <v>0</v>
      </c>
      <c r="D989">
        <v>0</v>
      </c>
      <c r="E989">
        <v>3</v>
      </c>
      <c r="G989">
        <v>0</v>
      </c>
      <c r="H989">
        <v>1125</v>
      </c>
      <c r="I989">
        <v>0</v>
      </c>
      <c r="J989">
        <v>0</v>
      </c>
      <c r="K989">
        <f t="shared" si="64"/>
        <v>0</v>
      </c>
      <c r="L989">
        <f t="shared" si="65"/>
        <v>1</v>
      </c>
    </row>
    <row r="990" spans="1:12" x14ac:dyDescent="0.3">
      <c r="A990">
        <v>0</v>
      </c>
      <c r="B990">
        <v>125</v>
      </c>
      <c r="C990">
        <v>0</v>
      </c>
      <c r="D990">
        <v>0</v>
      </c>
      <c r="E990">
        <v>0</v>
      </c>
      <c r="G990">
        <v>0</v>
      </c>
      <c r="H990">
        <v>125</v>
      </c>
      <c r="I990">
        <v>0</v>
      </c>
      <c r="J990">
        <v>0</v>
      </c>
      <c r="K990">
        <f t="shared" si="64"/>
        <v>0</v>
      </c>
      <c r="L990">
        <f t="shared" si="65"/>
        <v>0</v>
      </c>
    </row>
    <row r="991" spans="1:12" x14ac:dyDescent="0.3">
      <c r="A991">
        <v>2250</v>
      </c>
      <c r="B991">
        <v>375</v>
      </c>
      <c r="C991">
        <v>13</v>
      </c>
      <c r="D991">
        <v>0</v>
      </c>
      <c r="E991">
        <v>1</v>
      </c>
      <c r="G991">
        <v>2250</v>
      </c>
      <c r="H991">
        <v>375</v>
      </c>
      <c r="I991">
        <v>13</v>
      </c>
      <c r="J991">
        <v>0</v>
      </c>
      <c r="K991">
        <f t="shared" si="64"/>
        <v>1</v>
      </c>
      <c r="L991">
        <f t="shared" si="65"/>
        <v>0</v>
      </c>
    </row>
    <row r="992" spans="1:12" x14ac:dyDescent="0.3">
      <c r="A992">
        <v>300</v>
      </c>
      <c r="B992">
        <v>2375</v>
      </c>
      <c r="C992">
        <v>28</v>
      </c>
      <c r="D992">
        <v>0</v>
      </c>
      <c r="E992">
        <v>3</v>
      </c>
      <c r="G992">
        <v>300</v>
      </c>
      <c r="H992">
        <v>2375</v>
      </c>
      <c r="I992">
        <v>28</v>
      </c>
      <c r="J992">
        <v>0</v>
      </c>
      <c r="K992">
        <f t="shared" si="64"/>
        <v>0</v>
      </c>
      <c r="L992">
        <f t="shared" si="65"/>
        <v>1</v>
      </c>
    </row>
    <row r="993" spans="1:12" x14ac:dyDescent="0.3">
      <c r="A993">
        <v>0</v>
      </c>
      <c r="B993">
        <v>2375</v>
      </c>
      <c r="C993">
        <v>0</v>
      </c>
      <c r="D993">
        <v>0</v>
      </c>
      <c r="E993">
        <v>1</v>
      </c>
      <c r="G993">
        <v>0</v>
      </c>
      <c r="H993">
        <v>2375</v>
      </c>
      <c r="I993">
        <v>0</v>
      </c>
      <c r="J993">
        <v>0</v>
      </c>
      <c r="K993">
        <f t="shared" si="64"/>
        <v>1</v>
      </c>
      <c r="L993">
        <f t="shared" si="65"/>
        <v>0</v>
      </c>
    </row>
    <row r="994" spans="1:12" x14ac:dyDescent="0.3">
      <c r="A994">
        <v>50</v>
      </c>
      <c r="B994">
        <v>1375</v>
      </c>
      <c r="C994">
        <v>18</v>
      </c>
      <c r="D994">
        <v>0</v>
      </c>
      <c r="E994">
        <v>3</v>
      </c>
      <c r="G994">
        <v>50</v>
      </c>
      <c r="H994">
        <v>1375</v>
      </c>
      <c r="I994">
        <v>18</v>
      </c>
      <c r="J994">
        <v>0</v>
      </c>
      <c r="K994">
        <f t="shared" si="64"/>
        <v>0</v>
      </c>
      <c r="L994">
        <f t="shared" si="65"/>
        <v>1</v>
      </c>
    </row>
    <row r="995" spans="1:12" x14ac:dyDescent="0.3">
      <c r="A995">
        <v>750</v>
      </c>
      <c r="B995">
        <v>625</v>
      </c>
      <c r="C995">
        <v>28</v>
      </c>
      <c r="D995">
        <v>0</v>
      </c>
      <c r="E995">
        <v>3</v>
      </c>
      <c r="G995">
        <v>750</v>
      </c>
      <c r="H995">
        <v>625</v>
      </c>
      <c r="I995">
        <v>28</v>
      </c>
      <c r="J995">
        <v>0</v>
      </c>
      <c r="K995">
        <f t="shared" si="64"/>
        <v>0</v>
      </c>
      <c r="L995">
        <f t="shared" si="65"/>
        <v>1</v>
      </c>
    </row>
    <row r="996" spans="1:12" x14ac:dyDescent="0.3">
      <c r="A996">
        <v>750</v>
      </c>
      <c r="B996">
        <v>875</v>
      </c>
      <c r="C996">
        <v>23</v>
      </c>
      <c r="D996">
        <v>0</v>
      </c>
      <c r="E996">
        <v>3</v>
      </c>
      <c r="G996">
        <v>750</v>
      </c>
      <c r="H996">
        <v>875</v>
      </c>
      <c r="I996">
        <v>23</v>
      </c>
      <c r="J996">
        <v>0</v>
      </c>
      <c r="K996">
        <f t="shared" si="64"/>
        <v>0</v>
      </c>
      <c r="L996">
        <f t="shared" si="65"/>
        <v>1</v>
      </c>
    </row>
    <row r="997" spans="1:12" x14ac:dyDescent="0.3">
      <c r="A997">
        <v>3750</v>
      </c>
      <c r="B997">
        <v>625</v>
      </c>
      <c r="C997">
        <v>0</v>
      </c>
      <c r="D997">
        <v>0</v>
      </c>
      <c r="E997">
        <v>3</v>
      </c>
      <c r="G997">
        <v>3750</v>
      </c>
      <c r="H997">
        <v>625</v>
      </c>
      <c r="I997">
        <v>0</v>
      </c>
      <c r="J997">
        <v>0</v>
      </c>
      <c r="K997">
        <f t="shared" si="64"/>
        <v>0</v>
      </c>
      <c r="L997">
        <f t="shared" si="65"/>
        <v>1</v>
      </c>
    </row>
    <row r="998" spans="1:12" x14ac:dyDescent="0.3">
      <c r="A998">
        <v>0</v>
      </c>
      <c r="B998">
        <v>375</v>
      </c>
      <c r="C998">
        <v>0</v>
      </c>
      <c r="D998">
        <v>2</v>
      </c>
      <c r="E998">
        <v>2</v>
      </c>
      <c r="G998">
        <v>0</v>
      </c>
      <c r="H998">
        <v>375</v>
      </c>
      <c r="I998">
        <v>0</v>
      </c>
      <c r="J998">
        <v>2</v>
      </c>
      <c r="K998">
        <f t="shared" si="64"/>
        <v>1</v>
      </c>
      <c r="L998">
        <f t="shared" si="65"/>
        <v>0</v>
      </c>
    </row>
    <row r="999" spans="1:12" x14ac:dyDescent="0.3">
      <c r="A999">
        <v>300</v>
      </c>
      <c r="B999">
        <v>625</v>
      </c>
      <c r="C999">
        <v>0</v>
      </c>
      <c r="D999">
        <v>0</v>
      </c>
      <c r="E999">
        <v>1</v>
      </c>
      <c r="G999">
        <v>300</v>
      </c>
      <c r="H999">
        <v>625</v>
      </c>
      <c r="I999">
        <v>0</v>
      </c>
      <c r="J999">
        <v>0</v>
      </c>
      <c r="K999">
        <f t="shared" si="64"/>
        <v>1</v>
      </c>
      <c r="L999">
        <f t="shared" si="65"/>
        <v>0</v>
      </c>
    </row>
    <row r="1000" spans="1:12" x14ac:dyDescent="0.3">
      <c r="A1000">
        <v>0</v>
      </c>
      <c r="B1000">
        <v>375</v>
      </c>
      <c r="C1000">
        <v>3</v>
      </c>
      <c r="D1000">
        <v>0</v>
      </c>
      <c r="E1000">
        <v>0</v>
      </c>
      <c r="G1000">
        <v>0</v>
      </c>
      <c r="H1000">
        <v>375</v>
      </c>
      <c r="I1000">
        <v>3</v>
      </c>
      <c r="J1000">
        <v>0</v>
      </c>
      <c r="K1000">
        <f t="shared" si="64"/>
        <v>0</v>
      </c>
      <c r="L1000">
        <f t="shared" si="65"/>
        <v>0</v>
      </c>
    </row>
    <row r="1001" spans="1:12" x14ac:dyDescent="0.3">
      <c r="A1001">
        <v>1250</v>
      </c>
      <c r="B1001">
        <v>1875</v>
      </c>
      <c r="C1001">
        <v>18</v>
      </c>
      <c r="D1001">
        <v>0</v>
      </c>
      <c r="E1001">
        <v>2</v>
      </c>
      <c r="G1001">
        <v>1250</v>
      </c>
      <c r="H1001">
        <v>1875</v>
      </c>
      <c r="I1001">
        <v>18</v>
      </c>
      <c r="J1001">
        <v>0</v>
      </c>
      <c r="K1001">
        <f t="shared" si="64"/>
        <v>1</v>
      </c>
      <c r="L1001">
        <f t="shared" si="65"/>
        <v>0</v>
      </c>
    </row>
    <row r="1002" spans="1:12" x14ac:dyDescent="0.3">
      <c r="A1002">
        <v>1250</v>
      </c>
      <c r="B1002">
        <v>625</v>
      </c>
      <c r="C1002">
        <v>8</v>
      </c>
      <c r="D1002">
        <v>0</v>
      </c>
      <c r="E1002">
        <v>2</v>
      </c>
      <c r="G1002">
        <v>1250</v>
      </c>
      <c r="H1002">
        <v>625</v>
      </c>
      <c r="I1002">
        <v>8</v>
      </c>
      <c r="J1002">
        <v>0</v>
      </c>
      <c r="K1002">
        <f t="shared" si="64"/>
        <v>1</v>
      </c>
      <c r="L1002">
        <f t="shared" si="65"/>
        <v>0</v>
      </c>
    </row>
    <row r="1003" spans="1:12" x14ac:dyDescent="0.3">
      <c r="A1003">
        <v>300</v>
      </c>
      <c r="B1003">
        <v>375</v>
      </c>
      <c r="C1003">
        <v>3</v>
      </c>
      <c r="D1003">
        <v>0</v>
      </c>
      <c r="E1003">
        <v>2</v>
      </c>
      <c r="G1003">
        <v>300</v>
      </c>
      <c r="H1003">
        <v>375</v>
      </c>
      <c r="I1003">
        <v>3</v>
      </c>
      <c r="J1003">
        <v>0</v>
      </c>
      <c r="K1003">
        <f t="shared" si="64"/>
        <v>1</v>
      </c>
      <c r="L1003">
        <f t="shared" si="65"/>
        <v>0</v>
      </c>
    </row>
    <row r="1004" spans="1:12" x14ac:dyDescent="0.3">
      <c r="A1004">
        <v>0</v>
      </c>
      <c r="B1004">
        <v>875</v>
      </c>
      <c r="C1004">
        <v>0</v>
      </c>
      <c r="D1004">
        <v>1</v>
      </c>
      <c r="E1004">
        <v>2</v>
      </c>
      <c r="G1004">
        <v>0</v>
      </c>
      <c r="H1004">
        <v>875</v>
      </c>
      <c r="I1004">
        <v>0</v>
      </c>
      <c r="J1004">
        <v>1</v>
      </c>
      <c r="K1004">
        <f t="shared" si="64"/>
        <v>1</v>
      </c>
      <c r="L1004">
        <f t="shared" si="65"/>
        <v>0</v>
      </c>
    </row>
    <row r="1005" spans="1:12" x14ac:dyDescent="0.3">
      <c r="A1005">
        <v>0</v>
      </c>
      <c r="B1005">
        <v>875</v>
      </c>
      <c r="C1005">
        <v>0</v>
      </c>
      <c r="D1005">
        <v>0</v>
      </c>
      <c r="E1005">
        <v>0</v>
      </c>
      <c r="G1005">
        <v>0</v>
      </c>
      <c r="H1005">
        <v>875</v>
      </c>
      <c r="I1005">
        <v>0</v>
      </c>
      <c r="J1005">
        <v>0</v>
      </c>
      <c r="K1005">
        <f t="shared" si="64"/>
        <v>0</v>
      </c>
      <c r="L1005">
        <f t="shared" si="65"/>
        <v>0</v>
      </c>
    </row>
    <row r="1006" spans="1:12" x14ac:dyDescent="0.3">
      <c r="A1006">
        <v>3750</v>
      </c>
      <c r="B1006">
        <v>1125</v>
      </c>
      <c r="C1006">
        <v>13</v>
      </c>
      <c r="D1006">
        <v>0</v>
      </c>
      <c r="E1006">
        <v>3</v>
      </c>
      <c r="G1006">
        <v>3750</v>
      </c>
      <c r="H1006">
        <v>1125</v>
      </c>
      <c r="I1006">
        <v>13</v>
      </c>
      <c r="J1006">
        <v>0</v>
      </c>
      <c r="K1006">
        <f t="shared" si="64"/>
        <v>0</v>
      </c>
      <c r="L1006">
        <f t="shared" si="65"/>
        <v>1</v>
      </c>
    </row>
    <row r="1007" spans="1:12" x14ac:dyDescent="0.3">
      <c r="A1007">
        <v>0</v>
      </c>
      <c r="B1007">
        <v>875</v>
      </c>
      <c r="C1007">
        <v>0</v>
      </c>
      <c r="D1007">
        <v>0</v>
      </c>
      <c r="E1007">
        <v>3</v>
      </c>
      <c r="G1007">
        <v>0</v>
      </c>
      <c r="H1007">
        <v>875</v>
      </c>
      <c r="I1007">
        <v>0</v>
      </c>
      <c r="J1007">
        <v>0</v>
      </c>
      <c r="K1007">
        <f t="shared" si="64"/>
        <v>0</v>
      </c>
      <c r="L1007">
        <f t="shared" ref="L1007:L1012" si="66">IF($E1007=L$5,1,0)</f>
        <v>1</v>
      </c>
    </row>
    <row r="1008" spans="1:12" x14ac:dyDescent="0.3">
      <c r="A1008">
        <v>750</v>
      </c>
      <c r="B1008">
        <v>375</v>
      </c>
      <c r="C1008">
        <v>8</v>
      </c>
      <c r="D1008">
        <v>2</v>
      </c>
      <c r="E1008">
        <v>1</v>
      </c>
      <c r="G1008">
        <v>750</v>
      </c>
      <c r="H1008">
        <v>375</v>
      </c>
      <c r="I1008">
        <v>8</v>
      </c>
      <c r="J1008">
        <v>2</v>
      </c>
      <c r="K1008">
        <f t="shared" si="64"/>
        <v>1</v>
      </c>
      <c r="L1008">
        <f t="shared" si="66"/>
        <v>0</v>
      </c>
    </row>
    <row r="1009" spans="1:12" x14ac:dyDescent="0.3">
      <c r="A1009">
        <v>2250</v>
      </c>
      <c r="B1009">
        <v>625</v>
      </c>
      <c r="C1009">
        <v>13</v>
      </c>
      <c r="D1009">
        <v>0</v>
      </c>
      <c r="E1009">
        <v>1</v>
      </c>
      <c r="G1009">
        <v>2250</v>
      </c>
      <c r="H1009">
        <v>625</v>
      </c>
      <c r="I1009">
        <v>13</v>
      </c>
      <c r="J1009">
        <v>0</v>
      </c>
      <c r="K1009">
        <f t="shared" si="64"/>
        <v>1</v>
      </c>
      <c r="L1009">
        <f t="shared" si="66"/>
        <v>0</v>
      </c>
    </row>
    <row r="1010" spans="1:12" x14ac:dyDescent="0.3">
      <c r="A1010">
        <v>300</v>
      </c>
      <c r="B1010">
        <v>125</v>
      </c>
      <c r="C1010">
        <v>3</v>
      </c>
      <c r="D1010">
        <v>1</v>
      </c>
      <c r="E1010">
        <v>1</v>
      </c>
      <c r="G1010">
        <v>300</v>
      </c>
      <c r="H1010">
        <v>125</v>
      </c>
      <c r="I1010">
        <v>3</v>
      </c>
      <c r="J1010">
        <v>1</v>
      </c>
      <c r="K1010">
        <f t="shared" si="64"/>
        <v>1</v>
      </c>
      <c r="L1010">
        <f t="shared" si="66"/>
        <v>0</v>
      </c>
    </row>
    <row r="1011" spans="1:12" x14ac:dyDescent="0.3">
      <c r="A1011">
        <v>2750</v>
      </c>
      <c r="B1011">
        <v>1375</v>
      </c>
      <c r="C1011">
        <v>23</v>
      </c>
      <c r="D1011">
        <v>0</v>
      </c>
      <c r="E1011">
        <v>3</v>
      </c>
      <c r="G1011">
        <v>2750</v>
      </c>
      <c r="H1011">
        <v>1375</v>
      </c>
      <c r="I1011">
        <v>23</v>
      </c>
      <c r="J1011">
        <v>0</v>
      </c>
      <c r="K1011">
        <f t="shared" si="64"/>
        <v>0</v>
      </c>
      <c r="L1011">
        <f t="shared" si="66"/>
        <v>1</v>
      </c>
    </row>
    <row r="1012" spans="1:12" x14ac:dyDescent="0.3">
      <c r="A1012">
        <v>1750</v>
      </c>
      <c r="B1012">
        <v>125</v>
      </c>
      <c r="C1012">
        <v>28</v>
      </c>
      <c r="D1012">
        <v>0</v>
      </c>
      <c r="E1012">
        <v>3</v>
      </c>
      <c r="G1012">
        <v>1750</v>
      </c>
      <c r="H1012">
        <v>125</v>
      </c>
      <c r="I1012">
        <v>28</v>
      </c>
      <c r="J1012">
        <v>0</v>
      </c>
      <c r="K1012">
        <f t="shared" si="64"/>
        <v>0</v>
      </c>
      <c r="L1012">
        <f t="shared" si="66"/>
        <v>1</v>
      </c>
    </row>
  </sheetData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363"/>
  <sheetViews>
    <sheetView zoomScaleNormal="100" workbookViewId="0">
      <selection activeCell="C1" sqref="C1"/>
    </sheetView>
  </sheetViews>
  <sheetFormatPr defaultRowHeight="13.8" x14ac:dyDescent="0.3"/>
  <cols>
    <col min="11" max="11" width="16.44140625" bestFit="1" customWidth="1"/>
  </cols>
  <sheetData>
    <row r="1" spans="1:16" x14ac:dyDescent="0.3">
      <c r="A1" s="14" t="s">
        <v>527</v>
      </c>
    </row>
    <row r="2" spans="1:16" x14ac:dyDescent="0.3">
      <c r="A2" s="14" t="s">
        <v>528</v>
      </c>
    </row>
    <row r="3" spans="1:16" x14ac:dyDescent="0.3">
      <c r="A3" s="97" t="s">
        <v>305</v>
      </c>
      <c r="B3" s="97" t="s">
        <v>432</v>
      </c>
      <c r="C3" s="97" t="s">
        <v>435</v>
      </c>
      <c r="D3" s="97" t="s">
        <v>426</v>
      </c>
      <c r="E3" s="97" t="s">
        <v>430</v>
      </c>
      <c r="F3" s="97" t="s">
        <v>431</v>
      </c>
      <c r="G3" s="97" t="s">
        <v>428</v>
      </c>
      <c r="H3" s="97" t="s">
        <v>427</v>
      </c>
      <c r="I3" s="97" t="s">
        <v>429</v>
      </c>
    </row>
    <row r="4" spans="1:16" x14ac:dyDescent="0.3">
      <c r="A4">
        <v>13</v>
      </c>
      <c r="B4">
        <v>1980</v>
      </c>
      <c r="C4">
        <v>1.19754</v>
      </c>
      <c r="D4">
        <v>14</v>
      </c>
      <c r="E4">
        <v>1</v>
      </c>
      <c r="F4">
        <f>E4^2</f>
        <v>1</v>
      </c>
      <c r="G4">
        <v>0</v>
      </c>
      <c r="H4">
        <v>0</v>
      </c>
      <c r="I4">
        <v>0</v>
      </c>
      <c r="K4" t="s">
        <v>4</v>
      </c>
    </row>
    <row r="5" spans="1:16" ht="14.4" thickBot="1" x14ac:dyDescent="0.35">
      <c r="A5">
        <v>13</v>
      </c>
      <c r="B5">
        <v>1981</v>
      </c>
      <c r="C5">
        <v>1.8530599999999999</v>
      </c>
      <c r="D5">
        <v>14</v>
      </c>
      <c r="E5">
        <v>2</v>
      </c>
      <c r="F5">
        <f t="shared" ref="F5:F68" si="0">E5^2</f>
        <v>4</v>
      </c>
      <c r="G5">
        <v>0</v>
      </c>
      <c r="H5">
        <v>0</v>
      </c>
      <c r="I5">
        <v>1</v>
      </c>
    </row>
    <row r="6" spans="1:16" x14ac:dyDescent="0.3">
      <c r="A6">
        <v>13</v>
      </c>
      <c r="B6">
        <v>1982</v>
      </c>
      <c r="C6">
        <v>1.344462</v>
      </c>
      <c r="D6">
        <v>14</v>
      </c>
      <c r="E6">
        <v>3</v>
      </c>
      <c r="F6">
        <f t="shared" si="0"/>
        <v>9</v>
      </c>
      <c r="G6">
        <v>0</v>
      </c>
      <c r="H6">
        <v>0</v>
      </c>
      <c r="I6">
        <v>0</v>
      </c>
      <c r="K6" s="5" t="s">
        <v>5</v>
      </c>
      <c r="L6" s="5"/>
    </row>
    <row r="7" spans="1:16" x14ac:dyDescent="0.3">
      <c r="A7">
        <v>13</v>
      </c>
      <c r="B7">
        <v>1983</v>
      </c>
      <c r="C7">
        <v>1.4332130000000001</v>
      </c>
      <c r="D7">
        <v>14</v>
      </c>
      <c r="E7">
        <v>4</v>
      </c>
      <c r="F7">
        <f t="shared" si="0"/>
        <v>16</v>
      </c>
      <c r="G7">
        <v>0</v>
      </c>
      <c r="H7">
        <v>0</v>
      </c>
      <c r="I7">
        <v>0</v>
      </c>
      <c r="K7" s="2" t="s">
        <v>6</v>
      </c>
      <c r="L7" s="7">
        <v>0.43183349610035349</v>
      </c>
    </row>
    <row r="8" spans="1:16" x14ac:dyDescent="0.3">
      <c r="A8">
        <v>13</v>
      </c>
      <c r="B8">
        <v>1984</v>
      </c>
      <c r="C8">
        <v>1.568125</v>
      </c>
      <c r="D8">
        <v>14</v>
      </c>
      <c r="E8">
        <v>5</v>
      </c>
      <c r="F8">
        <f t="shared" si="0"/>
        <v>25</v>
      </c>
      <c r="G8">
        <v>0</v>
      </c>
      <c r="H8">
        <v>0</v>
      </c>
      <c r="I8">
        <v>0</v>
      </c>
      <c r="K8" s="2" t="s">
        <v>7</v>
      </c>
      <c r="L8" s="7">
        <v>0.18648016835425399</v>
      </c>
    </row>
    <row r="9" spans="1:16" x14ac:dyDescent="0.3">
      <c r="A9">
        <v>13</v>
      </c>
      <c r="B9">
        <v>1985</v>
      </c>
      <c r="C9">
        <v>1.699891</v>
      </c>
      <c r="D9">
        <v>14</v>
      </c>
      <c r="E9">
        <v>6</v>
      </c>
      <c r="F9">
        <f t="shared" si="0"/>
        <v>36</v>
      </c>
      <c r="G9">
        <v>0</v>
      </c>
      <c r="H9">
        <v>0</v>
      </c>
      <c r="I9">
        <v>0</v>
      </c>
      <c r="K9" s="2" t="s">
        <v>8</v>
      </c>
      <c r="L9" s="7">
        <v>0.18535884536094491</v>
      </c>
    </row>
    <row r="10" spans="1:16" x14ac:dyDescent="0.3">
      <c r="A10">
        <v>13</v>
      </c>
      <c r="B10">
        <v>1986</v>
      </c>
      <c r="C10">
        <v>-0.72026299999999999</v>
      </c>
      <c r="D10">
        <v>14</v>
      </c>
      <c r="E10">
        <v>7</v>
      </c>
      <c r="F10">
        <f t="shared" si="0"/>
        <v>49</v>
      </c>
      <c r="G10">
        <v>0</v>
      </c>
      <c r="H10">
        <v>0</v>
      </c>
      <c r="I10">
        <v>0</v>
      </c>
      <c r="K10" s="2" t="s">
        <v>9</v>
      </c>
      <c r="L10" s="7">
        <v>0.48071979436981122</v>
      </c>
    </row>
    <row r="11" spans="1:16" ht="14.4" thickBot="1" x14ac:dyDescent="0.35">
      <c r="A11">
        <v>13</v>
      </c>
      <c r="B11">
        <v>1987</v>
      </c>
      <c r="C11">
        <v>1.6691879999999999</v>
      </c>
      <c r="D11">
        <v>14</v>
      </c>
      <c r="E11">
        <v>8</v>
      </c>
      <c r="F11">
        <f t="shared" si="0"/>
        <v>64</v>
      </c>
      <c r="G11">
        <v>0</v>
      </c>
      <c r="H11">
        <v>0</v>
      </c>
      <c r="I11">
        <v>0</v>
      </c>
      <c r="K11" s="3" t="s">
        <v>10</v>
      </c>
      <c r="L11" s="3">
        <v>4360</v>
      </c>
    </row>
    <row r="12" spans="1:16" x14ac:dyDescent="0.3">
      <c r="A12">
        <v>17</v>
      </c>
      <c r="B12">
        <v>1980</v>
      </c>
      <c r="C12">
        <v>1.675962</v>
      </c>
      <c r="D12">
        <v>13</v>
      </c>
      <c r="E12">
        <v>4</v>
      </c>
      <c r="F12">
        <f t="shared" si="0"/>
        <v>16</v>
      </c>
      <c r="G12">
        <v>0</v>
      </c>
      <c r="H12">
        <v>0</v>
      </c>
      <c r="I12">
        <v>0</v>
      </c>
    </row>
    <row r="13" spans="1:16" ht="14.4" thickBot="1" x14ac:dyDescent="0.35">
      <c r="A13">
        <v>17</v>
      </c>
      <c r="B13">
        <v>1981</v>
      </c>
      <c r="C13">
        <v>1.5183979999999999</v>
      </c>
      <c r="D13">
        <v>13</v>
      </c>
      <c r="E13">
        <v>5</v>
      </c>
      <c r="F13">
        <f t="shared" si="0"/>
        <v>25</v>
      </c>
      <c r="G13">
        <v>0</v>
      </c>
      <c r="H13">
        <v>0</v>
      </c>
      <c r="I13">
        <v>0</v>
      </c>
      <c r="K13" t="s">
        <v>11</v>
      </c>
    </row>
    <row r="14" spans="1:16" x14ac:dyDescent="0.3">
      <c r="A14">
        <v>17</v>
      </c>
      <c r="B14">
        <v>1982</v>
      </c>
      <c r="C14">
        <v>1.559191</v>
      </c>
      <c r="D14">
        <v>13</v>
      </c>
      <c r="E14">
        <v>6</v>
      </c>
      <c r="F14">
        <f t="shared" si="0"/>
        <v>36</v>
      </c>
      <c r="G14">
        <v>0</v>
      </c>
      <c r="H14">
        <v>0</v>
      </c>
      <c r="I14">
        <v>0</v>
      </c>
      <c r="K14" s="4"/>
      <c r="L14" s="4" t="s">
        <v>16</v>
      </c>
      <c r="M14" s="4" t="s">
        <v>17</v>
      </c>
      <c r="N14" s="4" t="s">
        <v>18</v>
      </c>
      <c r="O14" s="4" t="s">
        <v>19</v>
      </c>
      <c r="P14" s="4" t="s">
        <v>20</v>
      </c>
    </row>
    <row r="15" spans="1:16" x14ac:dyDescent="0.3">
      <c r="A15">
        <v>17</v>
      </c>
      <c r="B15">
        <v>1983</v>
      </c>
      <c r="C15">
        <v>1.7254100000000001</v>
      </c>
      <c r="D15">
        <v>13</v>
      </c>
      <c r="E15">
        <v>7</v>
      </c>
      <c r="F15">
        <f t="shared" si="0"/>
        <v>49</v>
      </c>
      <c r="G15">
        <v>0</v>
      </c>
      <c r="H15">
        <v>0</v>
      </c>
      <c r="I15">
        <v>0</v>
      </c>
      <c r="K15" s="2" t="s">
        <v>12</v>
      </c>
      <c r="L15" s="2">
        <v>6</v>
      </c>
      <c r="M15" s="2">
        <v>230.58825659861918</v>
      </c>
      <c r="N15" s="2">
        <v>38.431376099769864</v>
      </c>
      <c r="O15" s="10">
        <v>166.30370505820073</v>
      </c>
      <c r="P15" s="2">
        <v>6.8290076384265712E-191</v>
      </c>
    </row>
    <row r="16" spans="1:16" x14ac:dyDescent="0.3">
      <c r="A16">
        <v>17</v>
      </c>
      <c r="B16">
        <v>1984</v>
      </c>
      <c r="C16">
        <v>1.6220220000000001</v>
      </c>
      <c r="D16">
        <v>13</v>
      </c>
      <c r="E16">
        <v>8</v>
      </c>
      <c r="F16">
        <f t="shared" si="0"/>
        <v>64</v>
      </c>
      <c r="G16">
        <v>0</v>
      </c>
      <c r="H16">
        <v>0</v>
      </c>
      <c r="I16">
        <v>0</v>
      </c>
      <c r="K16" s="2" t="s">
        <v>13</v>
      </c>
      <c r="L16" s="2">
        <v>4353</v>
      </c>
      <c r="M16" s="2">
        <v>1005.9413896025449</v>
      </c>
      <c r="N16" s="2">
        <v>0.23109152069895356</v>
      </c>
      <c r="O16" s="2"/>
      <c r="P16" s="2"/>
    </row>
    <row r="17" spans="1:19" ht="14.4" thickBot="1" x14ac:dyDescent="0.35">
      <c r="A17">
        <v>17</v>
      </c>
      <c r="B17">
        <v>1985</v>
      </c>
      <c r="C17">
        <v>1.6085879999999999</v>
      </c>
      <c r="D17">
        <v>13</v>
      </c>
      <c r="E17">
        <v>9</v>
      </c>
      <c r="F17">
        <f t="shared" si="0"/>
        <v>81</v>
      </c>
      <c r="G17">
        <v>0</v>
      </c>
      <c r="H17">
        <v>0</v>
      </c>
      <c r="I17">
        <v>0</v>
      </c>
      <c r="K17" s="3" t="s">
        <v>14</v>
      </c>
      <c r="L17" s="3">
        <v>4359</v>
      </c>
      <c r="M17" s="3">
        <v>1236.529646201164</v>
      </c>
      <c r="N17" s="3"/>
      <c r="O17" s="3"/>
      <c r="P17" s="3"/>
    </row>
    <row r="18" spans="1:19" ht="14.4" thickBot="1" x14ac:dyDescent="0.35">
      <c r="A18">
        <v>17</v>
      </c>
      <c r="B18">
        <v>1986</v>
      </c>
      <c r="C18">
        <v>1.5723849999999999</v>
      </c>
      <c r="D18">
        <v>13</v>
      </c>
      <c r="E18">
        <v>10</v>
      </c>
      <c r="F18">
        <f t="shared" si="0"/>
        <v>100</v>
      </c>
      <c r="G18">
        <v>0</v>
      </c>
      <c r="H18">
        <v>0</v>
      </c>
      <c r="I18">
        <v>0</v>
      </c>
    </row>
    <row r="19" spans="1:19" x14ac:dyDescent="0.3">
      <c r="A19">
        <v>17</v>
      </c>
      <c r="B19">
        <v>1987</v>
      </c>
      <c r="C19">
        <v>1.8203339999999999</v>
      </c>
      <c r="D19">
        <v>13</v>
      </c>
      <c r="E19">
        <v>11</v>
      </c>
      <c r="F19">
        <f t="shared" si="0"/>
        <v>121</v>
      </c>
      <c r="G19">
        <v>0</v>
      </c>
      <c r="H19">
        <v>0</v>
      </c>
      <c r="I19">
        <v>0</v>
      </c>
      <c r="K19" s="4"/>
      <c r="L19" s="4" t="s">
        <v>21</v>
      </c>
      <c r="M19" s="4" t="s">
        <v>9</v>
      </c>
      <c r="N19" s="4" t="s">
        <v>22</v>
      </c>
      <c r="O19" s="4" t="s">
        <v>23</v>
      </c>
      <c r="P19" s="4" t="s">
        <v>24</v>
      </c>
      <c r="Q19" s="4" t="s">
        <v>25</v>
      </c>
      <c r="R19" s="4" t="s">
        <v>26</v>
      </c>
      <c r="S19" s="4" t="s">
        <v>27</v>
      </c>
    </row>
    <row r="20" spans="1:19" x14ac:dyDescent="0.3">
      <c r="A20">
        <v>18</v>
      </c>
      <c r="B20">
        <v>1980</v>
      </c>
      <c r="C20">
        <v>1.5159629999999999</v>
      </c>
      <c r="D20">
        <v>12</v>
      </c>
      <c r="E20">
        <v>4</v>
      </c>
      <c r="F20">
        <f t="shared" si="0"/>
        <v>16</v>
      </c>
      <c r="G20">
        <v>0</v>
      </c>
      <c r="H20">
        <v>1</v>
      </c>
      <c r="I20">
        <v>0</v>
      </c>
      <c r="K20" s="2" t="s">
        <v>15</v>
      </c>
      <c r="L20" s="6">
        <v>-2.4028645294064205E-2</v>
      </c>
      <c r="M20" s="6">
        <v>6.2995284877174054E-2</v>
      </c>
      <c r="N20" s="2">
        <v>-0.3814356160292694</v>
      </c>
      <c r="O20" s="7">
        <v>0.70289865371128468</v>
      </c>
      <c r="P20" s="7">
        <v>-0.14753147501843389</v>
      </c>
      <c r="Q20" s="7">
        <v>9.9474184430305479E-2</v>
      </c>
      <c r="R20" s="2">
        <v>-0.14753147501843389</v>
      </c>
      <c r="S20" s="2">
        <v>9.9474184430305479E-2</v>
      </c>
    </row>
    <row r="21" spans="1:19" x14ac:dyDescent="0.3">
      <c r="A21">
        <v>18</v>
      </c>
      <c r="B21">
        <v>1981</v>
      </c>
      <c r="C21">
        <v>1.735379</v>
      </c>
      <c r="D21">
        <v>12</v>
      </c>
      <c r="E21">
        <v>5</v>
      </c>
      <c r="F21">
        <f t="shared" si="0"/>
        <v>25</v>
      </c>
      <c r="G21">
        <v>0</v>
      </c>
      <c r="H21">
        <v>1</v>
      </c>
      <c r="I21">
        <v>0</v>
      </c>
      <c r="K21" s="2" t="s">
        <v>426</v>
      </c>
      <c r="L21" s="49">
        <v>9.8758157273296746E-2</v>
      </c>
      <c r="M21" s="49">
        <v>4.6022876529070366E-3</v>
      </c>
      <c r="N21" s="2">
        <v>21.458492975969488</v>
      </c>
      <c r="O21" s="2">
        <v>3.5069393656781751E-97</v>
      </c>
      <c r="P21" s="7">
        <v>8.9735330414940861E-2</v>
      </c>
      <c r="Q21" s="7">
        <v>0.10778098413165263</v>
      </c>
      <c r="R21" s="2">
        <v>8.9735330414940861E-2</v>
      </c>
      <c r="S21" s="2">
        <v>0.10778098413165263</v>
      </c>
    </row>
    <row r="22" spans="1:19" x14ac:dyDescent="0.3">
      <c r="A22">
        <v>18</v>
      </c>
      <c r="B22">
        <v>1982</v>
      </c>
      <c r="C22">
        <v>1.6317440000000001</v>
      </c>
      <c r="D22">
        <v>12</v>
      </c>
      <c r="E22">
        <v>6</v>
      </c>
      <c r="F22">
        <f t="shared" si="0"/>
        <v>36</v>
      </c>
      <c r="G22">
        <v>0</v>
      </c>
      <c r="H22">
        <v>1</v>
      </c>
      <c r="I22">
        <v>0</v>
      </c>
      <c r="K22" s="2" t="s">
        <v>430</v>
      </c>
      <c r="L22" s="6">
        <v>8.8947913659112213E-2</v>
      </c>
      <c r="M22" s="6">
        <v>1.0105903432709859E-2</v>
      </c>
      <c r="N22" s="2">
        <v>8.8015796164461442</v>
      </c>
      <c r="O22" s="2">
        <v>1.9132163699014197E-18</v>
      </c>
      <c r="P22" s="7">
        <v>6.913519794087386E-2</v>
      </c>
      <c r="Q22" s="7">
        <v>0.10876062937735057</v>
      </c>
      <c r="R22" s="2">
        <v>6.913519794087386E-2</v>
      </c>
      <c r="S22" s="2">
        <v>0.10876062937735057</v>
      </c>
    </row>
    <row r="23" spans="1:19" x14ac:dyDescent="0.3">
      <c r="A23">
        <v>18</v>
      </c>
      <c r="B23">
        <v>1983</v>
      </c>
      <c r="C23">
        <v>1.998229</v>
      </c>
      <c r="D23">
        <v>12</v>
      </c>
      <c r="E23">
        <v>7</v>
      </c>
      <c r="F23">
        <f t="shared" si="0"/>
        <v>49</v>
      </c>
      <c r="G23">
        <v>0</v>
      </c>
      <c r="H23">
        <v>1</v>
      </c>
      <c r="I23">
        <v>0</v>
      </c>
      <c r="K23" s="2" t="s">
        <v>431</v>
      </c>
      <c r="L23" s="49">
        <v>-2.8299315020945239E-3</v>
      </c>
      <c r="M23" s="2">
        <v>7.0689102594931102E-4</v>
      </c>
      <c r="N23" s="2">
        <v>-4.0033490286485112</v>
      </c>
      <c r="O23" s="2">
        <v>6.3492041923762782E-5</v>
      </c>
      <c r="P23" s="7">
        <v>-4.2157977964008848E-3</v>
      </c>
      <c r="Q23" s="7">
        <v>-1.4440652077881628E-3</v>
      </c>
      <c r="R23" s="2">
        <v>-4.2157977964008848E-3</v>
      </c>
      <c r="S23" s="2">
        <v>-1.4440652077881628E-3</v>
      </c>
    </row>
    <row r="24" spans="1:19" x14ac:dyDescent="0.3">
      <c r="A24">
        <v>18</v>
      </c>
      <c r="B24">
        <v>1984</v>
      </c>
      <c r="C24">
        <v>2.1840139999999999</v>
      </c>
      <c r="D24">
        <v>12</v>
      </c>
      <c r="E24">
        <v>8</v>
      </c>
      <c r="F24">
        <f t="shared" si="0"/>
        <v>64</v>
      </c>
      <c r="G24">
        <v>0</v>
      </c>
      <c r="H24">
        <v>1</v>
      </c>
      <c r="I24">
        <v>0</v>
      </c>
      <c r="K24" s="2" t="s">
        <v>428</v>
      </c>
      <c r="L24" s="6">
        <v>-0.14686804440984014</v>
      </c>
      <c r="M24" s="6">
        <v>2.3214224340541136E-2</v>
      </c>
      <c r="N24" s="2">
        <v>-6.3266401778219645</v>
      </c>
      <c r="O24" s="2">
        <v>2.757971511847394E-10</v>
      </c>
      <c r="P24" s="7">
        <v>-0.19237974265048127</v>
      </c>
      <c r="Q24" s="7">
        <v>-0.101356346169199</v>
      </c>
      <c r="R24" s="2">
        <v>-0.19237974265048127</v>
      </c>
      <c r="S24" s="2">
        <v>-0.101356346169199</v>
      </c>
    </row>
    <row r="25" spans="1:19" x14ac:dyDescent="0.3">
      <c r="A25">
        <v>18</v>
      </c>
      <c r="B25">
        <v>1985</v>
      </c>
      <c r="C25">
        <v>2.2666620000000002</v>
      </c>
      <c r="D25">
        <v>12</v>
      </c>
      <c r="E25">
        <v>9</v>
      </c>
      <c r="F25">
        <f t="shared" si="0"/>
        <v>81</v>
      </c>
      <c r="G25">
        <v>0</v>
      </c>
      <c r="H25">
        <v>1</v>
      </c>
      <c r="I25">
        <v>0</v>
      </c>
      <c r="K25" s="2" t="s">
        <v>427</v>
      </c>
      <c r="L25" s="6">
        <v>0.10751518936209543</v>
      </c>
      <c r="M25" s="6">
        <v>1.5694430299000299E-2</v>
      </c>
      <c r="N25" s="2">
        <v>6.8505315142878374</v>
      </c>
      <c r="O25" s="2">
        <v>8.3865874526555719E-12</v>
      </c>
      <c r="P25" s="7">
        <v>7.6746115825597219E-2</v>
      </c>
      <c r="Q25" s="7">
        <v>0.13828426289859364</v>
      </c>
      <c r="R25" s="2">
        <v>7.6746115825597219E-2</v>
      </c>
      <c r="S25" s="2">
        <v>0.13828426289859364</v>
      </c>
    </row>
    <row r="26" spans="1:19" ht="14.4" thickBot="1" x14ac:dyDescent="0.35">
      <c r="A26">
        <v>18</v>
      </c>
      <c r="B26">
        <v>1986</v>
      </c>
      <c r="C26">
        <v>2.069944</v>
      </c>
      <c r="D26">
        <v>12</v>
      </c>
      <c r="E26">
        <v>10</v>
      </c>
      <c r="F26">
        <f t="shared" si="0"/>
        <v>100</v>
      </c>
      <c r="G26">
        <v>0</v>
      </c>
      <c r="H26">
        <v>1</v>
      </c>
      <c r="I26">
        <v>0</v>
      </c>
      <c r="K26" s="3" t="s">
        <v>429</v>
      </c>
      <c r="L26" s="34">
        <v>0.1807190993434874</v>
      </c>
      <c r="M26" s="34">
        <v>1.7098215681150383E-2</v>
      </c>
      <c r="N26" s="3">
        <v>10.569471266099297</v>
      </c>
      <c r="O26" s="3">
        <v>8.4583974131402883E-26</v>
      </c>
      <c r="P26" s="12">
        <v>0.14719789178046205</v>
      </c>
      <c r="Q26" s="12">
        <v>0.21424030690651275</v>
      </c>
      <c r="R26" s="3">
        <v>0.14719789178046205</v>
      </c>
      <c r="S26" s="3">
        <v>0.21424030690651275</v>
      </c>
    </row>
    <row r="27" spans="1:19" x14ac:dyDescent="0.3">
      <c r="A27">
        <v>18</v>
      </c>
      <c r="B27">
        <v>1987</v>
      </c>
      <c r="C27">
        <v>2.8731610000000001</v>
      </c>
      <c r="D27">
        <v>12</v>
      </c>
      <c r="E27">
        <v>11</v>
      </c>
      <c r="F27">
        <f t="shared" si="0"/>
        <v>121</v>
      </c>
      <c r="G27">
        <v>0</v>
      </c>
      <c r="H27">
        <v>1</v>
      </c>
      <c r="I27">
        <v>0</v>
      </c>
    </row>
    <row r="28" spans="1:19" x14ac:dyDescent="0.3">
      <c r="A28">
        <v>45</v>
      </c>
      <c r="B28">
        <v>1980</v>
      </c>
      <c r="C28">
        <v>1.894115</v>
      </c>
      <c r="D28">
        <v>12</v>
      </c>
      <c r="E28">
        <v>2</v>
      </c>
      <c r="F28">
        <f t="shared" si="0"/>
        <v>4</v>
      </c>
      <c r="G28">
        <v>0</v>
      </c>
      <c r="H28">
        <v>0</v>
      </c>
      <c r="I28">
        <v>1</v>
      </c>
    </row>
    <row r="29" spans="1:19" x14ac:dyDescent="0.3">
      <c r="A29">
        <v>45</v>
      </c>
      <c r="B29">
        <v>1981</v>
      </c>
      <c r="C29">
        <v>1.4711590000000001</v>
      </c>
      <c r="D29">
        <v>12</v>
      </c>
      <c r="E29">
        <v>3</v>
      </c>
      <c r="F29">
        <f t="shared" si="0"/>
        <v>9</v>
      </c>
      <c r="G29">
        <v>0</v>
      </c>
      <c r="H29">
        <v>0</v>
      </c>
      <c r="I29">
        <v>1</v>
      </c>
      <c r="K29" s="14" t="s">
        <v>433</v>
      </c>
    </row>
    <row r="30" spans="1:19" x14ac:dyDescent="0.3">
      <c r="A30">
        <v>45</v>
      </c>
      <c r="B30">
        <v>1982</v>
      </c>
      <c r="C30">
        <v>1.473498</v>
      </c>
      <c r="D30">
        <v>12</v>
      </c>
      <c r="E30">
        <v>4</v>
      </c>
      <c r="F30">
        <f t="shared" si="0"/>
        <v>16</v>
      </c>
      <c r="G30">
        <v>0</v>
      </c>
      <c r="H30">
        <v>0</v>
      </c>
      <c r="I30">
        <v>0</v>
      </c>
      <c r="L30" t="s">
        <v>434</v>
      </c>
    </row>
    <row r="31" spans="1:19" x14ac:dyDescent="0.3">
      <c r="A31">
        <v>45</v>
      </c>
      <c r="B31">
        <v>1983</v>
      </c>
      <c r="C31">
        <v>1.7409140000000001</v>
      </c>
      <c r="D31">
        <v>12</v>
      </c>
      <c r="E31">
        <v>5</v>
      </c>
      <c r="F31">
        <f t="shared" si="0"/>
        <v>25</v>
      </c>
      <c r="G31">
        <v>0</v>
      </c>
      <c r="H31">
        <v>0</v>
      </c>
      <c r="I31">
        <v>0</v>
      </c>
      <c r="K31" t="s">
        <v>428</v>
      </c>
      <c r="L31" s="17">
        <f>EXP(L24)-1</f>
        <v>-0.13659209860112131</v>
      </c>
      <c r="M31" t="s">
        <v>436</v>
      </c>
    </row>
    <row r="32" spans="1:19" x14ac:dyDescent="0.3">
      <c r="A32">
        <v>45</v>
      </c>
      <c r="B32">
        <v>1984</v>
      </c>
      <c r="C32">
        <v>1.8232139999999999</v>
      </c>
      <c r="D32">
        <v>12</v>
      </c>
      <c r="E32">
        <v>6</v>
      </c>
      <c r="F32">
        <f t="shared" si="0"/>
        <v>36</v>
      </c>
      <c r="G32">
        <v>0</v>
      </c>
      <c r="H32">
        <v>0</v>
      </c>
      <c r="I32">
        <v>0</v>
      </c>
      <c r="K32" t="s">
        <v>427</v>
      </c>
      <c r="L32" s="17">
        <f>EXP(L25)-1</f>
        <v>0.11350777409086099</v>
      </c>
      <c r="M32" t="s">
        <v>437</v>
      </c>
    </row>
    <row r="33" spans="1:13" x14ac:dyDescent="0.3">
      <c r="A33">
        <v>45</v>
      </c>
      <c r="B33">
        <v>1985</v>
      </c>
      <c r="C33">
        <v>1.9082730000000001</v>
      </c>
      <c r="D33">
        <v>12</v>
      </c>
      <c r="E33">
        <v>7</v>
      </c>
      <c r="F33">
        <f t="shared" si="0"/>
        <v>49</v>
      </c>
      <c r="G33">
        <v>0</v>
      </c>
      <c r="H33">
        <v>0</v>
      </c>
      <c r="I33">
        <v>0</v>
      </c>
      <c r="K33" t="s">
        <v>429</v>
      </c>
      <c r="L33" s="17">
        <f>EXP(L26)-1</f>
        <v>0.19807859095871683</v>
      </c>
      <c r="M33" t="s">
        <v>438</v>
      </c>
    </row>
    <row r="34" spans="1:13" x14ac:dyDescent="0.3">
      <c r="A34">
        <v>45</v>
      </c>
      <c r="B34">
        <v>1986</v>
      </c>
      <c r="C34">
        <v>1.7424470000000001</v>
      </c>
      <c r="D34">
        <v>12</v>
      </c>
      <c r="E34">
        <v>8</v>
      </c>
      <c r="F34">
        <f t="shared" si="0"/>
        <v>64</v>
      </c>
      <c r="G34">
        <v>0</v>
      </c>
      <c r="H34">
        <v>0</v>
      </c>
      <c r="I34">
        <v>0</v>
      </c>
    </row>
    <row r="35" spans="1:13" x14ac:dyDescent="0.3">
      <c r="A35">
        <v>45</v>
      </c>
      <c r="B35">
        <v>1987</v>
      </c>
      <c r="C35">
        <v>2.1356890000000002</v>
      </c>
      <c r="D35">
        <v>12</v>
      </c>
      <c r="E35">
        <v>9</v>
      </c>
      <c r="F35">
        <f t="shared" si="0"/>
        <v>81</v>
      </c>
      <c r="G35">
        <v>0</v>
      </c>
      <c r="H35">
        <v>1</v>
      </c>
      <c r="I35">
        <v>0</v>
      </c>
    </row>
    <row r="36" spans="1:13" x14ac:dyDescent="0.3">
      <c r="A36">
        <v>110</v>
      </c>
      <c r="B36">
        <v>1980</v>
      </c>
      <c r="C36">
        <v>1.9487749999999999</v>
      </c>
      <c r="D36">
        <v>12</v>
      </c>
      <c r="E36">
        <v>5</v>
      </c>
      <c r="F36">
        <f t="shared" si="0"/>
        <v>25</v>
      </c>
      <c r="G36">
        <v>0</v>
      </c>
      <c r="H36">
        <v>0</v>
      </c>
      <c r="I36">
        <v>1</v>
      </c>
    </row>
    <row r="37" spans="1:13" x14ac:dyDescent="0.3">
      <c r="A37">
        <v>110</v>
      </c>
      <c r="B37">
        <v>1981</v>
      </c>
      <c r="C37">
        <v>1.962259</v>
      </c>
      <c r="D37">
        <v>12</v>
      </c>
      <c r="E37">
        <v>6</v>
      </c>
      <c r="F37">
        <f t="shared" si="0"/>
        <v>36</v>
      </c>
      <c r="G37">
        <v>0</v>
      </c>
      <c r="H37">
        <v>0</v>
      </c>
      <c r="I37">
        <v>0</v>
      </c>
    </row>
    <row r="38" spans="1:13" x14ac:dyDescent="0.3">
      <c r="A38">
        <v>110</v>
      </c>
      <c r="B38">
        <v>1982</v>
      </c>
      <c r="C38">
        <v>1.9632970000000001</v>
      </c>
      <c r="D38">
        <v>12</v>
      </c>
      <c r="E38">
        <v>7</v>
      </c>
      <c r="F38">
        <f t="shared" si="0"/>
        <v>49</v>
      </c>
      <c r="G38">
        <v>0</v>
      </c>
      <c r="H38">
        <v>0</v>
      </c>
      <c r="I38">
        <v>0</v>
      </c>
    </row>
    <row r="39" spans="1:13" x14ac:dyDescent="0.3">
      <c r="A39">
        <v>110</v>
      </c>
      <c r="B39">
        <v>1983</v>
      </c>
      <c r="C39">
        <v>2.2025160000000001</v>
      </c>
      <c r="D39">
        <v>12</v>
      </c>
      <c r="E39">
        <v>8</v>
      </c>
      <c r="F39">
        <f t="shared" si="0"/>
        <v>64</v>
      </c>
      <c r="G39">
        <v>0</v>
      </c>
      <c r="H39">
        <v>0</v>
      </c>
      <c r="I39">
        <v>0</v>
      </c>
    </row>
    <row r="40" spans="1:13" x14ac:dyDescent="0.3">
      <c r="A40">
        <v>110</v>
      </c>
      <c r="B40">
        <v>1984</v>
      </c>
      <c r="C40">
        <v>2.134954</v>
      </c>
      <c r="D40">
        <v>12</v>
      </c>
      <c r="E40">
        <v>9</v>
      </c>
      <c r="F40">
        <f t="shared" si="0"/>
        <v>81</v>
      </c>
      <c r="G40">
        <v>0</v>
      </c>
      <c r="H40">
        <v>1</v>
      </c>
      <c r="I40">
        <v>0</v>
      </c>
    </row>
    <row r="41" spans="1:13" x14ac:dyDescent="0.3">
      <c r="A41">
        <v>110</v>
      </c>
      <c r="B41">
        <v>1985</v>
      </c>
      <c r="C41">
        <v>2.125823</v>
      </c>
      <c r="D41">
        <v>12</v>
      </c>
      <c r="E41">
        <v>10</v>
      </c>
      <c r="F41">
        <f t="shared" si="0"/>
        <v>100</v>
      </c>
      <c r="G41">
        <v>0</v>
      </c>
      <c r="H41">
        <v>1</v>
      </c>
      <c r="I41">
        <v>0</v>
      </c>
    </row>
    <row r="42" spans="1:13" x14ac:dyDescent="0.3">
      <c r="A42">
        <v>110</v>
      </c>
      <c r="B42">
        <v>1986</v>
      </c>
      <c r="C42">
        <v>1.991017</v>
      </c>
      <c r="D42">
        <v>12</v>
      </c>
      <c r="E42">
        <v>11</v>
      </c>
      <c r="F42">
        <f t="shared" si="0"/>
        <v>121</v>
      </c>
      <c r="G42">
        <v>0</v>
      </c>
      <c r="H42">
        <v>1</v>
      </c>
      <c r="I42">
        <v>0</v>
      </c>
    </row>
    <row r="43" spans="1:13" x14ac:dyDescent="0.3">
      <c r="A43">
        <v>110</v>
      </c>
      <c r="B43">
        <v>1987</v>
      </c>
      <c r="C43">
        <v>2.112393</v>
      </c>
      <c r="D43">
        <v>12</v>
      </c>
      <c r="E43">
        <v>12</v>
      </c>
      <c r="F43">
        <f t="shared" si="0"/>
        <v>144</v>
      </c>
      <c r="G43">
        <v>0</v>
      </c>
      <c r="H43">
        <v>1</v>
      </c>
      <c r="I43">
        <v>0</v>
      </c>
    </row>
    <row r="44" spans="1:13" x14ac:dyDescent="0.3">
      <c r="A44">
        <v>120</v>
      </c>
      <c r="B44">
        <v>1980</v>
      </c>
      <c r="C44">
        <v>0.25855499999999998</v>
      </c>
      <c r="D44">
        <v>10</v>
      </c>
      <c r="E44">
        <v>2</v>
      </c>
      <c r="F44">
        <f t="shared" si="0"/>
        <v>4</v>
      </c>
      <c r="G44">
        <v>0</v>
      </c>
      <c r="H44">
        <v>0</v>
      </c>
      <c r="I44">
        <v>0</v>
      </c>
    </row>
    <row r="45" spans="1:13" x14ac:dyDescent="0.3">
      <c r="A45">
        <v>120</v>
      </c>
      <c r="B45">
        <v>1981</v>
      </c>
      <c r="C45">
        <v>1.3199719999999999</v>
      </c>
      <c r="D45">
        <v>10</v>
      </c>
      <c r="E45">
        <v>3</v>
      </c>
      <c r="F45">
        <f t="shared" si="0"/>
        <v>9</v>
      </c>
      <c r="G45">
        <v>0</v>
      </c>
      <c r="H45">
        <v>0</v>
      </c>
      <c r="I45">
        <v>0</v>
      </c>
    </row>
    <row r="46" spans="1:13" x14ac:dyDescent="0.3">
      <c r="A46">
        <v>120</v>
      </c>
      <c r="B46">
        <v>1982</v>
      </c>
      <c r="C46">
        <v>1.4620850000000001</v>
      </c>
      <c r="D46">
        <v>10</v>
      </c>
      <c r="E46">
        <v>4</v>
      </c>
      <c r="F46">
        <f t="shared" si="0"/>
        <v>16</v>
      </c>
      <c r="G46">
        <v>0</v>
      </c>
      <c r="H46">
        <v>0</v>
      </c>
      <c r="I46">
        <v>0</v>
      </c>
    </row>
    <row r="47" spans="1:13" x14ac:dyDescent="0.3">
      <c r="A47">
        <v>120</v>
      </c>
      <c r="B47">
        <v>1983</v>
      </c>
      <c r="C47">
        <v>1.320287</v>
      </c>
      <c r="D47">
        <v>10</v>
      </c>
      <c r="E47">
        <v>5</v>
      </c>
      <c r="F47">
        <f t="shared" si="0"/>
        <v>25</v>
      </c>
      <c r="G47">
        <v>0</v>
      </c>
      <c r="H47">
        <v>0</v>
      </c>
      <c r="I47">
        <v>0</v>
      </c>
    </row>
    <row r="48" spans="1:13" x14ac:dyDescent="0.3">
      <c r="A48">
        <v>120</v>
      </c>
      <c r="B48">
        <v>1984</v>
      </c>
      <c r="C48">
        <v>1.7036469999999999</v>
      </c>
      <c r="D48">
        <v>10</v>
      </c>
      <c r="E48">
        <v>6</v>
      </c>
      <c r="F48">
        <f t="shared" si="0"/>
        <v>36</v>
      </c>
      <c r="G48">
        <v>0</v>
      </c>
      <c r="H48">
        <v>0</v>
      </c>
      <c r="I48">
        <v>0</v>
      </c>
    </row>
    <row r="49" spans="1:9" x14ac:dyDescent="0.3">
      <c r="A49">
        <v>120</v>
      </c>
      <c r="B49">
        <v>1985</v>
      </c>
      <c r="C49">
        <v>1.4458029999999999</v>
      </c>
      <c r="D49">
        <v>10</v>
      </c>
      <c r="E49">
        <v>7</v>
      </c>
      <c r="F49">
        <f t="shared" si="0"/>
        <v>49</v>
      </c>
      <c r="G49">
        <v>0</v>
      </c>
      <c r="H49">
        <v>0</v>
      </c>
      <c r="I49">
        <v>0</v>
      </c>
    </row>
    <row r="50" spans="1:9" x14ac:dyDescent="0.3">
      <c r="A50">
        <v>120</v>
      </c>
      <c r="B50">
        <v>1986</v>
      </c>
      <c r="C50">
        <v>1.8063640000000001</v>
      </c>
      <c r="D50">
        <v>10</v>
      </c>
      <c r="E50">
        <v>8</v>
      </c>
      <c r="F50">
        <f t="shared" si="0"/>
        <v>64</v>
      </c>
      <c r="G50">
        <v>0</v>
      </c>
      <c r="H50">
        <v>0</v>
      </c>
      <c r="I50">
        <v>0</v>
      </c>
    </row>
    <row r="51" spans="1:9" x14ac:dyDescent="0.3">
      <c r="A51">
        <v>120</v>
      </c>
      <c r="B51">
        <v>1987</v>
      </c>
      <c r="C51">
        <v>2.14812</v>
      </c>
      <c r="D51">
        <v>10</v>
      </c>
      <c r="E51">
        <v>9</v>
      </c>
      <c r="F51">
        <f t="shared" si="0"/>
        <v>81</v>
      </c>
      <c r="G51">
        <v>0</v>
      </c>
      <c r="H51">
        <v>0</v>
      </c>
      <c r="I51">
        <v>0</v>
      </c>
    </row>
    <row r="52" spans="1:9" x14ac:dyDescent="0.3">
      <c r="A52">
        <v>126</v>
      </c>
      <c r="B52">
        <v>1980</v>
      </c>
      <c r="C52">
        <v>1.737285</v>
      </c>
      <c r="D52">
        <v>13</v>
      </c>
      <c r="E52">
        <v>2</v>
      </c>
      <c r="F52">
        <f t="shared" si="0"/>
        <v>4</v>
      </c>
      <c r="G52">
        <v>0</v>
      </c>
      <c r="H52">
        <v>0</v>
      </c>
      <c r="I52">
        <v>0</v>
      </c>
    </row>
    <row r="53" spans="1:9" x14ac:dyDescent="0.3">
      <c r="A53">
        <v>126</v>
      </c>
      <c r="B53">
        <v>1981</v>
      </c>
      <c r="C53">
        <v>1.989601</v>
      </c>
      <c r="D53">
        <v>13</v>
      </c>
      <c r="E53">
        <v>3</v>
      </c>
      <c r="F53">
        <f t="shared" si="0"/>
        <v>9</v>
      </c>
      <c r="G53">
        <v>0</v>
      </c>
      <c r="H53">
        <v>0</v>
      </c>
      <c r="I53">
        <v>0</v>
      </c>
    </row>
    <row r="54" spans="1:9" x14ac:dyDescent="0.3">
      <c r="A54">
        <v>126</v>
      </c>
      <c r="B54">
        <v>1982</v>
      </c>
      <c r="C54">
        <v>2.1899169999999999</v>
      </c>
      <c r="D54">
        <v>13</v>
      </c>
      <c r="E54">
        <v>4</v>
      </c>
      <c r="F54">
        <f t="shared" si="0"/>
        <v>16</v>
      </c>
      <c r="G54">
        <v>0</v>
      </c>
      <c r="H54">
        <v>0</v>
      </c>
      <c r="I54">
        <v>0</v>
      </c>
    </row>
    <row r="55" spans="1:9" x14ac:dyDescent="0.3">
      <c r="A55">
        <v>126</v>
      </c>
      <c r="B55">
        <v>1983</v>
      </c>
      <c r="C55">
        <v>1.8554630000000001</v>
      </c>
      <c r="D55">
        <v>13</v>
      </c>
      <c r="E55">
        <v>5</v>
      </c>
      <c r="F55">
        <f t="shared" si="0"/>
        <v>25</v>
      </c>
      <c r="G55">
        <v>0</v>
      </c>
      <c r="H55">
        <v>0</v>
      </c>
      <c r="I55">
        <v>0</v>
      </c>
    </row>
    <row r="56" spans="1:9" x14ac:dyDescent="0.3">
      <c r="A56">
        <v>126</v>
      </c>
      <c r="B56">
        <v>1984</v>
      </c>
      <c r="C56">
        <v>1.9224380000000001</v>
      </c>
      <c r="D56">
        <v>13</v>
      </c>
      <c r="E56">
        <v>6</v>
      </c>
      <c r="F56">
        <f t="shared" si="0"/>
        <v>36</v>
      </c>
      <c r="G56">
        <v>0</v>
      </c>
      <c r="H56">
        <v>0</v>
      </c>
      <c r="I56">
        <v>0</v>
      </c>
    </row>
    <row r="57" spans="1:9" x14ac:dyDescent="0.3">
      <c r="A57">
        <v>126</v>
      </c>
      <c r="B57">
        <v>1985</v>
      </c>
      <c r="C57">
        <v>2.0610240000000002</v>
      </c>
      <c r="D57">
        <v>13</v>
      </c>
      <c r="E57">
        <v>7</v>
      </c>
      <c r="F57">
        <f t="shared" si="0"/>
        <v>49</v>
      </c>
      <c r="G57">
        <v>0</v>
      </c>
      <c r="H57">
        <v>1</v>
      </c>
      <c r="I57">
        <v>0</v>
      </c>
    </row>
    <row r="58" spans="1:9" x14ac:dyDescent="0.3">
      <c r="A58">
        <v>126</v>
      </c>
      <c r="B58">
        <v>1986</v>
      </c>
      <c r="C58">
        <v>1.7822020000000001</v>
      </c>
      <c r="D58">
        <v>13</v>
      </c>
      <c r="E58">
        <v>8</v>
      </c>
      <c r="F58">
        <f t="shared" si="0"/>
        <v>64</v>
      </c>
      <c r="G58">
        <v>0</v>
      </c>
      <c r="H58">
        <v>1</v>
      </c>
      <c r="I58">
        <v>0</v>
      </c>
    </row>
    <row r="59" spans="1:9" x14ac:dyDescent="0.3">
      <c r="A59">
        <v>126</v>
      </c>
      <c r="B59">
        <v>1987</v>
      </c>
      <c r="C59">
        <v>2.414682</v>
      </c>
      <c r="D59">
        <v>13</v>
      </c>
      <c r="E59">
        <v>9</v>
      </c>
      <c r="F59">
        <f t="shared" si="0"/>
        <v>81</v>
      </c>
      <c r="G59">
        <v>0</v>
      </c>
      <c r="H59">
        <v>1</v>
      </c>
      <c r="I59">
        <v>0</v>
      </c>
    </row>
    <row r="60" spans="1:9" x14ac:dyDescent="0.3">
      <c r="A60">
        <v>150</v>
      </c>
      <c r="B60">
        <v>1980</v>
      </c>
      <c r="C60">
        <v>1.2087349999999999</v>
      </c>
      <c r="D60">
        <v>12</v>
      </c>
      <c r="E60">
        <v>2</v>
      </c>
      <c r="F60">
        <f t="shared" si="0"/>
        <v>4</v>
      </c>
      <c r="G60">
        <v>0</v>
      </c>
      <c r="H60">
        <v>0</v>
      </c>
      <c r="I60">
        <v>0</v>
      </c>
    </row>
    <row r="61" spans="1:9" x14ac:dyDescent="0.3">
      <c r="A61">
        <v>150</v>
      </c>
      <c r="B61">
        <v>1981</v>
      </c>
      <c r="C61">
        <v>1.19404</v>
      </c>
      <c r="D61">
        <v>12</v>
      </c>
      <c r="E61">
        <v>3</v>
      </c>
      <c r="F61">
        <f t="shared" si="0"/>
        <v>9</v>
      </c>
      <c r="G61">
        <v>0</v>
      </c>
      <c r="H61">
        <v>0</v>
      </c>
      <c r="I61">
        <v>0</v>
      </c>
    </row>
    <row r="62" spans="1:9" x14ac:dyDescent="0.3">
      <c r="A62">
        <v>150</v>
      </c>
      <c r="B62">
        <v>1982</v>
      </c>
      <c r="C62">
        <v>1.1704410000000001</v>
      </c>
      <c r="D62">
        <v>12</v>
      </c>
      <c r="E62">
        <v>4</v>
      </c>
      <c r="F62">
        <f t="shared" si="0"/>
        <v>16</v>
      </c>
      <c r="G62">
        <v>0</v>
      </c>
      <c r="H62">
        <v>0</v>
      </c>
      <c r="I62">
        <v>0</v>
      </c>
    </row>
    <row r="63" spans="1:9" x14ac:dyDescent="0.3">
      <c r="A63">
        <v>150</v>
      </c>
      <c r="B63">
        <v>1983</v>
      </c>
      <c r="C63">
        <v>1.0979650000000001</v>
      </c>
      <c r="D63">
        <v>12</v>
      </c>
      <c r="E63">
        <v>5</v>
      </c>
      <c r="F63">
        <f t="shared" si="0"/>
        <v>25</v>
      </c>
      <c r="G63">
        <v>0</v>
      </c>
      <c r="H63">
        <v>0</v>
      </c>
      <c r="I63">
        <v>0</v>
      </c>
    </row>
    <row r="64" spans="1:9" x14ac:dyDescent="0.3">
      <c r="A64">
        <v>150</v>
      </c>
      <c r="B64">
        <v>1984</v>
      </c>
      <c r="C64">
        <v>0.76581600000000005</v>
      </c>
      <c r="D64">
        <v>12</v>
      </c>
      <c r="E64">
        <v>6</v>
      </c>
      <c r="F64">
        <f t="shared" si="0"/>
        <v>36</v>
      </c>
      <c r="G64">
        <v>0</v>
      </c>
      <c r="H64">
        <v>0</v>
      </c>
      <c r="I64">
        <v>0</v>
      </c>
    </row>
    <row r="65" spans="1:9" x14ac:dyDescent="0.3">
      <c r="A65">
        <v>150</v>
      </c>
      <c r="B65">
        <v>1985</v>
      </c>
      <c r="C65">
        <v>1.1190260000000001</v>
      </c>
      <c r="D65">
        <v>12</v>
      </c>
      <c r="E65">
        <v>7</v>
      </c>
      <c r="F65">
        <f t="shared" si="0"/>
        <v>49</v>
      </c>
      <c r="G65">
        <v>0</v>
      </c>
      <c r="H65">
        <v>0</v>
      </c>
      <c r="I65">
        <v>0</v>
      </c>
    </row>
    <row r="66" spans="1:9" x14ac:dyDescent="0.3">
      <c r="A66">
        <v>150</v>
      </c>
      <c r="B66">
        <v>1986</v>
      </c>
      <c r="C66">
        <v>1.119367</v>
      </c>
      <c r="D66">
        <v>12</v>
      </c>
      <c r="E66">
        <v>8</v>
      </c>
      <c r="F66">
        <f t="shared" si="0"/>
        <v>64</v>
      </c>
      <c r="G66">
        <v>0</v>
      </c>
      <c r="H66">
        <v>0</v>
      </c>
      <c r="I66">
        <v>0</v>
      </c>
    </row>
    <row r="67" spans="1:9" x14ac:dyDescent="0.3">
      <c r="A67">
        <v>150</v>
      </c>
      <c r="B67">
        <v>1987</v>
      </c>
      <c r="C67">
        <v>0.83145999999999998</v>
      </c>
      <c r="D67">
        <v>12</v>
      </c>
      <c r="E67">
        <v>9</v>
      </c>
      <c r="F67">
        <f t="shared" si="0"/>
        <v>81</v>
      </c>
      <c r="G67">
        <v>0</v>
      </c>
      <c r="H67">
        <v>0</v>
      </c>
      <c r="I67">
        <v>1</v>
      </c>
    </row>
    <row r="68" spans="1:9" x14ac:dyDescent="0.3">
      <c r="A68">
        <v>162</v>
      </c>
      <c r="B68">
        <v>1980</v>
      </c>
      <c r="C68">
        <v>0.50246999999999997</v>
      </c>
      <c r="D68">
        <v>11</v>
      </c>
      <c r="E68">
        <v>2</v>
      </c>
      <c r="F68">
        <f t="shared" si="0"/>
        <v>4</v>
      </c>
      <c r="G68">
        <v>0</v>
      </c>
      <c r="H68">
        <v>0</v>
      </c>
      <c r="I68">
        <v>1</v>
      </c>
    </row>
    <row r="69" spans="1:9" x14ac:dyDescent="0.3">
      <c r="A69">
        <v>162</v>
      </c>
      <c r="B69">
        <v>1981</v>
      </c>
      <c r="C69">
        <v>1.0649120000000001</v>
      </c>
      <c r="D69">
        <v>11</v>
      </c>
      <c r="E69">
        <v>3</v>
      </c>
      <c r="F69">
        <f t="shared" ref="F69:F132" si="1">E69^2</f>
        <v>9</v>
      </c>
      <c r="G69">
        <v>0</v>
      </c>
      <c r="H69">
        <v>0</v>
      </c>
      <c r="I69">
        <v>0</v>
      </c>
    </row>
    <row r="70" spans="1:9" x14ac:dyDescent="0.3">
      <c r="A70">
        <v>162</v>
      </c>
      <c r="B70">
        <v>1982</v>
      </c>
      <c r="C70">
        <v>1.1894979999999999</v>
      </c>
      <c r="D70">
        <v>11</v>
      </c>
      <c r="E70">
        <v>4</v>
      </c>
      <c r="F70">
        <f t="shared" si="1"/>
        <v>16</v>
      </c>
      <c r="G70">
        <v>0</v>
      </c>
      <c r="H70">
        <v>0</v>
      </c>
      <c r="I70">
        <v>0</v>
      </c>
    </row>
    <row r="71" spans="1:9" x14ac:dyDescent="0.3">
      <c r="A71">
        <v>162</v>
      </c>
      <c r="B71">
        <v>1983</v>
      </c>
      <c r="C71">
        <v>1.5398890000000001</v>
      </c>
      <c r="D71">
        <v>11</v>
      </c>
      <c r="E71">
        <v>5</v>
      </c>
      <c r="F71">
        <f t="shared" si="1"/>
        <v>25</v>
      </c>
      <c r="G71">
        <v>0</v>
      </c>
      <c r="H71">
        <v>0</v>
      </c>
      <c r="I71">
        <v>0</v>
      </c>
    </row>
    <row r="72" spans="1:9" x14ac:dyDescent="0.3">
      <c r="A72">
        <v>162</v>
      </c>
      <c r="B72">
        <v>1984</v>
      </c>
      <c r="C72">
        <v>1.5982860000000001</v>
      </c>
      <c r="D72">
        <v>11</v>
      </c>
      <c r="E72">
        <v>6</v>
      </c>
      <c r="F72">
        <f t="shared" si="1"/>
        <v>36</v>
      </c>
      <c r="G72">
        <v>0</v>
      </c>
      <c r="H72">
        <v>0</v>
      </c>
      <c r="I72">
        <v>0</v>
      </c>
    </row>
    <row r="73" spans="1:9" x14ac:dyDescent="0.3">
      <c r="A73">
        <v>162</v>
      </c>
      <c r="B73">
        <v>1985</v>
      </c>
      <c r="C73">
        <v>1.7373209999999999</v>
      </c>
      <c r="D73">
        <v>11</v>
      </c>
      <c r="E73">
        <v>7</v>
      </c>
      <c r="F73">
        <f t="shared" si="1"/>
        <v>49</v>
      </c>
      <c r="G73">
        <v>0</v>
      </c>
      <c r="H73">
        <v>0</v>
      </c>
      <c r="I73">
        <v>0</v>
      </c>
    </row>
    <row r="74" spans="1:9" x14ac:dyDescent="0.3">
      <c r="A74">
        <v>162</v>
      </c>
      <c r="B74">
        <v>1986</v>
      </c>
      <c r="C74">
        <v>1.988456</v>
      </c>
      <c r="D74">
        <v>11</v>
      </c>
      <c r="E74">
        <v>8</v>
      </c>
      <c r="F74">
        <f t="shared" si="1"/>
        <v>64</v>
      </c>
      <c r="G74">
        <v>0</v>
      </c>
      <c r="H74">
        <v>0</v>
      </c>
      <c r="I74">
        <v>0</v>
      </c>
    </row>
    <row r="75" spans="1:9" x14ac:dyDescent="0.3">
      <c r="A75">
        <v>162</v>
      </c>
      <c r="B75">
        <v>1987</v>
      </c>
      <c r="C75">
        <v>2.1586789999999998</v>
      </c>
      <c r="D75">
        <v>11</v>
      </c>
      <c r="E75">
        <v>9</v>
      </c>
      <c r="F75">
        <f t="shared" si="1"/>
        <v>81</v>
      </c>
      <c r="G75">
        <v>0</v>
      </c>
      <c r="H75">
        <v>0</v>
      </c>
      <c r="I75">
        <v>0</v>
      </c>
    </row>
    <row r="76" spans="1:9" x14ac:dyDescent="0.3">
      <c r="A76">
        <v>166</v>
      </c>
      <c r="B76">
        <v>1980</v>
      </c>
      <c r="C76">
        <v>1.0052939999999999</v>
      </c>
      <c r="D76">
        <v>10</v>
      </c>
      <c r="E76">
        <v>2</v>
      </c>
      <c r="F76">
        <f t="shared" si="1"/>
        <v>4</v>
      </c>
      <c r="G76">
        <v>0</v>
      </c>
      <c r="H76">
        <v>0</v>
      </c>
      <c r="I76">
        <v>1</v>
      </c>
    </row>
    <row r="77" spans="1:9" x14ac:dyDescent="0.3">
      <c r="A77">
        <v>166</v>
      </c>
      <c r="B77">
        <v>1981</v>
      </c>
      <c r="C77">
        <v>0.93768700000000005</v>
      </c>
      <c r="D77">
        <v>10</v>
      </c>
      <c r="E77">
        <v>3</v>
      </c>
      <c r="F77">
        <f t="shared" si="1"/>
        <v>9</v>
      </c>
      <c r="G77">
        <v>0</v>
      </c>
      <c r="H77">
        <v>0</v>
      </c>
      <c r="I77">
        <v>1</v>
      </c>
    </row>
    <row r="78" spans="1:9" x14ac:dyDescent="0.3">
      <c r="A78">
        <v>166</v>
      </c>
      <c r="B78">
        <v>1982</v>
      </c>
      <c r="C78">
        <v>1.367488</v>
      </c>
      <c r="D78">
        <v>10</v>
      </c>
      <c r="E78">
        <v>4</v>
      </c>
      <c r="F78">
        <f t="shared" si="1"/>
        <v>16</v>
      </c>
      <c r="G78">
        <v>0</v>
      </c>
      <c r="H78">
        <v>0</v>
      </c>
      <c r="I78">
        <v>1</v>
      </c>
    </row>
    <row r="79" spans="1:9" x14ac:dyDescent="0.3">
      <c r="A79">
        <v>166</v>
      </c>
      <c r="B79">
        <v>1983</v>
      </c>
      <c r="C79">
        <v>1.378009</v>
      </c>
      <c r="D79">
        <v>10</v>
      </c>
      <c r="E79">
        <v>5</v>
      </c>
      <c r="F79">
        <f t="shared" si="1"/>
        <v>25</v>
      </c>
      <c r="G79">
        <v>0</v>
      </c>
      <c r="H79">
        <v>0</v>
      </c>
      <c r="I79">
        <v>1</v>
      </c>
    </row>
    <row r="80" spans="1:9" x14ac:dyDescent="0.3">
      <c r="A80">
        <v>166</v>
      </c>
      <c r="B80">
        <v>1984</v>
      </c>
      <c r="C80">
        <v>1.1701839999999999</v>
      </c>
      <c r="D80">
        <v>10</v>
      </c>
      <c r="E80">
        <v>6</v>
      </c>
      <c r="F80">
        <f t="shared" si="1"/>
        <v>36</v>
      </c>
      <c r="G80">
        <v>0</v>
      </c>
      <c r="H80">
        <v>0</v>
      </c>
      <c r="I80">
        <v>1</v>
      </c>
    </row>
    <row r="81" spans="1:9" x14ac:dyDescent="0.3">
      <c r="A81">
        <v>166</v>
      </c>
      <c r="B81">
        <v>1985</v>
      </c>
      <c r="C81">
        <v>1.728221</v>
      </c>
      <c r="D81">
        <v>10</v>
      </c>
      <c r="E81">
        <v>7</v>
      </c>
      <c r="F81">
        <f t="shared" si="1"/>
        <v>49</v>
      </c>
      <c r="G81">
        <v>0</v>
      </c>
      <c r="H81">
        <v>0</v>
      </c>
      <c r="I81">
        <v>0</v>
      </c>
    </row>
    <row r="82" spans="1:9" x14ac:dyDescent="0.3">
      <c r="A82">
        <v>166</v>
      </c>
      <c r="B82">
        <v>1986</v>
      </c>
      <c r="C82">
        <v>1.709865</v>
      </c>
      <c r="D82">
        <v>10</v>
      </c>
      <c r="E82">
        <v>8</v>
      </c>
      <c r="F82">
        <f t="shared" si="1"/>
        <v>64</v>
      </c>
      <c r="G82">
        <v>0</v>
      </c>
      <c r="H82">
        <v>1</v>
      </c>
      <c r="I82">
        <v>0</v>
      </c>
    </row>
    <row r="83" spans="1:9" x14ac:dyDescent="0.3">
      <c r="A83">
        <v>166</v>
      </c>
      <c r="B83">
        <v>1987</v>
      </c>
      <c r="C83">
        <v>1.851075</v>
      </c>
      <c r="D83">
        <v>10</v>
      </c>
      <c r="E83">
        <v>9</v>
      </c>
      <c r="F83">
        <f t="shared" si="1"/>
        <v>81</v>
      </c>
      <c r="G83">
        <v>0</v>
      </c>
      <c r="H83">
        <v>1</v>
      </c>
      <c r="I83">
        <v>0</v>
      </c>
    </row>
    <row r="84" spans="1:9" x14ac:dyDescent="0.3">
      <c r="A84">
        <v>189</v>
      </c>
      <c r="B84">
        <v>1980</v>
      </c>
      <c r="C84">
        <v>1.1305449999999999</v>
      </c>
      <c r="D84">
        <v>14</v>
      </c>
      <c r="E84">
        <v>2</v>
      </c>
      <c r="F84">
        <f t="shared" si="1"/>
        <v>4</v>
      </c>
      <c r="G84">
        <v>0</v>
      </c>
      <c r="H84">
        <v>0</v>
      </c>
      <c r="I84">
        <v>0</v>
      </c>
    </row>
    <row r="85" spans="1:9" x14ac:dyDescent="0.3">
      <c r="A85">
        <v>189</v>
      </c>
      <c r="B85">
        <v>1981</v>
      </c>
      <c r="C85">
        <v>0.83624799999999999</v>
      </c>
      <c r="D85">
        <v>14</v>
      </c>
      <c r="E85">
        <v>3</v>
      </c>
      <c r="F85">
        <f t="shared" si="1"/>
        <v>9</v>
      </c>
      <c r="G85">
        <v>0</v>
      </c>
      <c r="H85">
        <v>0</v>
      </c>
      <c r="I85">
        <v>0</v>
      </c>
    </row>
    <row r="86" spans="1:9" x14ac:dyDescent="0.3">
      <c r="A86">
        <v>189</v>
      </c>
      <c r="B86">
        <v>1982</v>
      </c>
      <c r="C86">
        <v>1.46736</v>
      </c>
      <c r="D86">
        <v>14</v>
      </c>
      <c r="E86">
        <v>4</v>
      </c>
      <c r="F86">
        <f t="shared" si="1"/>
        <v>16</v>
      </c>
      <c r="G86">
        <v>0</v>
      </c>
      <c r="H86">
        <v>0</v>
      </c>
      <c r="I86">
        <v>0</v>
      </c>
    </row>
    <row r="87" spans="1:9" x14ac:dyDescent="0.3">
      <c r="A87">
        <v>189</v>
      </c>
      <c r="B87">
        <v>1983</v>
      </c>
      <c r="C87">
        <v>1.0714840000000001</v>
      </c>
      <c r="D87">
        <v>14</v>
      </c>
      <c r="E87">
        <v>5</v>
      </c>
      <c r="F87">
        <f t="shared" si="1"/>
        <v>25</v>
      </c>
      <c r="G87">
        <v>0</v>
      </c>
      <c r="H87">
        <v>0</v>
      </c>
      <c r="I87">
        <v>0</v>
      </c>
    </row>
    <row r="88" spans="1:9" x14ac:dyDescent="0.3">
      <c r="A88">
        <v>189</v>
      </c>
      <c r="B88">
        <v>1984</v>
      </c>
      <c r="C88">
        <v>1.4459200000000001</v>
      </c>
      <c r="D88">
        <v>14</v>
      </c>
      <c r="E88">
        <v>6</v>
      </c>
      <c r="F88">
        <f t="shared" si="1"/>
        <v>36</v>
      </c>
      <c r="G88">
        <v>0</v>
      </c>
      <c r="H88">
        <v>0</v>
      </c>
      <c r="I88">
        <v>0</v>
      </c>
    </row>
    <row r="89" spans="1:9" x14ac:dyDescent="0.3">
      <c r="A89">
        <v>189</v>
      </c>
      <c r="B89">
        <v>1985</v>
      </c>
      <c r="C89">
        <v>1.6851160000000001</v>
      </c>
      <c r="D89">
        <v>14</v>
      </c>
      <c r="E89">
        <v>7</v>
      </c>
      <c r="F89">
        <f t="shared" si="1"/>
        <v>49</v>
      </c>
      <c r="G89">
        <v>0</v>
      </c>
      <c r="H89">
        <v>0</v>
      </c>
      <c r="I89">
        <v>0</v>
      </c>
    </row>
    <row r="90" spans="1:9" x14ac:dyDescent="0.3">
      <c r="A90">
        <v>189</v>
      </c>
      <c r="B90">
        <v>1986</v>
      </c>
      <c r="C90">
        <v>1.686175</v>
      </c>
      <c r="D90">
        <v>14</v>
      </c>
      <c r="E90">
        <v>8</v>
      </c>
      <c r="F90">
        <f t="shared" si="1"/>
        <v>64</v>
      </c>
      <c r="G90">
        <v>0</v>
      </c>
      <c r="H90">
        <v>0</v>
      </c>
      <c r="I90">
        <v>0</v>
      </c>
    </row>
    <row r="91" spans="1:9" x14ac:dyDescent="0.3">
      <c r="A91">
        <v>189</v>
      </c>
      <c r="B91">
        <v>1987</v>
      </c>
      <c r="C91">
        <v>1.7551300000000001</v>
      </c>
      <c r="D91">
        <v>14</v>
      </c>
      <c r="E91">
        <v>9</v>
      </c>
      <c r="F91">
        <f t="shared" si="1"/>
        <v>81</v>
      </c>
      <c r="G91">
        <v>0</v>
      </c>
      <c r="H91">
        <v>0</v>
      </c>
      <c r="I91">
        <v>0</v>
      </c>
    </row>
    <row r="92" spans="1:9" x14ac:dyDescent="0.3">
      <c r="A92">
        <v>193</v>
      </c>
      <c r="B92">
        <v>1980</v>
      </c>
      <c r="C92">
        <v>1.5656920000000001</v>
      </c>
      <c r="D92">
        <v>14</v>
      </c>
      <c r="E92">
        <v>2</v>
      </c>
      <c r="F92">
        <f t="shared" si="1"/>
        <v>4</v>
      </c>
      <c r="G92">
        <v>0</v>
      </c>
      <c r="H92">
        <v>0</v>
      </c>
      <c r="I92">
        <v>0</v>
      </c>
    </row>
    <row r="93" spans="1:9" x14ac:dyDescent="0.3">
      <c r="A93">
        <v>193</v>
      </c>
      <c r="B93">
        <v>1981</v>
      </c>
      <c r="C93">
        <v>2.4938750000000001</v>
      </c>
      <c r="D93">
        <v>14</v>
      </c>
      <c r="E93">
        <v>3</v>
      </c>
      <c r="F93">
        <f t="shared" si="1"/>
        <v>9</v>
      </c>
      <c r="G93">
        <v>0</v>
      </c>
      <c r="H93">
        <v>0</v>
      </c>
      <c r="I93">
        <v>0</v>
      </c>
    </row>
    <row r="94" spans="1:9" x14ac:dyDescent="0.3">
      <c r="A94">
        <v>193</v>
      </c>
      <c r="B94">
        <v>1982</v>
      </c>
      <c r="C94">
        <v>1.822662</v>
      </c>
      <c r="D94">
        <v>14</v>
      </c>
      <c r="E94">
        <v>4</v>
      </c>
      <c r="F94">
        <f t="shared" si="1"/>
        <v>16</v>
      </c>
      <c r="G94">
        <v>0</v>
      </c>
      <c r="H94">
        <v>0</v>
      </c>
      <c r="I94">
        <v>0</v>
      </c>
    </row>
    <row r="95" spans="1:9" x14ac:dyDescent="0.3">
      <c r="A95">
        <v>193</v>
      </c>
      <c r="B95">
        <v>1983</v>
      </c>
      <c r="C95">
        <v>2.3803359999999998</v>
      </c>
      <c r="D95">
        <v>14</v>
      </c>
      <c r="E95">
        <v>5</v>
      </c>
      <c r="F95">
        <f t="shared" si="1"/>
        <v>25</v>
      </c>
      <c r="G95">
        <v>0</v>
      </c>
      <c r="H95">
        <v>0</v>
      </c>
      <c r="I95">
        <v>0</v>
      </c>
    </row>
    <row r="96" spans="1:9" x14ac:dyDescent="0.3">
      <c r="A96">
        <v>193</v>
      </c>
      <c r="B96">
        <v>1984</v>
      </c>
      <c r="C96">
        <v>2.2171289999999999</v>
      </c>
      <c r="D96">
        <v>14</v>
      </c>
      <c r="E96">
        <v>6</v>
      </c>
      <c r="F96">
        <f t="shared" si="1"/>
        <v>36</v>
      </c>
      <c r="G96">
        <v>0</v>
      </c>
      <c r="H96">
        <v>0</v>
      </c>
      <c r="I96">
        <v>0</v>
      </c>
    </row>
    <row r="97" spans="1:9" x14ac:dyDescent="0.3">
      <c r="A97">
        <v>193</v>
      </c>
      <c r="B97">
        <v>1985</v>
      </c>
      <c r="C97">
        <v>2.2720319999999998</v>
      </c>
      <c r="D97">
        <v>14</v>
      </c>
      <c r="E97">
        <v>7</v>
      </c>
      <c r="F97">
        <f t="shared" si="1"/>
        <v>49</v>
      </c>
      <c r="G97">
        <v>0</v>
      </c>
      <c r="H97">
        <v>1</v>
      </c>
      <c r="I97">
        <v>0</v>
      </c>
    </row>
    <row r="98" spans="1:9" x14ac:dyDescent="0.3">
      <c r="A98">
        <v>193</v>
      </c>
      <c r="B98">
        <v>1986</v>
      </c>
      <c r="C98">
        <v>2.353799</v>
      </c>
      <c r="D98">
        <v>14</v>
      </c>
      <c r="E98">
        <v>8</v>
      </c>
      <c r="F98">
        <f t="shared" si="1"/>
        <v>64</v>
      </c>
      <c r="G98">
        <v>0</v>
      </c>
      <c r="H98">
        <v>1</v>
      </c>
      <c r="I98">
        <v>0</v>
      </c>
    </row>
    <row r="99" spans="1:9" x14ac:dyDescent="0.3">
      <c r="A99">
        <v>193</v>
      </c>
      <c r="B99">
        <v>1987</v>
      </c>
      <c r="C99">
        <v>2.4294500000000001</v>
      </c>
      <c r="D99">
        <v>14</v>
      </c>
      <c r="E99">
        <v>9</v>
      </c>
      <c r="F99">
        <f t="shared" si="1"/>
        <v>81</v>
      </c>
      <c r="G99">
        <v>0</v>
      </c>
      <c r="H99">
        <v>1</v>
      </c>
      <c r="I99">
        <v>0</v>
      </c>
    </row>
    <row r="100" spans="1:9" x14ac:dyDescent="0.3">
      <c r="A100">
        <v>209</v>
      </c>
      <c r="B100">
        <v>1980</v>
      </c>
      <c r="C100">
        <v>1.9180029999999999</v>
      </c>
      <c r="D100">
        <v>11</v>
      </c>
      <c r="E100">
        <v>3</v>
      </c>
      <c r="F100">
        <f t="shared" si="1"/>
        <v>9</v>
      </c>
      <c r="G100">
        <v>0</v>
      </c>
      <c r="H100">
        <v>0</v>
      </c>
      <c r="I100">
        <v>0</v>
      </c>
    </row>
    <row r="101" spans="1:9" x14ac:dyDescent="0.3">
      <c r="A101">
        <v>209</v>
      </c>
      <c r="B101">
        <v>1981</v>
      </c>
      <c r="C101">
        <v>0.76540799999999998</v>
      </c>
      <c r="D101">
        <v>11</v>
      </c>
      <c r="E101">
        <v>4</v>
      </c>
      <c r="F101">
        <f t="shared" si="1"/>
        <v>16</v>
      </c>
      <c r="G101">
        <v>0</v>
      </c>
      <c r="H101">
        <v>0</v>
      </c>
      <c r="I101">
        <v>0</v>
      </c>
    </row>
    <row r="102" spans="1:9" x14ac:dyDescent="0.3">
      <c r="A102">
        <v>209</v>
      </c>
      <c r="B102">
        <v>1982</v>
      </c>
      <c r="C102">
        <v>1.9781850000000001</v>
      </c>
      <c r="D102">
        <v>11</v>
      </c>
      <c r="E102">
        <v>5</v>
      </c>
      <c r="F102">
        <f t="shared" si="1"/>
        <v>25</v>
      </c>
      <c r="G102">
        <v>0</v>
      </c>
      <c r="H102">
        <v>0</v>
      </c>
      <c r="I102">
        <v>0</v>
      </c>
    </row>
    <row r="103" spans="1:9" x14ac:dyDescent="0.3">
      <c r="A103">
        <v>209</v>
      </c>
      <c r="B103">
        <v>1983</v>
      </c>
      <c r="C103">
        <v>1.9485539999999999</v>
      </c>
      <c r="D103">
        <v>11</v>
      </c>
      <c r="E103">
        <v>6</v>
      </c>
      <c r="F103">
        <f t="shared" si="1"/>
        <v>36</v>
      </c>
      <c r="G103">
        <v>0</v>
      </c>
      <c r="H103">
        <v>0</v>
      </c>
      <c r="I103">
        <v>0</v>
      </c>
    </row>
    <row r="104" spans="1:9" x14ac:dyDescent="0.3">
      <c r="A104">
        <v>209</v>
      </c>
      <c r="B104">
        <v>1984</v>
      </c>
      <c r="C104">
        <v>2.037026</v>
      </c>
      <c r="D104">
        <v>11</v>
      </c>
      <c r="E104">
        <v>7</v>
      </c>
      <c r="F104">
        <f t="shared" si="1"/>
        <v>49</v>
      </c>
      <c r="G104">
        <v>0</v>
      </c>
      <c r="H104">
        <v>0</v>
      </c>
      <c r="I104">
        <v>0</v>
      </c>
    </row>
    <row r="105" spans="1:9" x14ac:dyDescent="0.3">
      <c r="A105">
        <v>209</v>
      </c>
      <c r="B105">
        <v>1985</v>
      </c>
      <c r="C105">
        <v>1.9025749999999999</v>
      </c>
      <c r="D105">
        <v>11</v>
      </c>
      <c r="E105">
        <v>8</v>
      </c>
      <c r="F105">
        <f t="shared" si="1"/>
        <v>64</v>
      </c>
      <c r="G105">
        <v>0</v>
      </c>
      <c r="H105">
        <v>0</v>
      </c>
      <c r="I105">
        <v>0</v>
      </c>
    </row>
    <row r="106" spans="1:9" x14ac:dyDescent="0.3">
      <c r="A106">
        <v>209</v>
      </c>
      <c r="B106">
        <v>1986</v>
      </c>
      <c r="C106">
        <v>1.972604</v>
      </c>
      <c r="D106">
        <v>11</v>
      </c>
      <c r="E106">
        <v>9</v>
      </c>
      <c r="F106">
        <f t="shared" si="1"/>
        <v>81</v>
      </c>
      <c r="G106">
        <v>0</v>
      </c>
      <c r="H106">
        <v>0</v>
      </c>
      <c r="I106">
        <v>0</v>
      </c>
    </row>
    <row r="107" spans="1:9" x14ac:dyDescent="0.3">
      <c r="A107">
        <v>209</v>
      </c>
      <c r="B107">
        <v>1987</v>
      </c>
      <c r="C107">
        <v>2.186982</v>
      </c>
      <c r="D107">
        <v>11</v>
      </c>
      <c r="E107">
        <v>10</v>
      </c>
      <c r="F107">
        <f t="shared" si="1"/>
        <v>100</v>
      </c>
      <c r="G107">
        <v>0</v>
      </c>
      <c r="H107">
        <v>0</v>
      </c>
      <c r="I107">
        <v>0</v>
      </c>
    </row>
    <row r="108" spans="1:9" x14ac:dyDescent="0.3">
      <c r="A108">
        <v>212</v>
      </c>
      <c r="B108">
        <v>1980</v>
      </c>
      <c r="C108">
        <v>1.7844720000000001</v>
      </c>
      <c r="D108">
        <v>11</v>
      </c>
      <c r="E108">
        <v>2</v>
      </c>
      <c r="F108">
        <f t="shared" si="1"/>
        <v>4</v>
      </c>
      <c r="G108">
        <v>0</v>
      </c>
      <c r="H108">
        <v>0</v>
      </c>
      <c r="I108">
        <v>0</v>
      </c>
    </row>
    <row r="109" spans="1:9" x14ac:dyDescent="0.3">
      <c r="A109">
        <v>212</v>
      </c>
      <c r="B109">
        <v>1981</v>
      </c>
      <c r="C109">
        <v>2.179983</v>
      </c>
      <c r="D109">
        <v>11</v>
      </c>
      <c r="E109">
        <v>3</v>
      </c>
      <c r="F109">
        <f t="shared" si="1"/>
        <v>9</v>
      </c>
      <c r="G109">
        <v>0</v>
      </c>
      <c r="H109">
        <v>0</v>
      </c>
      <c r="I109">
        <v>0</v>
      </c>
    </row>
    <row r="110" spans="1:9" x14ac:dyDescent="0.3">
      <c r="A110">
        <v>212</v>
      </c>
      <c r="B110">
        <v>1982</v>
      </c>
      <c r="C110">
        <v>1.963865</v>
      </c>
      <c r="D110">
        <v>11</v>
      </c>
      <c r="E110">
        <v>4</v>
      </c>
      <c r="F110">
        <f t="shared" si="1"/>
        <v>16</v>
      </c>
      <c r="G110">
        <v>0</v>
      </c>
      <c r="H110">
        <v>0</v>
      </c>
      <c r="I110">
        <v>1</v>
      </c>
    </row>
    <row r="111" spans="1:9" x14ac:dyDescent="0.3">
      <c r="A111">
        <v>212</v>
      </c>
      <c r="B111">
        <v>1983</v>
      </c>
      <c r="C111">
        <v>2.0449329999999999</v>
      </c>
      <c r="D111">
        <v>11</v>
      </c>
      <c r="E111">
        <v>5</v>
      </c>
      <c r="F111">
        <f t="shared" si="1"/>
        <v>25</v>
      </c>
      <c r="G111">
        <v>0</v>
      </c>
      <c r="H111">
        <v>0</v>
      </c>
      <c r="I111">
        <v>0</v>
      </c>
    </row>
    <row r="112" spans="1:9" x14ac:dyDescent="0.3">
      <c r="A112">
        <v>212</v>
      </c>
      <c r="B112">
        <v>1984</v>
      </c>
      <c r="C112">
        <v>2.012861</v>
      </c>
      <c r="D112">
        <v>11</v>
      </c>
      <c r="E112">
        <v>6</v>
      </c>
      <c r="F112">
        <f t="shared" si="1"/>
        <v>36</v>
      </c>
      <c r="G112">
        <v>0</v>
      </c>
      <c r="H112">
        <v>0</v>
      </c>
      <c r="I112">
        <v>0</v>
      </c>
    </row>
    <row r="113" spans="1:9" x14ac:dyDescent="0.3">
      <c r="A113">
        <v>212</v>
      </c>
      <c r="B113">
        <v>1985</v>
      </c>
      <c r="C113">
        <v>2.0969859999999998</v>
      </c>
      <c r="D113">
        <v>11</v>
      </c>
      <c r="E113">
        <v>7</v>
      </c>
      <c r="F113">
        <f t="shared" si="1"/>
        <v>49</v>
      </c>
      <c r="G113">
        <v>0</v>
      </c>
      <c r="H113">
        <v>0</v>
      </c>
      <c r="I113">
        <v>0</v>
      </c>
    </row>
    <row r="114" spans="1:9" x14ac:dyDescent="0.3">
      <c r="A114">
        <v>212</v>
      </c>
      <c r="B114">
        <v>1986</v>
      </c>
      <c r="C114">
        <v>2.1439659999999998</v>
      </c>
      <c r="D114">
        <v>11</v>
      </c>
      <c r="E114">
        <v>8</v>
      </c>
      <c r="F114">
        <f t="shared" si="1"/>
        <v>64</v>
      </c>
      <c r="G114">
        <v>0</v>
      </c>
      <c r="H114">
        <v>1</v>
      </c>
      <c r="I114">
        <v>0</v>
      </c>
    </row>
    <row r="115" spans="1:9" x14ac:dyDescent="0.3">
      <c r="A115">
        <v>212</v>
      </c>
      <c r="B115">
        <v>1987</v>
      </c>
      <c r="C115">
        <v>2.2412839999999998</v>
      </c>
      <c r="D115">
        <v>11</v>
      </c>
      <c r="E115">
        <v>9</v>
      </c>
      <c r="F115">
        <f t="shared" si="1"/>
        <v>81</v>
      </c>
      <c r="G115">
        <v>0</v>
      </c>
      <c r="H115">
        <v>1</v>
      </c>
      <c r="I115">
        <v>1</v>
      </c>
    </row>
    <row r="116" spans="1:9" x14ac:dyDescent="0.3">
      <c r="A116">
        <v>218</v>
      </c>
      <c r="B116">
        <v>1980</v>
      </c>
      <c r="C116">
        <v>2.0133130000000001</v>
      </c>
      <c r="D116">
        <v>15</v>
      </c>
      <c r="E116">
        <v>2</v>
      </c>
      <c r="F116">
        <f t="shared" si="1"/>
        <v>4</v>
      </c>
      <c r="G116">
        <v>0</v>
      </c>
      <c r="H116">
        <v>0</v>
      </c>
      <c r="I116">
        <v>0</v>
      </c>
    </row>
    <row r="117" spans="1:9" x14ac:dyDescent="0.3">
      <c r="A117">
        <v>218</v>
      </c>
      <c r="B117">
        <v>1981</v>
      </c>
      <c r="C117">
        <v>1.9621519999999999</v>
      </c>
      <c r="D117">
        <v>15</v>
      </c>
      <c r="E117">
        <v>3</v>
      </c>
      <c r="F117">
        <f t="shared" si="1"/>
        <v>9</v>
      </c>
      <c r="G117">
        <v>0</v>
      </c>
      <c r="H117">
        <v>0</v>
      </c>
      <c r="I117">
        <v>0</v>
      </c>
    </row>
    <row r="118" spans="1:9" x14ac:dyDescent="0.3">
      <c r="A118">
        <v>218</v>
      </c>
      <c r="B118">
        <v>1982</v>
      </c>
      <c r="C118">
        <v>2.2756409999999998</v>
      </c>
      <c r="D118">
        <v>15</v>
      </c>
      <c r="E118">
        <v>4</v>
      </c>
      <c r="F118">
        <f t="shared" si="1"/>
        <v>16</v>
      </c>
      <c r="G118">
        <v>0</v>
      </c>
      <c r="H118">
        <v>0</v>
      </c>
      <c r="I118">
        <v>0</v>
      </c>
    </row>
    <row r="119" spans="1:9" x14ac:dyDescent="0.3">
      <c r="A119">
        <v>218</v>
      </c>
      <c r="B119">
        <v>1983</v>
      </c>
      <c r="C119">
        <v>2.1949179999999999</v>
      </c>
      <c r="D119">
        <v>15</v>
      </c>
      <c r="E119">
        <v>5</v>
      </c>
      <c r="F119">
        <f t="shared" si="1"/>
        <v>25</v>
      </c>
      <c r="G119">
        <v>0</v>
      </c>
      <c r="H119">
        <v>1</v>
      </c>
      <c r="I119">
        <v>0</v>
      </c>
    </row>
    <row r="120" spans="1:9" x14ac:dyDescent="0.3">
      <c r="A120">
        <v>218</v>
      </c>
      <c r="B120">
        <v>1984</v>
      </c>
      <c r="C120">
        <v>2.428337</v>
      </c>
      <c r="D120">
        <v>15</v>
      </c>
      <c r="E120">
        <v>6</v>
      </c>
      <c r="F120">
        <f t="shared" si="1"/>
        <v>36</v>
      </c>
      <c r="G120">
        <v>0</v>
      </c>
      <c r="H120">
        <v>1</v>
      </c>
      <c r="I120">
        <v>0</v>
      </c>
    </row>
    <row r="121" spans="1:9" x14ac:dyDescent="0.3">
      <c r="A121">
        <v>218</v>
      </c>
      <c r="B121">
        <v>1985</v>
      </c>
      <c r="C121">
        <v>2.7230370000000002</v>
      </c>
      <c r="D121">
        <v>15</v>
      </c>
      <c r="E121">
        <v>7</v>
      </c>
      <c r="F121">
        <f t="shared" si="1"/>
        <v>49</v>
      </c>
      <c r="G121">
        <v>0</v>
      </c>
      <c r="H121">
        <v>1</v>
      </c>
      <c r="I121">
        <v>0</v>
      </c>
    </row>
    <row r="122" spans="1:9" x14ac:dyDescent="0.3">
      <c r="A122">
        <v>218</v>
      </c>
      <c r="B122">
        <v>1986</v>
      </c>
      <c r="C122">
        <v>2.966396</v>
      </c>
      <c r="D122">
        <v>15</v>
      </c>
      <c r="E122">
        <v>8</v>
      </c>
      <c r="F122">
        <f t="shared" si="1"/>
        <v>64</v>
      </c>
      <c r="G122">
        <v>0</v>
      </c>
      <c r="H122">
        <v>1</v>
      </c>
      <c r="I122">
        <v>0</v>
      </c>
    </row>
    <row r="123" spans="1:9" x14ac:dyDescent="0.3">
      <c r="A123">
        <v>218</v>
      </c>
      <c r="B123">
        <v>1987</v>
      </c>
      <c r="C123">
        <v>3.0650520000000001</v>
      </c>
      <c r="D123">
        <v>15</v>
      </c>
      <c r="E123">
        <v>9</v>
      </c>
      <c r="F123">
        <f t="shared" si="1"/>
        <v>81</v>
      </c>
      <c r="G123">
        <v>0</v>
      </c>
      <c r="H123">
        <v>1</v>
      </c>
      <c r="I123">
        <v>0</v>
      </c>
    </row>
    <row r="124" spans="1:9" x14ac:dyDescent="0.3">
      <c r="A124">
        <v>243</v>
      </c>
      <c r="B124">
        <v>1980</v>
      </c>
      <c r="C124">
        <v>1.564181</v>
      </c>
      <c r="D124">
        <v>12</v>
      </c>
      <c r="E124">
        <v>4</v>
      </c>
      <c r="F124">
        <f t="shared" si="1"/>
        <v>16</v>
      </c>
      <c r="G124">
        <v>0</v>
      </c>
      <c r="H124">
        <v>0</v>
      </c>
      <c r="I124">
        <v>0</v>
      </c>
    </row>
    <row r="125" spans="1:9" x14ac:dyDescent="0.3">
      <c r="A125">
        <v>243</v>
      </c>
      <c r="B125">
        <v>1981</v>
      </c>
      <c r="C125">
        <v>1.683546</v>
      </c>
      <c r="D125">
        <v>12</v>
      </c>
      <c r="E125">
        <v>5</v>
      </c>
      <c r="F125">
        <f t="shared" si="1"/>
        <v>25</v>
      </c>
      <c r="G125">
        <v>0</v>
      </c>
      <c r="H125">
        <v>0</v>
      </c>
      <c r="I125">
        <v>0</v>
      </c>
    </row>
    <row r="126" spans="1:9" x14ac:dyDescent="0.3">
      <c r="A126">
        <v>243</v>
      </c>
      <c r="B126">
        <v>1982</v>
      </c>
      <c r="C126">
        <v>1.6905030000000001</v>
      </c>
      <c r="D126">
        <v>12</v>
      </c>
      <c r="E126">
        <v>6</v>
      </c>
      <c r="F126">
        <f t="shared" si="1"/>
        <v>36</v>
      </c>
      <c r="G126">
        <v>0</v>
      </c>
      <c r="H126">
        <v>0</v>
      </c>
      <c r="I126">
        <v>0</v>
      </c>
    </row>
    <row r="127" spans="1:9" x14ac:dyDescent="0.3">
      <c r="A127">
        <v>243</v>
      </c>
      <c r="B127">
        <v>1983</v>
      </c>
      <c r="C127">
        <v>1.6608719999999999</v>
      </c>
      <c r="D127">
        <v>12</v>
      </c>
      <c r="E127">
        <v>7</v>
      </c>
      <c r="F127">
        <f t="shared" si="1"/>
        <v>49</v>
      </c>
      <c r="G127">
        <v>0</v>
      </c>
      <c r="H127">
        <v>1</v>
      </c>
      <c r="I127">
        <v>0</v>
      </c>
    </row>
    <row r="128" spans="1:9" x14ac:dyDescent="0.3">
      <c r="A128">
        <v>243</v>
      </c>
      <c r="B128">
        <v>1984</v>
      </c>
      <c r="C128">
        <v>1.698051</v>
      </c>
      <c r="D128">
        <v>12</v>
      </c>
      <c r="E128">
        <v>8</v>
      </c>
      <c r="F128">
        <f t="shared" si="1"/>
        <v>64</v>
      </c>
      <c r="G128">
        <v>0</v>
      </c>
      <c r="H128">
        <v>1</v>
      </c>
      <c r="I128">
        <v>0</v>
      </c>
    </row>
    <row r="129" spans="1:9" x14ac:dyDescent="0.3">
      <c r="A129">
        <v>243</v>
      </c>
      <c r="B129">
        <v>1985</v>
      </c>
      <c r="C129">
        <v>1.6717679999999999</v>
      </c>
      <c r="D129">
        <v>12</v>
      </c>
      <c r="E129">
        <v>9</v>
      </c>
      <c r="F129">
        <f t="shared" si="1"/>
        <v>81</v>
      </c>
      <c r="G129">
        <v>0</v>
      </c>
      <c r="H129">
        <v>1</v>
      </c>
      <c r="I129">
        <v>0</v>
      </c>
    </row>
    <row r="130" spans="1:9" x14ac:dyDescent="0.3">
      <c r="A130">
        <v>243</v>
      </c>
      <c r="B130">
        <v>1986</v>
      </c>
      <c r="C130">
        <v>1.635718</v>
      </c>
      <c r="D130">
        <v>12</v>
      </c>
      <c r="E130">
        <v>10</v>
      </c>
      <c r="F130">
        <f t="shared" si="1"/>
        <v>100</v>
      </c>
      <c r="G130">
        <v>0</v>
      </c>
      <c r="H130">
        <v>1</v>
      </c>
      <c r="I130">
        <v>0</v>
      </c>
    </row>
    <row r="131" spans="1:9" x14ac:dyDescent="0.3">
      <c r="A131">
        <v>243</v>
      </c>
      <c r="B131">
        <v>1987</v>
      </c>
      <c r="C131">
        <v>1.7869710000000001</v>
      </c>
      <c r="D131">
        <v>12</v>
      </c>
      <c r="E131">
        <v>11</v>
      </c>
      <c r="F131">
        <f t="shared" si="1"/>
        <v>121</v>
      </c>
      <c r="G131">
        <v>0</v>
      </c>
      <c r="H131">
        <v>1</v>
      </c>
      <c r="I131">
        <v>0</v>
      </c>
    </row>
    <row r="132" spans="1:9" x14ac:dyDescent="0.3">
      <c r="A132">
        <v>259</v>
      </c>
      <c r="B132">
        <v>1980</v>
      </c>
      <c r="C132">
        <v>2.1071900000000001</v>
      </c>
      <c r="D132">
        <v>12</v>
      </c>
      <c r="E132">
        <v>3</v>
      </c>
      <c r="F132">
        <f t="shared" si="1"/>
        <v>9</v>
      </c>
      <c r="G132">
        <v>0</v>
      </c>
      <c r="H132">
        <v>1</v>
      </c>
      <c r="I132">
        <v>1</v>
      </c>
    </row>
    <row r="133" spans="1:9" x14ac:dyDescent="0.3">
      <c r="A133">
        <v>259</v>
      </c>
      <c r="B133">
        <v>1981</v>
      </c>
      <c r="C133">
        <v>2.0890110000000002</v>
      </c>
      <c r="D133">
        <v>12</v>
      </c>
      <c r="E133">
        <v>4</v>
      </c>
      <c r="F133">
        <f t="shared" ref="F133:F196" si="2">E133^2</f>
        <v>16</v>
      </c>
      <c r="G133">
        <v>0</v>
      </c>
      <c r="H133">
        <v>1</v>
      </c>
      <c r="I133">
        <v>1</v>
      </c>
    </row>
    <row r="134" spans="1:9" x14ac:dyDescent="0.3">
      <c r="A134">
        <v>259</v>
      </c>
      <c r="B134">
        <v>1982</v>
      </c>
      <c r="C134">
        <v>2.0427240000000002</v>
      </c>
      <c r="D134">
        <v>12</v>
      </c>
      <c r="E134">
        <v>5</v>
      </c>
      <c r="F134">
        <f t="shared" si="2"/>
        <v>25</v>
      </c>
      <c r="G134">
        <v>0</v>
      </c>
      <c r="H134">
        <v>1</v>
      </c>
      <c r="I134">
        <v>1</v>
      </c>
    </row>
    <row r="135" spans="1:9" x14ac:dyDescent="0.3">
      <c r="A135">
        <v>259</v>
      </c>
      <c r="B135">
        <v>1983</v>
      </c>
      <c r="C135">
        <v>1.3081560000000001</v>
      </c>
      <c r="D135">
        <v>12</v>
      </c>
      <c r="E135">
        <v>6</v>
      </c>
      <c r="F135">
        <f t="shared" si="2"/>
        <v>36</v>
      </c>
      <c r="G135">
        <v>0</v>
      </c>
      <c r="H135">
        <v>1</v>
      </c>
      <c r="I135">
        <v>1</v>
      </c>
    </row>
    <row r="136" spans="1:9" x14ac:dyDescent="0.3">
      <c r="A136">
        <v>259</v>
      </c>
      <c r="B136">
        <v>1984</v>
      </c>
      <c r="C136">
        <v>1.4881519999999999</v>
      </c>
      <c r="D136">
        <v>12</v>
      </c>
      <c r="E136">
        <v>7</v>
      </c>
      <c r="F136">
        <f t="shared" si="2"/>
        <v>49</v>
      </c>
      <c r="G136">
        <v>0</v>
      </c>
      <c r="H136">
        <v>1</v>
      </c>
      <c r="I136">
        <v>0</v>
      </c>
    </row>
    <row r="137" spans="1:9" x14ac:dyDescent="0.3">
      <c r="A137">
        <v>259</v>
      </c>
      <c r="B137">
        <v>1985</v>
      </c>
      <c r="C137">
        <v>1.542818</v>
      </c>
      <c r="D137">
        <v>12</v>
      </c>
      <c r="E137">
        <v>8</v>
      </c>
      <c r="F137">
        <f t="shared" si="2"/>
        <v>64</v>
      </c>
      <c r="G137">
        <v>0</v>
      </c>
      <c r="H137">
        <v>1</v>
      </c>
      <c r="I137">
        <v>0</v>
      </c>
    </row>
    <row r="138" spans="1:9" x14ac:dyDescent="0.3">
      <c r="A138">
        <v>259</v>
      </c>
      <c r="B138">
        <v>1986</v>
      </c>
      <c r="C138">
        <v>1.5351349999999999</v>
      </c>
      <c r="D138">
        <v>12</v>
      </c>
      <c r="E138">
        <v>9</v>
      </c>
      <c r="F138">
        <f t="shared" si="2"/>
        <v>81</v>
      </c>
      <c r="G138">
        <v>0</v>
      </c>
      <c r="H138">
        <v>1</v>
      </c>
      <c r="I138">
        <v>0</v>
      </c>
    </row>
    <row r="139" spans="1:9" x14ac:dyDescent="0.3">
      <c r="A139">
        <v>259</v>
      </c>
      <c r="B139">
        <v>1987</v>
      </c>
      <c r="C139">
        <v>1.4543360000000001</v>
      </c>
      <c r="D139">
        <v>12</v>
      </c>
      <c r="E139">
        <v>10</v>
      </c>
      <c r="F139">
        <f t="shared" si="2"/>
        <v>100</v>
      </c>
      <c r="G139">
        <v>0</v>
      </c>
      <c r="H139">
        <v>1</v>
      </c>
      <c r="I139">
        <v>0</v>
      </c>
    </row>
    <row r="140" spans="1:9" x14ac:dyDescent="0.3">
      <c r="A140">
        <v>260</v>
      </c>
      <c r="B140">
        <v>1980</v>
      </c>
      <c r="C140">
        <v>1.629912</v>
      </c>
      <c r="D140">
        <v>11</v>
      </c>
      <c r="E140">
        <v>2</v>
      </c>
      <c r="F140">
        <f t="shared" si="2"/>
        <v>4</v>
      </c>
      <c r="G140">
        <v>0</v>
      </c>
      <c r="H140">
        <v>0</v>
      </c>
      <c r="I140">
        <v>1</v>
      </c>
    </row>
    <row r="141" spans="1:9" x14ac:dyDescent="0.3">
      <c r="A141">
        <v>260</v>
      </c>
      <c r="B141">
        <v>1981</v>
      </c>
      <c r="C141">
        <v>1.7751129999999999</v>
      </c>
      <c r="D141">
        <v>11</v>
      </c>
      <c r="E141">
        <v>3</v>
      </c>
      <c r="F141">
        <f t="shared" si="2"/>
        <v>9</v>
      </c>
      <c r="G141">
        <v>0</v>
      </c>
      <c r="H141">
        <v>0</v>
      </c>
      <c r="I141">
        <v>1</v>
      </c>
    </row>
    <row r="142" spans="1:9" x14ac:dyDescent="0.3">
      <c r="A142">
        <v>260</v>
      </c>
      <c r="B142">
        <v>1982</v>
      </c>
      <c r="C142">
        <v>1.9672559999999999</v>
      </c>
      <c r="D142">
        <v>11</v>
      </c>
      <c r="E142">
        <v>4</v>
      </c>
      <c r="F142">
        <f t="shared" si="2"/>
        <v>16</v>
      </c>
      <c r="G142">
        <v>0</v>
      </c>
      <c r="H142">
        <v>0</v>
      </c>
      <c r="I142">
        <v>0</v>
      </c>
    </row>
    <row r="143" spans="1:9" x14ac:dyDescent="0.3">
      <c r="A143">
        <v>260</v>
      </c>
      <c r="B143">
        <v>1983</v>
      </c>
      <c r="C143">
        <v>2.075186</v>
      </c>
      <c r="D143">
        <v>11</v>
      </c>
      <c r="E143">
        <v>5</v>
      </c>
      <c r="F143">
        <f t="shared" si="2"/>
        <v>25</v>
      </c>
      <c r="G143">
        <v>0</v>
      </c>
      <c r="H143">
        <v>1</v>
      </c>
      <c r="I143">
        <v>0</v>
      </c>
    </row>
    <row r="144" spans="1:9" x14ac:dyDescent="0.3">
      <c r="A144">
        <v>260</v>
      </c>
      <c r="B144">
        <v>1984</v>
      </c>
      <c r="C144">
        <v>2.1288339999999999</v>
      </c>
      <c r="D144">
        <v>11</v>
      </c>
      <c r="E144">
        <v>6</v>
      </c>
      <c r="F144">
        <f t="shared" si="2"/>
        <v>36</v>
      </c>
      <c r="G144">
        <v>0</v>
      </c>
      <c r="H144">
        <v>1</v>
      </c>
      <c r="I144">
        <v>0</v>
      </c>
    </row>
    <row r="145" spans="1:9" x14ac:dyDescent="0.3">
      <c r="A145">
        <v>260</v>
      </c>
      <c r="B145">
        <v>1985</v>
      </c>
      <c r="C145">
        <v>2.2684190000000002</v>
      </c>
      <c r="D145">
        <v>11</v>
      </c>
      <c r="E145">
        <v>7</v>
      </c>
      <c r="F145">
        <f t="shared" si="2"/>
        <v>49</v>
      </c>
      <c r="G145">
        <v>0</v>
      </c>
      <c r="H145">
        <v>1</v>
      </c>
      <c r="I145">
        <v>0</v>
      </c>
    </row>
    <row r="146" spans="1:9" x14ac:dyDescent="0.3">
      <c r="A146">
        <v>260</v>
      </c>
      <c r="B146">
        <v>1986</v>
      </c>
      <c r="C146">
        <v>1.9921390000000001</v>
      </c>
      <c r="D146">
        <v>11</v>
      </c>
      <c r="E146">
        <v>8</v>
      </c>
      <c r="F146">
        <f t="shared" si="2"/>
        <v>64</v>
      </c>
      <c r="G146">
        <v>0</v>
      </c>
      <c r="H146">
        <v>1</v>
      </c>
      <c r="I146">
        <v>0</v>
      </c>
    </row>
    <row r="147" spans="1:9" x14ac:dyDescent="0.3">
      <c r="A147">
        <v>260</v>
      </c>
      <c r="B147">
        <v>1987</v>
      </c>
      <c r="C147">
        <v>2.4215550000000001</v>
      </c>
      <c r="D147">
        <v>11</v>
      </c>
      <c r="E147">
        <v>9</v>
      </c>
      <c r="F147">
        <f t="shared" si="2"/>
        <v>81</v>
      </c>
      <c r="G147">
        <v>0</v>
      </c>
      <c r="H147">
        <v>1</v>
      </c>
      <c r="I147">
        <v>0</v>
      </c>
    </row>
    <row r="148" spans="1:9" x14ac:dyDescent="0.3">
      <c r="A148">
        <v>309</v>
      </c>
      <c r="B148">
        <v>1980</v>
      </c>
      <c r="C148">
        <v>1.786076</v>
      </c>
      <c r="D148">
        <v>12</v>
      </c>
      <c r="E148">
        <v>3</v>
      </c>
      <c r="F148">
        <f t="shared" si="2"/>
        <v>9</v>
      </c>
      <c r="G148">
        <v>0</v>
      </c>
      <c r="H148">
        <v>0</v>
      </c>
      <c r="I148">
        <v>0</v>
      </c>
    </row>
    <row r="149" spans="1:9" x14ac:dyDescent="0.3">
      <c r="A149">
        <v>309</v>
      </c>
      <c r="B149">
        <v>1981</v>
      </c>
      <c r="C149">
        <v>2.2807659999999998</v>
      </c>
      <c r="D149">
        <v>12</v>
      </c>
      <c r="E149">
        <v>4</v>
      </c>
      <c r="F149">
        <f t="shared" si="2"/>
        <v>16</v>
      </c>
      <c r="G149">
        <v>0</v>
      </c>
      <c r="H149">
        <v>0</v>
      </c>
      <c r="I149">
        <v>0</v>
      </c>
    </row>
    <row r="150" spans="1:9" x14ac:dyDescent="0.3">
      <c r="A150">
        <v>309</v>
      </c>
      <c r="B150">
        <v>1982</v>
      </c>
      <c r="C150">
        <v>2.2642660000000001</v>
      </c>
      <c r="D150">
        <v>12</v>
      </c>
      <c r="E150">
        <v>5</v>
      </c>
      <c r="F150">
        <f t="shared" si="2"/>
        <v>25</v>
      </c>
      <c r="G150">
        <v>0</v>
      </c>
      <c r="H150">
        <v>0</v>
      </c>
      <c r="I150">
        <v>0</v>
      </c>
    </row>
    <row r="151" spans="1:9" x14ac:dyDescent="0.3">
      <c r="A151">
        <v>309</v>
      </c>
      <c r="B151">
        <v>1983</v>
      </c>
      <c r="C151">
        <v>2.2754560000000001</v>
      </c>
      <c r="D151">
        <v>12</v>
      </c>
      <c r="E151">
        <v>6</v>
      </c>
      <c r="F151">
        <f t="shared" si="2"/>
        <v>36</v>
      </c>
      <c r="G151">
        <v>0</v>
      </c>
      <c r="H151">
        <v>1</v>
      </c>
      <c r="I151">
        <v>0</v>
      </c>
    </row>
    <row r="152" spans="1:9" x14ac:dyDescent="0.3">
      <c r="A152">
        <v>309</v>
      </c>
      <c r="B152">
        <v>1984</v>
      </c>
      <c r="C152">
        <v>2.2081330000000001</v>
      </c>
      <c r="D152">
        <v>12</v>
      </c>
      <c r="E152">
        <v>7</v>
      </c>
      <c r="F152">
        <f t="shared" si="2"/>
        <v>49</v>
      </c>
      <c r="G152">
        <v>0</v>
      </c>
      <c r="H152">
        <v>1</v>
      </c>
      <c r="I152">
        <v>0</v>
      </c>
    </row>
    <row r="153" spans="1:9" x14ac:dyDescent="0.3">
      <c r="A153">
        <v>309</v>
      </c>
      <c r="B153">
        <v>1985</v>
      </c>
      <c r="C153">
        <v>2.1998519999999999</v>
      </c>
      <c r="D153">
        <v>12</v>
      </c>
      <c r="E153">
        <v>8</v>
      </c>
      <c r="F153">
        <f t="shared" si="2"/>
        <v>64</v>
      </c>
      <c r="G153">
        <v>0</v>
      </c>
      <c r="H153">
        <v>1</v>
      </c>
      <c r="I153">
        <v>0</v>
      </c>
    </row>
    <row r="154" spans="1:9" x14ac:dyDescent="0.3">
      <c r="A154">
        <v>309</v>
      </c>
      <c r="B154">
        <v>1986</v>
      </c>
      <c r="C154">
        <v>2.2069000000000001</v>
      </c>
      <c r="D154">
        <v>12</v>
      </c>
      <c r="E154">
        <v>9</v>
      </c>
      <c r="F154">
        <f t="shared" si="2"/>
        <v>81</v>
      </c>
      <c r="G154">
        <v>0</v>
      </c>
      <c r="H154">
        <v>1</v>
      </c>
      <c r="I154">
        <v>0</v>
      </c>
    </row>
    <row r="155" spans="1:9" x14ac:dyDescent="0.3">
      <c r="A155">
        <v>309</v>
      </c>
      <c r="B155">
        <v>1987</v>
      </c>
      <c r="C155">
        <v>2.4768669999999999</v>
      </c>
      <c r="D155">
        <v>12</v>
      </c>
      <c r="E155">
        <v>10</v>
      </c>
      <c r="F155">
        <f t="shared" si="2"/>
        <v>100</v>
      </c>
      <c r="G155">
        <v>0</v>
      </c>
      <c r="H155">
        <v>1</v>
      </c>
      <c r="I155">
        <v>0</v>
      </c>
    </row>
    <row r="156" spans="1:9" x14ac:dyDescent="0.3">
      <c r="A156">
        <v>351</v>
      </c>
      <c r="B156">
        <v>1980</v>
      </c>
      <c r="C156">
        <v>1.6433869999999999</v>
      </c>
      <c r="D156">
        <v>12</v>
      </c>
      <c r="E156">
        <v>3</v>
      </c>
      <c r="F156">
        <f t="shared" si="2"/>
        <v>9</v>
      </c>
      <c r="G156">
        <v>0</v>
      </c>
      <c r="H156">
        <v>0</v>
      </c>
      <c r="I156">
        <v>0</v>
      </c>
    </row>
    <row r="157" spans="1:9" x14ac:dyDescent="0.3">
      <c r="A157">
        <v>351</v>
      </c>
      <c r="B157">
        <v>1981</v>
      </c>
      <c r="C157">
        <v>1.33558</v>
      </c>
      <c r="D157">
        <v>12</v>
      </c>
      <c r="E157">
        <v>4</v>
      </c>
      <c r="F157">
        <f t="shared" si="2"/>
        <v>16</v>
      </c>
      <c r="G157">
        <v>0</v>
      </c>
      <c r="H157">
        <v>0</v>
      </c>
      <c r="I157">
        <v>0</v>
      </c>
    </row>
    <row r="158" spans="1:9" x14ac:dyDescent="0.3">
      <c r="A158">
        <v>351</v>
      </c>
      <c r="B158">
        <v>1982</v>
      </c>
      <c r="C158">
        <v>1.522818</v>
      </c>
      <c r="D158">
        <v>12</v>
      </c>
      <c r="E158">
        <v>5</v>
      </c>
      <c r="F158">
        <f t="shared" si="2"/>
        <v>25</v>
      </c>
      <c r="G158">
        <v>0</v>
      </c>
      <c r="H158">
        <v>1</v>
      </c>
      <c r="I158">
        <v>0</v>
      </c>
    </row>
    <row r="159" spans="1:9" x14ac:dyDescent="0.3">
      <c r="A159">
        <v>351</v>
      </c>
      <c r="B159">
        <v>1983</v>
      </c>
      <c r="C159">
        <v>1.4188510000000001</v>
      </c>
      <c r="D159">
        <v>12</v>
      </c>
      <c r="E159">
        <v>6</v>
      </c>
      <c r="F159">
        <f t="shared" si="2"/>
        <v>36</v>
      </c>
      <c r="G159">
        <v>0</v>
      </c>
      <c r="H159">
        <v>1</v>
      </c>
      <c r="I159">
        <v>0</v>
      </c>
    </row>
    <row r="160" spans="1:9" x14ac:dyDescent="0.3">
      <c r="A160">
        <v>351</v>
      </c>
      <c r="B160">
        <v>1984</v>
      </c>
      <c r="C160">
        <v>0.90392700000000004</v>
      </c>
      <c r="D160">
        <v>12</v>
      </c>
      <c r="E160">
        <v>7</v>
      </c>
      <c r="F160">
        <f t="shared" si="2"/>
        <v>49</v>
      </c>
      <c r="G160">
        <v>0</v>
      </c>
      <c r="H160">
        <v>1</v>
      </c>
      <c r="I160">
        <v>0</v>
      </c>
    </row>
    <row r="161" spans="1:9" x14ac:dyDescent="0.3">
      <c r="A161">
        <v>351</v>
      </c>
      <c r="B161">
        <v>1985</v>
      </c>
      <c r="C161">
        <v>1.8885639999999999</v>
      </c>
      <c r="D161">
        <v>12</v>
      </c>
      <c r="E161">
        <v>8</v>
      </c>
      <c r="F161">
        <f t="shared" si="2"/>
        <v>64</v>
      </c>
      <c r="G161">
        <v>0</v>
      </c>
      <c r="H161">
        <v>1</v>
      </c>
      <c r="I161">
        <v>0</v>
      </c>
    </row>
    <row r="162" spans="1:9" x14ac:dyDescent="0.3">
      <c r="A162">
        <v>351</v>
      </c>
      <c r="B162">
        <v>1986</v>
      </c>
      <c r="C162">
        <v>1.78345</v>
      </c>
      <c r="D162">
        <v>12</v>
      </c>
      <c r="E162">
        <v>9</v>
      </c>
      <c r="F162">
        <f t="shared" si="2"/>
        <v>81</v>
      </c>
      <c r="G162">
        <v>0</v>
      </c>
      <c r="H162">
        <v>1</v>
      </c>
      <c r="I162">
        <v>0</v>
      </c>
    </row>
    <row r="163" spans="1:9" x14ac:dyDescent="0.3">
      <c r="A163">
        <v>351</v>
      </c>
      <c r="B163">
        <v>1987</v>
      </c>
      <c r="C163">
        <v>1.698008</v>
      </c>
      <c r="D163">
        <v>12</v>
      </c>
      <c r="E163">
        <v>10</v>
      </c>
      <c r="F163">
        <f t="shared" si="2"/>
        <v>100</v>
      </c>
      <c r="G163">
        <v>0</v>
      </c>
      <c r="H163">
        <v>1</v>
      </c>
      <c r="I163">
        <v>0</v>
      </c>
    </row>
    <row r="164" spans="1:9" x14ac:dyDescent="0.3">
      <c r="A164">
        <v>353</v>
      </c>
      <c r="B164">
        <v>1980</v>
      </c>
      <c r="C164">
        <v>1.8381970000000001</v>
      </c>
      <c r="D164">
        <v>12</v>
      </c>
      <c r="E164">
        <v>3</v>
      </c>
      <c r="F164">
        <f t="shared" si="2"/>
        <v>9</v>
      </c>
      <c r="G164">
        <v>0</v>
      </c>
      <c r="H164">
        <v>0</v>
      </c>
      <c r="I164">
        <v>0</v>
      </c>
    </row>
    <row r="165" spans="1:9" x14ac:dyDescent="0.3">
      <c r="A165">
        <v>353</v>
      </c>
      <c r="B165">
        <v>1981</v>
      </c>
      <c r="C165">
        <v>1.8170770000000001</v>
      </c>
      <c r="D165">
        <v>12</v>
      </c>
      <c r="E165">
        <v>4</v>
      </c>
      <c r="F165">
        <f t="shared" si="2"/>
        <v>16</v>
      </c>
      <c r="G165">
        <v>0</v>
      </c>
      <c r="H165">
        <v>0</v>
      </c>
      <c r="I165">
        <v>1</v>
      </c>
    </row>
    <row r="166" spans="1:9" x14ac:dyDescent="0.3">
      <c r="A166">
        <v>353</v>
      </c>
      <c r="B166">
        <v>1982</v>
      </c>
      <c r="C166">
        <v>1.67174</v>
      </c>
      <c r="D166">
        <v>12</v>
      </c>
      <c r="E166">
        <v>5</v>
      </c>
      <c r="F166">
        <f t="shared" si="2"/>
        <v>25</v>
      </c>
      <c r="G166">
        <v>0</v>
      </c>
      <c r="H166">
        <v>0</v>
      </c>
      <c r="I166">
        <v>0</v>
      </c>
    </row>
    <row r="167" spans="1:9" x14ac:dyDescent="0.3">
      <c r="A167">
        <v>353</v>
      </c>
      <c r="B167">
        <v>1983</v>
      </c>
      <c r="C167">
        <v>1.5728310000000001</v>
      </c>
      <c r="D167">
        <v>12</v>
      </c>
      <c r="E167">
        <v>6</v>
      </c>
      <c r="F167">
        <f t="shared" si="2"/>
        <v>36</v>
      </c>
      <c r="G167">
        <v>0</v>
      </c>
      <c r="H167">
        <v>0</v>
      </c>
      <c r="I167">
        <v>0</v>
      </c>
    </row>
    <row r="168" spans="1:9" x14ac:dyDescent="0.3">
      <c r="A168">
        <v>353</v>
      </c>
      <c r="B168">
        <v>1984</v>
      </c>
      <c r="C168">
        <v>1.6825460000000001</v>
      </c>
      <c r="D168">
        <v>12</v>
      </c>
      <c r="E168">
        <v>7</v>
      </c>
      <c r="F168">
        <f t="shared" si="2"/>
        <v>49</v>
      </c>
      <c r="G168">
        <v>0</v>
      </c>
      <c r="H168">
        <v>0</v>
      </c>
      <c r="I168">
        <v>0</v>
      </c>
    </row>
    <row r="169" spans="1:9" x14ac:dyDescent="0.3">
      <c r="A169">
        <v>353</v>
      </c>
      <c r="B169">
        <v>1985</v>
      </c>
      <c r="C169">
        <v>1.5836399999999999</v>
      </c>
      <c r="D169">
        <v>12</v>
      </c>
      <c r="E169">
        <v>8</v>
      </c>
      <c r="F169">
        <f t="shared" si="2"/>
        <v>64</v>
      </c>
      <c r="G169">
        <v>0</v>
      </c>
      <c r="H169">
        <v>0</v>
      </c>
      <c r="I169">
        <v>0</v>
      </c>
    </row>
    <row r="170" spans="1:9" x14ac:dyDescent="0.3">
      <c r="A170">
        <v>353</v>
      </c>
      <c r="B170">
        <v>1986</v>
      </c>
      <c r="C170">
        <v>1.773293</v>
      </c>
      <c r="D170">
        <v>12</v>
      </c>
      <c r="E170">
        <v>9</v>
      </c>
      <c r="F170">
        <f t="shared" si="2"/>
        <v>81</v>
      </c>
      <c r="G170">
        <v>0</v>
      </c>
      <c r="H170">
        <v>0</v>
      </c>
      <c r="I170">
        <v>0</v>
      </c>
    </row>
    <row r="171" spans="1:9" x14ac:dyDescent="0.3">
      <c r="A171">
        <v>353</v>
      </c>
      <c r="B171">
        <v>1987</v>
      </c>
      <c r="C171">
        <v>1.8610789999999999</v>
      </c>
      <c r="D171">
        <v>12</v>
      </c>
      <c r="E171">
        <v>10</v>
      </c>
      <c r="F171">
        <f t="shared" si="2"/>
        <v>100</v>
      </c>
      <c r="G171">
        <v>0</v>
      </c>
      <c r="H171">
        <v>0</v>
      </c>
      <c r="I171">
        <v>0</v>
      </c>
    </row>
    <row r="172" spans="1:9" x14ac:dyDescent="0.3">
      <c r="A172">
        <v>383</v>
      </c>
      <c r="B172">
        <v>1980</v>
      </c>
      <c r="C172">
        <v>1.462888</v>
      </c>
      <c r="D172">
        <v>12</v>
      </c>
      <c r="E172">
        <v>2</v>
      </c>
      <c r="F172">
        <f t="shared" si="2"/>
        <v>4</v>
      </c>
      <c r="G172">
        <v>1</v>
      </c>
      <c r="H172">
        <v>0</v>
      </c>
      <c r="I172">
        <v>0</v>
      </c>
    </row>
    <row r="173" spans="1:9" x14ac:dyDescent="0.3">
      <c r="A173">
        <v>383</v>
      </c>
      <c r="B173">
        <v>1981</v>
      </c>
      <c r="C173">
        <v>1.570217</v>
      </c>
      <c r="D173">
        <v>12</v>
      </c>
      <c r="E173">
        <v>3</v>
      </c>
      <c r="F173">
        <f t="shared" si="2"/>
        <v>9</v>
      </c>
      <c r="G173">
        <v>1</v>
      </c>
      <c r="H173">
        <v>0</v>
      </c>
      <c r="I173">
        <v>0</v>
      </c>
    </row>
    <row r="174" spans="1:9" x14ac:dyDescent="0.3">
      <c r="A174">
        <v>383</v>
      </c>
      <c r="B174">
        <v>1982</v>
      </c>
      <c r="C174">
        <v>1.6566019999999999</v>
      </c>
      <c r="D174">
        <v>12</v>
      </c>
      <c r="E174">
        <v>4</v>
      </c>
      <c r="F174">
        <f t="shared" si="2"/>
        <v>16</v>
      </c>
      <c r="G174">
        <v>1</v>
      </c>
      <c r="H174">
        <v>0</v>
      </c>
      <c r="I174">
        <v>1</v>
      </c>
    </row>
    <row r="175" spans="1:9" x14ac:dyDescent="0.3">
      <c r="A175">
        <v>383</v>
      </c>
      <c r="B175">
        <v>1983</v>
      </c>
      <c r="C175">
        <v>1.7254100000000001</v>
      </c>
      <c r="D175">
        <v>12</v>
      </c>
      <c r="E175">
        <v>5</v>
      </c>
      <c r="F175">
        <f t="shared" si="2"/>
        <v>25</v>
      </c>
      <c r="G175">
        <v>1</v>
      </c>
      <c r="H175">
        <v>0</v>
      </c>
      <c r="I175">
        <v>0</v>
      </c>
    </row>
    <row r="176" spans="1:9" x14ac:dyDescent="0.3">
      <c r="A176">
        <v>383</v>
      </c>
      <c r="B176">
        <v>1984</v>
      </c>
      <c r="C176">
        <v>1.772159</v>
      </c>
      <c r="D176">
        <v>12</v>
      </c>
      <c r="E176">
        <v>6</v>
      </c>
      <c r="F176">
        <f t="shared" si="2"/>
        <v>36</v>
      </c>
      <c r="G176">
        <v>1</v>
      </c>
      <c r="H176">
        <v>0</v>
      </c>
      <c r="I176">
        <v>0</v>
      </c>
    </row>
    <row r="177" spans="1:9" x14ac:dyDescent="0.3">
      <c r="A177">
        <v>383</v>
      </c>
      <c r="B177">
        <v>1985</v>
      </c>
      <c r="C177">
        <v>2.0110839999999999</v>
      </c>
      <c r="D177">
        <v>12</v>
      </c>
      <c r="E177">
        <v>7</v>
      </c>
      <c r="F177">
        <f t="shared" si="2"/>
        <v>49</v>
      </c>
      <c r="G177">
        <v>1</v>
      </c>
      <c r="H177">
        <v>0</v>
      </c>
      <c r="I177">
        <v>0</v>
      </c>
    </row>
    <row r="178" spans="1:9" x14ac:dyDescent="0.3">
      <c r="A178">
        <v>383</v>
      </c>
      <c r="B178">
        <v>1986</v>
      </c>
      <c r="C178">
        <v>1.991017</v>
      </c>
      <c r="D178">
        <v>12</v>
      </c>
      <c r="E178">
        <v>8</v>
      </c>
      <c r="F178">
        <f t="shared" si="2"/>
        <v>64</v>
      </c>
      <c r="G178">
        <v>1</v>
      </c>
      <c r="H178">
        <v>0</v>
      </c>
      <c r="I178">
        <v>0</v>
      </c>
    </row>
    <row r="179" spans="1:9" x14ac:dyDescent="0.3">
      <c r="A179">
        <v>383</v>
      </c>
      <c r="B179">
        <v>1987</v>
      </c>
      <c r="C179">
        <v>1.952051</v>
      </c>
      <c r="D179">
        <v>12</v>
      </c>
      <c r="E179">
        <v>9</v>
      </c>
      <c r="F179">
        <f t="shared" si="2"/>
        <v>81</v>
      </c>
      <c r="G179">
        <v>1</v>
      </c>
      <c r="H179">
        <v>0</v>
      </c>
      <c r="I179">
        <v>0</v>
      </c>
    </row>
    <row r="180" spans="1:9" x14ac:dyDescent="0.3">
      <c r="A180">
        <v>408</v>
      </c>
      <c r="B180">
        <v>1980</v>
      </c>
      <c r="C180">
        <v>1.6520950000000001</v>
      </c>
      <c r="D180">
        <v>11</v>
      </c>
      <c r="E180">
        <v>2</v>
      </c>
      <c r="F180">
        <f t="shared" si="2"/>
        <v>4</v>
      </c>
      <c r="G180">
        <v>0</v>
      </c>
      <c r="H180">
        <v>0</v>
      </c>
      <c r="I180">
        <v>0</v>
      </c>
    </row>
    <row r="181" spans="1:9" x14ac:dyDescent="0.3">
      <c r="A181">
        <v>408</v>
      </c>
      <c r="B181">
        <v>1981</v>
      </c>
      <c r="C181">
        <v>1.4895350000000001</v>
      </c>
      <c r="D181">
        <v>11</v>
      </c>
      <c r="E181">
        <v>3</v>
      </c>
      <c r="F181">
        <f t="shared" si="2"/>
        <v>9</v>
      </c>
      <c r="G181">
        <v>0</v>
      </c>
      <c r="H181">
        <v>1</v>
      </c>
      <c r="I181">
        <v>0</v>
      </c>
    </row>
    <row r="182" spans="1:9" x14ac:dyDescent="0.3">
      <c r="A182">
        <v>408</v>
      </c>
      <c r="B182">
        <v>1982</v>
      </c>
      <c r="C182">
        <v>1.881176</v>
      </c>
      <c r="D182">
        <v>11</v>
      </c>
      <c r="E182">
        <v>4</v>
      </c>
      <c r="F182">
        <f t="shared" si="2"/>
        <v>16</v>
      </c>
      <c r="G182">
        <v>0</v>
      </c>
      <c r="H182">
        <v>1</v>
      </c>
      <c r="I182">
        <v>0</v>
      </c>
    </row>
    <row r="183" spans="1:9" x14ac:dyDescent="0.3">
      <c r="A183">
        <v>408</v>
      </c>
      <c r="B183">
        <v>1983</v>
      </c>
      <c r="C183">
        <v>2.061032</v>
      </c>
      <c r="D183">
        <v>11</v>
      </c>
      <c r="E183">
        <v>5</v>
      </c>
      <c r="F183">
        <f t="shared" si="2"/>
        <v>25</v>
      </c>
      <c r="G183">
        <v>0</v>
      </c>
      <c r="H183">
        <v>1</v>
      </c>
      <c r="I183">
        <v>0</v>
      </c>
    </row>
    <row r="184" spans="1:9" x14ac:dyDescent="0.3">
      <c r="A184">
        <v>408</v>
      </c>
      <c r="B184">
        <v>1984</v>
      </c>
      <c r="C184">
        <v>2.488836</v>
      </c>
      <c r="D184">
        <v>11</v>
      </c>
      <c r="E184">
        <v>6</v>
      </c>
      <c r="F184">
        <f t="shared" si="2"/>
        <v>36</v>
      </c>
      <c r="G184">
        <v>0</v>
      </c>
      <c r="H184">
        <v>1</v>
      </c>
      <c r="I184">
        <v>1</v>
      </c>
    </row>
    <row r="185" spans="1:9" x14ac:dyDescent="0.3">
      <c r="A185">
        <v>408</v>
      </c>
      <c r="B185">
        <v>1985</v>
      </c>
      <c r="C185">
        <v>2.4309379999999998</v>
      </c>
      <c r="D185">
        <v>11</v>
      </c>
      <c r="E185">
        <v>7</v>
      </c>
      <c r="F185">
        <f t="shared" si="2"/>
        <v>49</v>
      </c>
      <c r="G185">
        <v>0</v>
      </c>
      <c r="H185">
        <v>1</v>
      </c>
      <c r="I185">
        <v>1</v>
      </c>
    </row>
    <row r="186" spans="1:9" x14ac:dyDescent="0.3">
      <c r="A186">
        <v>408</v>
      </c>
      <c r="B186">
        <v>1986</v>
      </c>
      <c r="C186">
        <v>2.5345599999999999</v>
      </c>
      <c r="D186">
        <v>11</v>
      </c>
      <c r="E186">
        <v>8</v>
      </c>
      <c r="F186">
        <f t="shared" si="2"/>
        <v>64</v>
      </c>
      <c r="G186">
        <v>0</v>
      </c>
      <c r="H186">
        <v>1</v>
      </c>
      <c r="I186">
        <v>1</v>
      </c>
    </row>
    <row r="187" spans="1:9" x14ac:dyDescent="0.3">
      <c r="A187">
        <v>408</v>
      </c>
      <c r="B187">
        <v>1987</v>
      </c>
      <c r="C187">
        <v>2.0696020000000002</v>
      </c>
      <c r="D187">
        <v>11</v>
      </c>
      <c r="E187">
        <v>9</v>
      </c>
      <c r="F187">
        <f t="shared" si="2"/>
        <v>81</v>
      </c>
      <c r="G187">
        <v>0</v>
      </c>
      <c r="H187">
        <v>1</v>
      </c>
      <c r="I187">
        <v>1</v>
      </c>
    </row>
    <row r="188" spans="1:9" x14ac:dyDescent="0.3">
      <c r="A188">
        <v>424</v>
      </c>
      <c r="B188">
        <v>1980</v>
      </c>
      <c r="C188">
        <v>2.1658390000000001</v>
      </c>
      <c r="D188">
        <v>12</v>
      </c>
      <c r="E188">
        <v>5</v>
      </c>
      <c r="F188">
        <f t="shared" si="2"/>
        <v>25</v>
      </c>
      <c r="G188">
        <v>0</v>
      </c>
      <c r="H188">
        <v>1</v>
      </c>
      <c r="I188">
        <v>0</v>
      </c>
    </row>
    <row r="189" spans="1:9" x14ac:dyDescent="0.3">
      <c r="A189">
        <v>424</v>
      </c>
      <c r="B189">
        <v>1981</v>
      </c>
      <c r="C189">
        <v>2.3254000000000001</v>
      </c>
      <c r="D189">
        <v>12</v>
      </c>
      <c r="E189">
        <v>6</v>
      </c>
      <c r="F189">
        <f t="shared" si="2"/>
        <v>36</v>
      </c>
      <c r="G189">
        <v>0</v>
      </c>
      <c r="H189">
        <v>1</v>
      </c>
      <c r="I189">
        <v>0</v>
      </c>
    </row>
    <row r="190" spans="1:9" x14ac:dyDescent="0.3">
      <c r="A190">
        <v>424</v>
      </c>
      <c r="B190">
        <v>1982</v>
      </c>
      <c r="C190">
        <v>2.383651</v>
      </c>
      <c r="D190">
        <v>12</v>
      </c>
      <c r="E190">
        <v>7</v>
      </c>
      <c r="F190">
        <f t="shared" si="2"/>
        <v>49</v>
      </c>
      <c r="G190">
        <v>0</v>
      </c>
      <c r="H190">
        <v>1</v>
      </c>
      <c r="I190">
        <v>0</v>
      </c>
    </row>
    <row r="191" spans="1:9" x14ac:dyDescent="0.3">
      <c r="A191">
        <v>424</v>
      </c>
      <c r="B191">
        <v>1983</v>
      </c>
      <c r="C191">
        <v>2.3372120000000001</v>
      </c>
      <c r="D191">
        <v>12</v>
      </c>
      <c r="E191">
        <v>8</v>
      </c>
      <c r="F191">
        <f t="shared" si="2"/>
        <v>64</v>
      </c>
      <c r="G191">
        <v>0</v>
      </c>
      <c r="H191">
        <v>1</v>
      </c>
      <c r="I191">
        <v>0</v>
      </c>
    </row>
    <row r="192" spans="1:9" x14ac:dyDescent="0.3">
      <c r="A192">
        <v>424</v>
      </c>
      <c r="B192">
        <v>1984</v>
      </c>
      <c r="C192">
        <v>2.4125079999999999</v>
      </c>
      <c r="D192">
        <v>12</v>
      </c>
      <c r="E192">
        <v>9</v>
      </c>
      <c r="F192">
        <f t="shared" si="2"/>
        <v>81</v>
      </c>
      <c r="G192">
        <v>0</v>
      </c>
      <c r="H192">
        <v>1</v>
      </c>
      <c r="I192">
        <v>0</v>
      </c>
    </row>
    <row r="193" spans="1:9" x14ac:dyDescent="0.3">
      <c r="A193">
        <v>424</v>
      </c>
      <c r="B193">
        <v>1985</v>
      </c>
      <c r="C193">
        <v>2.3841459999999999</v>
      </c>
      <c r="D193">
        <v>12</v>
      </c>
      <c r="E193">
        <v>10</v>
      </c>
      <c r="F193">
        <f t="shared" si="2"/>
        <v>100</v>
      </c>
      <c r="G193">
        <v>0</v>
      </c>
      <c r="H193">
        <v>1</v>
      </c>
      <c r="I193">
        <v>0</v>
      </c>
    </row>
    <row r="194" spans="1:9" x14ac:dyDescent="0.3">
      <c r="A194">
        <v>424</v>
      </c>
      <c r="B194">
        <v>1986</v>
      </c>
      <c r="C194">
        <v>2.3520300000000001</v>
      </c>
      <c r="D194">
        <v>12</v>
      </c>
      <c r="E194">
        <v>11</v>
      </c>
      <c r="F194">
        <f t="shared" si="2"/>
        <v>121</v>
      </c>
      <c r="G194">
        <v>0</v>
      </c>
      <c r="H194">
        <v>1</v>
      </c>
      <c r="I194">
        <v>0</v>
      </c>
    </row>
    <row r="195" spans="1:9" x14ac:dyDescent="0.3">
      <c r="A195">
        <v>424</v>
      </c>
      <c r="B195">
        <v>1987</v>
      </c>
      <c r="C195">
        <v>2.5777570000000001</v>
      </c>
      <c r="D195">
        <v>12</v>
      </c>
      <c r="E195">
        <v>12</v>
      </c>
      <c r="F195">
        <f t="shared" si="2"/>
        <v>144</v>
      </c>
      <c r="G195">
        <v>0</v>
      </c>
      <c r="H195">
        <v>1</v>
      </c>
      <c r="I195">
        <v>0</v>
      </c>
    </row>
    <row r="196" spans="1:9" x14ac:dyDescent="0.3">
      <c r="A196">
        <v>464</v>
      </c>
      <c r="B196">
        <v>1980</v>
      </c>
      <c r="C196">
        <v>0.97262599999999999</v>
      </c>
      <c r="D196">
        <v>13</v>
      </c>
      <c r="E196">
        <v>2</v>
      </c>
      <c r="F196">
        <f t="shared" si="2"/>
        <v>4</v>
      </c>
      <c r="G196">
        <v>0</v>
      </c>
      <c r="H196">
        <v>0</v>
      </c>
      <c r="I196">
        <v>0</v>
      </c>
    </row>
    <row r="197" spans="1:9" x14ac:dyDescent="0.3">
      <c r="A197">
        <v>464</v>
      </c>
      <c r="B197">
        <v>1981</v>
      </c>
      <c r="C197">
        <v>1.003104</v>
      </c>
      <c r="D197">
        <v>13</v>
      </c>
      <c r="E197">
        <v>3</v>
      </c>
      <c r="F197">
        <f t="shared" ref="F197:F260" si="3">E197^2</f>
        <v>9</v>
      </c>
      <c r="G197">
        <v>0</v>
      </c>
      <c r="H197">
        <v>0</v>
      </c>
      <c r="I197">
        <v>0</v>
      </c>
    </row>
    <row r="198" spans="1:9" x14ac:dyDescent="0.3">
      <c r="A198">
        <v>464</v>
      </c>
      <c r="B198">
        <v>1982</v>
      </c>
      <c r="C198">
        <v>1.0996349999999999</v>
      </c>
      <c r="D198">
        <v>13</v>
      </c>
      <c r="E198">
        <v>4</v>
      </c>
      <c r="F198">
        <f t="shared" si="3"/>
        <v>16</v>
      </c>
      <c r="G198">
        <v>0</v>
      </c>
      <c r="H198">
        <v>1</v>
      </c>
      <c r="I198">
        <v>0</v>
      </c>
    </row>
    <row r="199" spans="1:9" x14ac:dyDescent="0.3">
      <c r="A199">
        <v>464</v>
      </c>
      <c r="B199">
        <v>1983</v>
      </c>
      <c r="C199">
        <v>1.2145840000000001</v>
      </c>
      <c r="D199">
        <v>13</v>
      </c>
      <c r="E199">
        <v>5</v>
      </c>
      <c r="F199">
        <f t="shared" si="3"/>
        <v>25</v>
      </c>
      <c r="G199">
        <v>0</v>
      </c>
      <c r="H199">
        <v>1</v>
      </c>
      <c r="I199">
        <v>0</v>
      </c>
    </row>
    <row r="200" spans="1:9" x14ac:dyDescent="0.3">
      <c r="A200">
        <v>464</v>
      </c>
      <c r="B200">
        <v>1984</v>
      </c>
      <c r="C200">
        <v>1.319242</v>
      </c>
      <c r="D200">
        <v>13</v>
      </c>
      <c r="E200">
        <v>6</v>
      </c>
      <c r="F200">
        <f t="shared" si="3"/>
        <v>36</v>
      </c>
      <c r="G200">
        <v>0</v>
      </c>
      <c r="H200">
        <v>1</v>
      </c>
      <c r="I200">
        <v>0</v>
      </c>
    </row>
    <row r="201" spans="1:9" x14ac:dyDescent="0.3">
      <c r="A201">
        <v>464</v>
      </c>
      <c r="B201">
        <v>1985</v>
      </c>
      <c r="C201">
        <v>1.389742</v>
      </c>
      <c r="D201">
        <v>13</v>
      </c>
      <c r="E201">
        <v>7</v>
      </c>
      <c r="F201">
        <f t="shared" si="3"/>
        <v>49</v>
      </c>
      <c r="G201">
        <v>0</v>
      </c>
      <c r="H201">
        <v>1</v>
      </c>
      <c r="I201">
        <v>0</v>
      </c>
    </row>
    <row r="202" spans="1:9" x14ac:dyDescent="0.3">
      <c r="A202">
        <v>464</v>
      </c>
      <c r="B202">
        <v>1986</v>
      </c>
      <c r="C202">
        <v>1.5735380000000001</v>
      </c>
      <c r="D202">
        <v>13</v>
      </c>
      <c r="E202">
        <v>8</v>
      </c>
      <c r="F202">
        <f t="shared" si="3"/>
        <v>64</v>
      </c>
      <c r="G202">
        <v>0</v>
      </c>
      <c r="H202">
        <v>1</v>
      </c>
      <c r="I202">
        <v>0</v>
      </c>
    </row>
    <row r="203" spans="1:9" x14ac:dyDescent="0.3">
      <c r="A203">
        <v>464</v>
      </c>
      <c r="B203">
        <v>1987</v>
      </c>
      <c r="C203">
        <v>1.9007000000000001</v>
      </c>
      <c r="D203">
        <v>13</v>
      </c>
      <c r="E203">
        <v>9</v>
      </c>
      <c r="F203">
        <f t="shared" si="3"/>
        <v>81</v>
      </c>
      <c r="G203">
        <v>0</v>
      </c>
      <c r="H203">
        <v>1</v>
      </c>
      <c r="I203">
        <v>0</v>
      </c>
    </row>
    <row r="204" spans="1:9" x14ac:dyDescent="0.3">
      <c r="A204">
        <v>483</v>
      </c>
      <c r="B204">
        <v>1980</v>
      </c>
      <c r="C204">
        <v>1.6826270000000001</v>
      </c>
      <c r="D204">
        <v>12</v>
      </c>
      <c r="E204">
        <v>5</v>
      </c>
      <c r="F204">
        <f t="shared" si="3"/>
        <v>25</v>
      </c>
      <c r="G204">
        <v>0</v>
      </c>
      <c r="H204">
        <v>0</v>
      </c>
      <c r="I204">
        <v>0</v>
      </c>
    </row>
    <row r="205" spans="1:9" x14ac:dyDescent="0.3">
      <c r="A205">
        <v>483</v>
      </c>
      <c r="B205">
        <v>1981</v>
      </c>
      <c r="C205">
        <v>1.6617059999999999</v>
      </c>
      <c r="D205">
        <v>12</v>
      </c>
      <c r="E205">
        <v>6</v>
      </c>
      <c r="F205">
        <f t="shared" si="3"/>
        <v>36</v>
      </c>
      <c r="G205">
        <v>0</v>
      </c>
      <c r="H205">
        <v>0</v>
      </c>
      <c r="I205">
        <v>0</v>
      </c>
    </row>
    <row r="206" spans="1:9" x14ac:dyDescent="0.3">
      <c r="A206">
        <v>483</v>
      </c>
      <c r="B206">
        <v>1982</v>
      </c>
      <c r="C206">
        <v>1.755042</v>
      </c>
      <c r="D206">
        <v>12</v>
      </c>
      <c r="E206">
        <v>7</v>
      </c>
      <c r="F206">
        <f t="shared" si="3"/>
        <v>49</v>
      </c>
      <c r="G206">
        <v>0</v>
      </c>
      <c r="H206">
        <v>0</v>
      </c>
      <c r="I206">
        <v>0</v>
      </c>
    </row>
    <row r="207" spans="1:9" x14ac:dyDescent="0.3">
      <c r="A207">
        <v>483</v>
      </c>
      <c r="B207">
        <v>1983</v>
      </c>
      <c r="C207">
        <v>1.7534510000000001</v>
      </c>
      <c r="D207">
        <v>12</v>
      </c>
      <c r="E207">
        <v>8</v>
      </c>
      <c r="F207">
        <f t="shared" si="3"/>
        <v>64</v>
      </c>
      <c r="G207">
        <v>0</v>
      </c>
      <c r="H207">
        <v>0</v>
      </c>
      <c r="I207">
        <v>1</v>
      </c>
    </row>
    <row r="208" spans="1:9" x14ac:dyDescent="0.3">
      <c r="A208">
        <v>483</v>
      </c>
      <c r="B208">
        <v>1984</v>
      </c>
      <c r="C208">
        <v>1.6180079999999999</v>
      </c>
      <c r="D208">
        <v>12</v>
      </c>
      <c r="E208">
        <v>9</v>
      </c>
      <c r="F208">
        <f t="shared" si="3"/>
        <v>81</v>
      </c>
      <c r="G208">
        <v>0</v>
      </c>
      <c r="H208">
        <v>0</v>
      </c>
      <c r="I208">
        <v>0</v>
      </c>
    </row>
    <row r="209" spans="1:9" x14ac:dyDescent="0.3">
      <c r="A209">
        <v>483</v>
      </c>
      <c r="B209">
        <v>1985</v>
      </c>
      <c r="C209">
        <v>1.6481790000000001</v>
      </c>
      <c r="D209">
        <v>12</v>
      </c>
      <c r="E209">
        <v>10</v>
      </c>
      <c r="F209">
        <f t="shared" si="3"/>
        <v>100</v>
      </c>
      <c r="G209">
        <v>0</v>
      </c>
      <c r="H209">
        <v>0</v>
      </c>
      <c r="I209">
        <v>0</v>
      </c>
    </row>
    <row r="210" spans="1:9" x14ac:dyDescent="0.3">
      <c r="A210">
        <v>483</v>
      </c>
      <c r="B210">
        <v>1986</v>
      </c>
      <c r="C210">
        <v>1.7458940000000001</v>
      </c>
      <c r="D210">
        <v>12</v>
      </c>
      <c r="E210">
        <v>11</v>
      </c>
      <c r="F210">
        <f t="shared" si="3"/>
        <v>121</v>
      </c>
      <c r="G210">
        <v>0</v>
      </c>
      <c r="H210">
        <v>0</v>
      </c>
      <c r="I210">
        <v>0</v>
      </c>
    </row>
    <row r="211" spans="1:9" x14ac:dyDescent="0.3">
      <c r="A211">
        <v>483</v>
      </c>
      <c r="B211">
        <v>1987</v>
      </c>
      <c r="C211">
        <v>1.727082</v>
      </c>
      <c r="D211">
        <v>12</v>
      </c>
      <c r="E211">
        <v>12</v>
      </c>
      <c r="F211">
        <f t="shared" si="3"/>
        <v>144</v>
      </c>
      <c r="G211">
        <v>0</v>
      </c>
      <c r="H211">
        <v>0</v>
      </c>
      <c r="I211">
        <v>0</v>
      </c>
    </row>
    <row r="212" spans="1:9" x14ac:dyDescent="0.3">
      <c r="A212">
        <v>556</v>
      </c>
      <c r="B212">
        <v>1980</v>
      </c>
      <c r="C212">
        <v>1.9393450000000001</v>
      </c>
      <c r="D212">
        <v>14</v>
      </c>
      <c r="E212">
        <v>2</v>
      </c>
      <c r="F212">
        <f t="shared" si="3"/>
        <v>4</v>
      </c>
      <c r="G212">
        <v>0</v>
      </c>
      <c r="H212">
        <v>0</v>
      </c>
      <c r="I212">
        <v>0</v>
      </c>
    </row>
    <row r="213" spans="1:9" x14ac:dyDescent="0.3">
      <c r="A213">
        <v>556</v>
      </c>
      <c r="B213">
        <v>1981</v>
      </c>
      <c r="C213">
        <v>2.1202640000000001</v>
      </c>
      <c r="D213">
        <v>14</v>
      </c>
      <c r="E213">
        <v>3</v>
      </c>
      <c r="F213">
        <f t="shared" si="3"/>
        <v>9</v>
      </c>
      <c r="G213">
        <v>0</v>
      </c>
      <c r="H213">
        <v>0</v>
      </c>
      <c r="I213">
        <v>0</v>
      </c>
    </row>
    <row r="214" spans="1:9" x14ac:dyDescent="0.3">
      <c r="A214">
        <v>556</v>
      </c>
      <c r="B214">
        <v>1982</v>
      </c>
      <c r="C214">
        <v>2.160507</v>
      </c>
      <c r="D214">
        <v>14</v>
      </c>
      <c r="E214">
        <v>4</v>
      </c>
      <c r="F214">
        <f t="shared" si="3"/>
        <v>16</v>
      </c>
      <c r="G214">
        <v>0</v>
      </c>
      <c r="H214">
        <v>0</v>
      </c>
      <c r="I214">
        <v>0</v>
      </c>
    </row>
    <row r="215" spans="1:9" x14ac:dyDescent="0.3">
      <c r="A215">
        <v>556</v>
      </c>
      <c r="B215">
        <v>1983</v>
      </c>
      <c r="C215">
        <v>2.4892539999999999</v>
      </c>
      <c r="D215">
        <v>14</v>
      </c>
      <c r="E215">
        <v>5</v>
      </c>
      <c r="F215">
        <f t="shared" si="3"/>
        <v>25</v>
      </c>
      <c r="G215">
        <v>0</v>
      </c>
      <c r="H215">
        <v>0</v>
      </c>
      <c r="I215">
        <v>0</v>
      </c>
    </row>
    <row r="216" spans="1:9" x14ac:dyDescent="0.3">
      <c r="A216">
        <v>556</v>
      </c>
      <c r="B216">
        <v>1984</v>
      </c>
      <c r="C216">
        <v>2.3756940000000002</v>
      </c>
      <c r="D216">
        <v>14</v>
      </c>
      <c r="E216">
        <v>6</v>
      </c>
      <c r="F216">
        <f t="shared" si="3"/>
        <v>36</v>
      </c>
      <c r="G216">
        <v>0</v>
      </c>
      <c r="H216">
        <v>0</v>
      </c>
      <c r="I216">
        <v>0</v>
      </c>
    </row>
    <row r="217" spans="1:9" x14ac:dyDescent="0.3">
      <c r="A217">
        <v>556</v>
      </c>
      <c r="B217">
        <v>1985</v>
      </c>
      <c r="C217">
        <v>2.295887</v>
      </c>
      <c r="D217">
        <v>14</v>
      </c>
      <c r="E217">
        <v>7</v>
      </c>
      <c r="F217">
        <f t="shared" si="3"/>
        <v>49</v>
      </c>
      <c r="G217">
        <v>0</v>
      </c>
      <c r="H217">
        <v>0</v>
      </c>
      <c r="I217">
        <v>0</v>
      </c>
    </row>
    <row r="218" spans="1:9" x14ac:dyDescent="0.3">
      <c r="A218">
        <v>556</v>
      </c>
      <c r="B218">
        <v>1986</v>
      </c>
      <c r="C218">
        <v>2.2990900000000001</v>
      </c>
      <c r="D218">
        <v>14</v>
      </c>
      <c r="E218">
        <v>8</v>
      </c>
      <c r="F218">
        <f t="shared" si="3"/>
        <v>64</v>
      </c>
      <c r="G218">
        <v>0</v>
      </c>
      <c r="H218">
        <v>0</v>
      </c>
      <c r="I218">
        <v>0</v>
      </c>
    </row>
    <row r="219" spans="1:9" x14ac:dyDescent="0.3">
      <c r="A219">
        <v>556</v>
      </c>
      <c r="B219">
        <v>1987</v>
      </c>
      <c r="C219">
        <v>2.5818789999999998</v>
      </c>
      <c r="D219">
        <v>14</v>
      </c>
      <c r="E219">
        <v>9</v>
      </c>
      <c r="F219">
        <f t="shared" si="3"/>
        <v>81</v>
      </c>
      <c r="G219">
        <v>0</v>
      </c>
      <c r="H219">
        <v>0</v>
      </c>
      <c r="I219">
        <v>0</v>
      </c>
    </row>
    <row r="220" spans="1:9" x14ac:dyDescent="0.3">
      <c r="A220">
        <v>560</v>
      </c>
      <c r="B220">
        <v>1980</v>
      </c>
      <c r="C220">
        <v>1.3868469999999999</v>
      </c>
      <c r="D220">
        <v>12</v>
      </c>
      <c r="E220">
        <v>2</v>
      </c>
      <c r="F220">
        <f t="shared" si="3"/>
        <v>4</v>
      </c>
      <c r="G220">
        <v>0</v>
      </c>
      <c r="H220">
        <v>0</v>
      </c>
      <c r="I220">
        <v>0</v>
      </c>
    </row>
    <row r="221" spans="1:9" x14ac:dyDescent="0.3">
      <c r="A221">
        <v>560</v>
      </c>
      <c r="B221">
        <v>1981</v>
      </c>
      <c r="C221">
        <v>2.1275819999999999</v>
      </c>
      <c r="D221">
        <v>12</v>
      </c>
      <c r="E221">
        <v>3</v>
      </c>
      <c r="F221">
        <f t="shared" si="3"/>
        <v>9</v>
      </c>
      <c r="G221">
        <v>0</v>
      </c>
      <c r="H221">
        <v>0</v>
      </c>
      <c r="I221">
        <v>0</v>
      </c>
    </row>
    <row r="222" spans="1:9" x14ac:dyDescent="0.3">
      <c r="A222">
        <v>560</v>
      </c>
      <c r="B222">
        <v>1982</v>
      </c>
      <c r="C222">
        <v>0.96887000000000001</v>
      </c>
      <c r="D222">
        <v>12</v>
      </c>
      <c r="E222">
        <v>4</v>
      </c>
      <c r="F222">
        <f t="shared" si="3"/>
        <v>16</v>
      </c>
      <c r="G222">
        <v>0</v>
      </c>
      <c r="H222">
        <v>0</v>
      </c>
      <c r="I222">
        <v>0</v>
      </c>
    </row>
    <row r="223" spans="1:9" x14ac:dyDescent="0.3">
      <c r="A223">
        <v>560</v>
      </c>
      <c r="B223">
        <v>1983</v>
      </c>
      <c r="C223">
        <v>1.163599</v>
      </c>
      <c r="D223">
        <v>12</v>
      </c>
      <c r="E223">
        <v>5</v>
      </c>
      <c r="F223">
        <f t="shared" si="3"/>
        <v>25</v>
      </c>
      <c r="G223">
        <v>0</v>
      </c>
      <c r="H223">
        <v>0</v>
      </c>
      <c r="I223">
        <v>0</v>
      </c>
    </row>
    <row r="224" spans="1:9" x14ac:dyDescent="0.3">
      <c r="A224">
        <v>560</v>
      </c>
      <c r="B224">
        <v>1984</v>
      </c>
      <c r="C224">
        <v>1.356619</v>
      </c>
      <c r="D224">
        <v>12</v>
      </c>
      <c r="E224">
        <v>6</v>
      </c>
      <c r="F224">
        <f t="shared" si="3"/>
        <v>36</v>
      </c>
      <c r="G224">
        <v>0</v>
      </c>
      <c r="H224">
        <v>0</v>
      </c>
      <c r="I224">
        <v>0</v>
      </c>
    </row>
    <row r="225" spans="1:9" x14ac:dyDescent="0.3">
      <c r="A225">
        <v>560</v>
      </c>
      <c r="B225">
        <v>1985</v>
      </c>
      <c r="C225">
        <v>1.416253</v>
      </c>
      <c r="D225">
        <v>12</v>
      </c>
      <c r="E225">
        <v>7</v>
      </c>
      <c r="F225">
        <f t="shared" si="3"/>
        <v>49</v>
      </c>
      <c r="G225">
        <v>0</v>
      </c>
      <c r="H225">
        <v>0</v>
      </c>
      <c r="I225">
        <v>0</v>
      </c>
    </row>
    <row r="226" spans="1:9" x14ac:dyDescent="0.3">
      <c r="A226">
        <v>560</v>
      </c>
      <c r="B226">
        <v>1986</v>
      </c>
      <c r="C226">
        <v>1.2149829999999999</v>
      </c>
      <c r="D226">
        <v>12</v>
      </c>
      <c r="E226">
        <v>8</v>
      </c>
      <c r="F226">
        <f t="shared" si="3"/>
        <v>64</v>
      </c>
      <c r="G226">
        <v>0</v>
      </c>
      <c r="H226">
        <v>0</v>
      </c>
      <c r="I226">
        <v>1</v>
      </c>
    </row>
    <row r="227" spans="1:9" x14ac:dyDescent="0.3">
      <c r="A227">
        <v>560</v>
      </c>
      <c r="B227">
        <v>1987</v>
      </c>
      <c r="C227">
        <v>1.639359</v>
      </c>
      <c r="D227">
        <v>12</v>
      </c>
      <c r="E227">
        <v>9</v>
      </c>
      <c r="F227">
        <f t="shared" si="3"/>
        <v>81</v>
      </c>
      <c r="G227">
        <v>0</v>
      </c>
      <c r="H227">
        <v>0</v>
      </c>
      <c r="I227">
        <v>0</v>
      </c>
    </row>
    <row r="228" spans="1:9" x14ac:dyDescent="0.3">
      <c r="A228">
        <v>569</v>
      </c>
      <c r="B228">
        <v>1980</v>
      </c>
      <c r="C228">
        <v>0.68372500000000003</v>
      </c>
      <c r="D228">
        <v>12</v>
      </c>
      <c r="E228">
        <v>2</v>
      </c>
      <c r="F228">
        <f t="shared" si="3"/>
        <v>4</v>
      </c>
      <c r="G228">
        <v>0</v>
      </c>
      <c r="H228">
        <v>0</v>
      </c>
      <c r="I228">
        <v>0</v>
      </c>
    </row>
    <row r="229" spans="1:9" x14ac:dyDescent="0.3">
      <c r="A229">
        <v>569</v>
      </c>
      <c r="B229">
        <v>1981</v>
      </c>
      <c r="C229">
        <v>1.078989</v>
      </c>
      <c r="D229">
        <v>12</v>
      </c>
      <c r="E229">
        <v>3</v>
      </c>
      <c r="F229">
        <f t="shared" si="3"/>
        <v>9</v>
      </c>
      <c r="G229">
        <v>0</v>
      </c>
      <c r="H229">
        <v>0</v>
      </c>
      <c r="I229">
        <v>0</v>
      </c>
    </row>
    <row r="230" spans="1:9" x14ac:dyDescent="0.3">
      <c r="A230">
        <v>569</v>
      </c>
      <c r="B230">
        <v>1982</v>
      </c>
      <c r="C230">
        <v>0.83963600000000005</v>
      </c>
      <c r="D230">
        <v>12</v>
      </c>
      <c r="E230">
        <v>4</v>
      </c>
      <c r="F230">
        <f t="shared" si="3"/>
        <v>16</v>
      </c>
      <c r="G230">
        <v>0</v>
      </c>
      <c r="H230">
        <v>0</v>
      </c>
      <c r="I230">
        <v>0</v>
      </c>
    </row>
    <row r="231" spans="1:9" x14ac:dyDescent="0.3">
      <c r="A231">
        <v>569</v>
      </c>
      <c r="B231">
        <v>1983</v>
      </c>
      <c r="C231">
        <v>1.5075689999999999</v>
      </c>
      <c r="D231">
        <v>12</v>
      </c>
      <c r="E231">
        <v>5</v>
      </c>
      <c r="F231">
        <f t="shared" si="3"/>
        <v>25</v>
      </c>
      <c r="G231">
        <v>0</v>
      </c>
      <c r="H231">
        <v>0</v>
      </c>
      <c r="I231">
        <v>0</v>
      </c>
    </row>
    <row r="232" spans="1:9" x14ac:dyDescent="0.3">
      <c r="A232">
        <v>569</v>
      </c>
      <c r="B232">
        <v>1984</v>
      </c>
      <c r="C232">
        <v>1.0206519999999999</v>
      </c>
      <c r="D232">
        <v>12</v>
      </c>
      <c r="E232">
        <v>6</v>
      </c>
      <c r="F232">
        <f t="shared" si="3"/>
        <v>36</v>
      </c>
      <c r="G232">
        <v>0</v>
      </c>
      <c r="H232">
        <v>0</v>
      </c>
      <c r="I232">
        <v>0</v>
      </c>
    </row>
    <row r="233" spans="1:9" x14ac:dyDescent="0.3">
      <c r="A233">
        <v>569</v>
      </c>
      <c r="B233">
        <v>1985</v>
      </c>
      <c r="C233">
        <v>0.54259800000000002</v>
      </c>
      <c r="D233">
        <v>12</v>
      </c>
      <c r="E233">
        <v>7</v>
      </c>
      <c r="F233">
        <f t="shared" si="3"/>
        <v>49</v>
      </c>
      <c r="G233">
        <v>0</v>
      </c>
      <c r="H233">
        <v>0</v>
      </c>
      <c r="I233">
        <v>0</v>
      </c>
    </row>
    <row r="234" spans="1:9" x14ac:dyDescent="0.3">
      <c r="A234">
        <v>569</v>
      </c>
      <c r="B234">
        <v>1986</v>
      </c>
      <c r="C234">
        <v>0.114716</v>
      </c>
      <c r="D234">
        <v>12</v>
      </c>
      <c r="E234">
        <v>8</v>
      </c>
      <c r="F234">
        <f t="shared" si="3"/>
        <v>64</v>
      </c>
      <c r="G234">
        <v>0</v>
      </c>
      <c r="H234">
        <v>0</v>
      </c>
      <c r="I234">
        <v>0</v>
      </c>
    </row>
    <row r="235" spans="1:9" x14ac:dyDescent="0.3">
      <c r="A235">
        <v>569</v>
      </c>
      <c r="B235">
        <v>1987</v>
      </c>
      <c r="C235">
        <v>0.31285200000000002</v>
      </c>
      <c r="D235">
        <v>12</v>
      </c>
      <c r="E235">
        <v>9</v>
      </c>
      <c r="F235">
        <f t="shared" si="3"/>
        <v>81</v>
      </c>
      <c r="G235">
        <v>0</v>
      </c>
      <c r="H235">
        <v>0</v>
      </c>
      <c r="I235">
        <v>0</v>
      </c>
    </row>
    <row r="236" spans="1:9" x14ac:dyDescent="0.3">
      <c r="A236">
        <v>583</v>
      </c>
      <c r="B236">
        <v>1980</v>
      </c>
      <c r="C236">
        <v>1.6267720000000001</v>
      </c>
      <c r="D236">
        <v>12</v>
      </c>
      <c r="E236">
        <v>4</v>
      </c>
      <c r="F236">
        <f t="shared" si="3"/>
        <v>16</v>
      </c>
      <c r="G236">
        <v>0</v>
      </c>
      <c r="H236">
        <v>0</v>
      </c>
      <c r="I236">
        <v>0</v>
      </c>
    </row>
    <row r="237" spans="1:9" x14ac:dyDescent="0.3">
      <c r="A237">
        <v>583</v>
      </c>
      <c r="B237">
        <v>1981</v>
      </c>
      <c r="C237">
        <v>1.8808750000000001</v>
      </c>
      <c r="D237">
        <v>12</v>
      </c>
      <c r="E237">
        <v>5</v>
      </c>
      <c r="F237">
        <f t="shared" si="3"/>
        <v>25</v>
      </c>
      <c r="G237">
        <v>0</v>
      </c>
      <c r="H237">
        <v>0</v>
      </c>
      <c r="I237">
        <v>0</v>
      </c>
    </row>
    <row r="238" spans="1:9" x14ac:dyDescent="0.3">
      <c r="A238">
        <v>583</v>
      </c>
      <c r="B238">
        <v>1982</v>
      </c>
      <c r="C238">
        <v>1.7411970000000001</v>
      </c>
      <c r="D238">
        <v>12</v>
      </c>
      <c r="E238">
        <v>6</v>
      </c>
      <c r="F238">
        <f t="shared" si="3"/>
        <v>36</v>
      </c>
      <c r="G238">
        <v>0</v>
      </c>
      <c r="H238">
        <v>0</v>
      </c>
      <c r="I238">
        <v>1</v>
      </c>
    </row>
    <row r="239" spans="1:9" x14ac:dyDescent="0.3">
      <c r="A239">
        <v>583</v>
      </c>
      <c r="B239">
        <v>1983</v>
      </c>
      <c r="C239">
        <v>2.194788</v>
      </c>
      <c r="D239">
        <v>12</v>
      </c>
      <c r="E239">
        <v>7</v>
      </c>
      <c r="F239">
        <f t="shared" si="3"/>
        <v>49</v>
      </c>
      <c r="G239">
        <v>0</v>
      </c>
      <c r="H239">
        <v>0</v>
      </c>
      <c r="I239">
        <v>1</v>
      </c>
    </row>
    <row r="240" spans="1:9" x14ac:dyDescent="0.3">
      <c r="A240">
        <v>583</v>
      </c>
      <c r="B240">
        <v>1984</v>
      </c>
      <c r="C240">
        <v>2.0838359999999998</v>
      </c>
      <c r="D240">
        <v>12</v>
      </c>
      <c r="E240">
        <v>8</v>
      </c>
      <c r="F240">
        <f t="shared" si="3"/>
        <v>64</v>
      </c>
      <c r="G240">
        <v>0</v>
      </c>
      <c r="H240">
        <v>1</v>
      </c>
      <c r="I240">
        <v>0</v>
      </c>
    </row>
    <row r="241" spans="1:9" x14ac:dyDescent="0.3">
      <c r="A241">
        <v>583</v>
      </c>
      <c r="B241">
        <v>1985</v>
      </c>
      <c r="C241">
        <v>1.9184479999999999</v>
      </c>
      <c r="D241">
        <v>12</v>
      </c>
      <c r="E241">
        <v>9</v>
      </c>
      <c r="F241">
        <f t="shared" si="3"/>
        <v>81</v>
      </c>
      <c r="G241">
        <v>0</v>
      </c>
      <c r="H241">
        <v>1</v>
      </c>
      <c r="I241">
        <v>0</v>
      </c>
    </row>
    <row r="242" spans="1:9" x14ac:dyDescent="0.3">
      <c r="A242">
        <v>583</v>
      </c>
      <c r="B242">
        <v>1986</v>
      </c>
      <c r="C242">
        <v>2.156714</v>
      </c>
      <c r="D242">
        <v>12</v>
      </c>
      <c r="E242">
        <v>10</v>
      </c>
      <c r="F242">
        <f t="shared" si="3"/>
        <v>100</v>
      </c>
      <c r="G242">
        <v>0</v>
      </c>
      <c r="H242">
        <v>1</v>
      </c>
      <c r="I242">
        <v>0</v>
      </c>
    </row>
    <row r="243" spans="1:9" x14ac:dyDescent="0.3">
      <c r="A243">
        <v>583</v>
      </c>
      <c r="B243">
        <v>1987</v>
      </c>
      <c r="C243">
        <v>1.9850410000000001</v>
      </c>
      <c r="D243">
        <v>12</v>
      </c>
      <c r="E243">
        <v>11</v>
      </c>
      <c r="F243">
        <f t="shared" si="3"/>
        <v>121</v>
      </c>
      <c r="G243">
        <v>0</v>
      </c>
      <c r="H243">
        <v>0</v>
      </c>
      <c r="I243">
        <v>0</v>
      </c>
    </row>
    <row r="244" spans="1:9" x14ac:dyDescent="0.3">
      <c r="A244">
        <v>647</v>
      </c>
      <c r="B244">
        <v>1980</v>
      </c>
      <c r="C244">
        <v>1.396706</v>
      </c>
      <c r="D244">
        <v>12</v>
      </c>
      <c r="E244">
        <v>2</v>
      </c>
      <c r="F244">
        <f t="shared" si="3"/>
        <v>4</v>
      </c>
      <c r="G244">
        <v>0</v>
      </c>
      <c r="H244">
        <v>0</v>
      </c>
      <c r="I244">
        <v>1</v>
      </c>
    </row>
    <row r="245" spans="1:9" x14ac:dyDescent="0.3">
      <c r="A245">
        <v>647</v>
      </c>
      <c r="B245">
        <v>1981</v>
      </c>
      <c r="C245">
        <v>1.5198259999999999</v>
      </c>
      <c r="D245">
        <v>12</v>
      </c>
      <c r="E245">
        <v>3</v>
      </c>
      <c r="F245">
        <f t="shared" si="3"/>
        <v>9</v>
      </c>
      <c r="G245">
        <v>0</v>
      </c>
      <c r="H245">
        <v>1</v>
      </c>
      <c r="I245">
        <v>1</v>
      </c>
    </row>
    <row r="246" spans="1:9" x14ac:dyDescent="0.3">
      <c r="A246">
        <v>647</v>
      </c>
      <c r="B246">
        <v>1982</v>
      </c>
      <c r="C246">
        <v>1.509153</v>
      </c>
      <c r="D246">
        <v>12</v>
      </c>
      <c r="E246">
        <v>4</v>
      </c>
      <c r="F246">
        <f t="shared" si="3"/>
        <v>16</v>
      </c>
      <c r="G246">
        <v>0</v>
      </c>
      <c r="H246">
        <v>1</v>
      </c>
      <c r="I246">
        <v>1</v>
      </c>
    </row>
    <row r="247" spans="1:9" x14ac:dyDescent="0.3">
      <c r="A247">
        <v>647</v>
      </c>
      <c r="B247">
        <v>1983</v>
      </c>
      <c r="C247">
        <v>1.6450419999999999</v>
      </c>
      <c r="D247">
        <v>12</v>
      </c>
      <c r="E247">
        <v>5</v>
      </c>
      <c r="F247">
        <f t="shared" si="3"/>
        <v>25</v>
      </c>
      <c r="G247">
        <v>0</v>
      </c>
      <c r="H247">
        <v>1</v>
      </c>
      <c r="I247">
        <v>1</v>
      </c>
    </row>
    <row r="248" spans="1:9" x14ac:dyDescent="0.3">
      <c r="A248">
        <v>647</v>
      </c>
      <c r="B248">
        <v>1984</v>
      </c>
      <c r="C248">
        <v>1.549015</v>
      </c>
      <c r="D248">
        <v>12</v>
      </c>
      <c r="E248">
        <v>6</v>
      </c>
      <c r="F248">
        <f t="shared" si="3"/>
        <v>36</v>
      </c>
      <c r="G248">
        <v>0</v>
      </c>
      <c r="H248">
        <v>0</v>
      </c>
      <c r="I248">
        <v>1</v>
      </c>
    </row>
    <row r="249" spans="1:9" x14ac:dyDescent="0.3">
      <c r="A249">
        <v>647</v>
      </c>
      <c r="B249">
        <v>1985</v>
      </c>
      <c r="C249">
        <v>1.826956</v>
      </c>
      <c r="D249">
        <v>12</v>
      </c>
      <c r="E249">
        <v>7</v>
      </c>
      <c r="F249">
        <f t="shared" si="3"/>
        <v>49</v>
      </c>
      <c r="G249">
        <v>0</v>
      </c>
      <c r="H249">
        <v>1</v>
      </c>
      <c r="I249">
        <v>1</v>
      </c>
    </row>
    <row r="250" spans="1:9" x14ac:dyDescent="0.3">
      <c r="A250">
        <v>647</v>
      </c>
      <c r="B250">
        <v>1986</v>
      </c>
      <c r="C250">
        <v>1.88368</v>
      </c>
      <c r="D250">
        <v>12</v>
      </c>
      <c r="E250">
        <v>8</v>
      </c>
      <c r="F250">
        <f t="shared" si="3"/>
        <v>64</v>
      </c>
      <c r="G250">
        <v>0</v>
      </c>
      <c r="H250">
        <v>1</v>
      </c>
      <c r="I250">
        <v>1</v>
      </c>
    </row>
    <row r="251" spans="1:9" x14ac:dyDescent="0.3">
      <c r="A251">
        <v>647</v>
      </c>
      <c r="B251">
        <v>1987</v>
      </c>
      <c r="C251">
        <v>2.0236610000000002</v>
      </c>
      <c r="D251">
        <v>12</v>
      </c>
      <c r="E251">
        <v>9</v>
      </c>
      <c r="F251">
        <f t="shared" si="3"/>
        <v>81</v>
      </c>
      <c r="G251">
        <v>0</v>
      </c>
      <c r="H251">
        <v>1</v>
      </c>
      <c r="I251">
        <v>1</v>
      </c>
    </row>
    <row r="252" spans="1:9" x14ac:dyDescent="0.3">
      <c r="A252">
        <v>658</v>
      </c>
      <c r="B252">
        <v>1980</v>
      </c>
      <c r="C252">
        <v>1.731417</v>
      </c>
      <c r="D252">
        <v>12</v>
      </c>
      <c r="E252">
        <v>4</v>
      </c>
      <c r="F252">
        <f t="shared" si="3"/>
        <v>16</v>
      </c>
      <c r="G252">
        <v>0</v>
      </c>
      <c r="H252">
        <v>0</v>
      </c>
      <c r="I252">
        <v>1</v>
      </c>
    </row>
    <row r="253" spans="1:9" x14ac:dyDescent="0.3">
      <c r="A253">
        <v>658</v>
      </c>
      <c r="B253">
        <v>1981</v>
      </c>
      <c r="C253">
        <v>1.8137589999999999</v>
      </c>
      <c r="D253">
        <v>12</v>
      </c>
      <c r="E253">
        <v>5</v>
      </c>
      <c r="F253">
        <f t="shared" si="3"/>
        <v>25</v>
      </c>
      <c r="G253">
        <v>0</v>
      </c>
      <c r="H253">
        <v>0</v>
      </c>
      <c r="I253">
        <v>0</v>
      </c>
    </row>
    <row r="254" spans="1:9" x14ac:dyDescent="0.3">
      <c r="A254">
        <v>658</v>
      </c>
      <c r="B254">
        <v>1982</v>
      </c>
      <c r="C254">
        <v>1.700048</v>
      </c>
      <c r="D254">
        <v>12</v>
      </c>
      <c r="E254">
        <v>6</v>
      </c>
      <c r="F254">
        <f t="shared" si="3"/>
        <v>36</v>
      </c>
      <c r="G254">
        <v>0</v>
      </c>
      <c r="H254">
        <v>0</v>
      </c>
      <c r="I254">
        <v>1</v>
      </c>
    </row>
    <row r="255" spans="1:9" x14ac:dyDescent="0.3">
      <c r="A255">
        <v>658</v>
      </c>
      <c r="B255">
        <v>1983</v>
      </c>
      <c r="C255">
        <v>1.939649</v>
      </c>
      <c r="D255">
        <v>12</v>
      </c>
      <c r="E255">
        <v>7</v>
      </c>
      <c r="F255">
        <f t="shared" si="3"/>
        <v>49</v>
      </c>
      <c r="G255">
        <v>0</v>
      </c>
      <c r="H255">
        <v>0</v>
      </c>
      <c r="I255">
        <v>1</v>
      </c>
    </row>
    <row r="256" spans="1:9" x14ac:dyDescent="0.3">
      <c r="A256">
        <v>658</v>
      </c>
      <c r="B256">
        <v>1984</v>
      </c>
      <c r="C256">
        <v>1.9357530000000001</v>
      </c>
      <c r="D256">
        <v>12</v>
      </c>
      <c r="E256">
        <v>8</v>
      </c>
      <c r="F256">
        <f t="shared" si="3"/>
        <v>64</v>
      </c>
      <c r="G256">
        <v>0</v>
      </c>
      <c r="H256">
        <v>0</v>
      </c>
      <c r="I256">
        <v>0</v>
      </c>
    </row>
    <row r="257" spans="1:9" x14ac:dyDescent="0.3">
      <c r="A257">
        <v>658</v>
      </c>
      <c r="B257">
        <v>1985</v>
      </c>
      <c r="C257">
        <v>2.0997849999999998</v>
      </c>
      <c r="D257">
        <v>12</v>
      </c>
      <c r="E257">
        <v>9</v>
      </c>
      <c r="F257">
        <f t="shared" si="3"/>
        <v>81</v>
      </c>
      <c r="G257">
        <v>0</v>
      </c>
      <c r="H257">
        <v>0</v>
      </c>
      <c r="I257">
        <v>0</v>
      </c>
    </row>
    <row r="258" spans="1:9" x14ac:dyDescent="0.3">
      <c r="A258">
        <v>658</v>
      </c>
      <c r="B258">
        <v>1986</v>
      </c>
      <c r="C258">
        <v>2.1920470000000001</v>
      </c>
      <c r="D258">
        <v>12</v>
      </c>
      <c r="E258">
        <v>10</v>
      </c>
      <c r="F258">
        <f t="shared" si="3"/>
        <v>100</v>
      </c>
      <c r="G258">
        <v>0</v>
      </c>
      <c r="H258">
        <v>0</v>
      </c>
      <c r="I258">
        <v>0</v>
      </c>
    </row>
    <row r="259" spans="1:9" x14ac:dyDescent="0.3">
      <c r="A259">
        <v>658</v>
      </c>
      <c r="B259">
        <v>1987</v>
      </c>
      <c r="C259">
        <v>2.0051429999999999</v>
      </c>
      <c r="D259">
        <v>12</v>
      </c>
      <c r="E259">
        <v>11</v>
      </c>
      <c r="F259">
        <f t="shared" si="3"/>
        <v>121</v>
      </c>
      <c r="G259">
        <v>0</v>
      </c>
      <c r="H259">
        <v>0</v>
      </c>
      <c r="I259">
        <v>0</v>
      </c>
    </row>
    <row r="260" spans="1:9" x14ac:dyDescent="0.3">
      <c r="A260">
        <v>684</v>
      </c>
      <c r="B260">
        <v>1980</v>
      </c>
      <c r="C260">
        <v>2.8217829999999999</v>
      </c>
      <c r="D260">
        <v>12</v>
      </c>
      <c r="E260">
        <v>2</v>
      </c>
      <c r="F260">
        <f t="shared" si="3"/>
        <v>4</v>
      </c>
      <c r="G260">
        <v>0</v>
      </c>
      <c r="H260">
        <v>0</v>
      </c>
      <c r="I260">
        <v>0</v>
      </c>
    </row>
    <row r="261" spans="1:9" x14ac:dyDescent="0.3">
      <c r="A261">
        <v>684</v>
      </c>
      <c r="B261">
        <v>1981</v>
      </c>
      <c r="C261">
        <v>2.179983</v>
      </c>
      <c r="D261">
        <v>12</v>
      </c>
      <c r="E261">
        <v>3</v>
      </c>
      <c r="F261">
        <f t="shared" ref="F261:F324" si="4">E261^2</f>
        <v>9</v>
      </c>
      <c r="G261">
        <v>0</v>
      </c>
      <c r="H261">
        <v>0</v>
      </c>
      <c r="I261">
        <v>0</v>
      </c>
    </row>
    <row r="262" spans="1:9" x14ac:dyDescent="0.3">
      <c r="A262">
        <v>684</v>
      </c>
      <c r="B262">
        <v>1982</v>
      </c>
      <c r="C262">
        <v>2.3094269999999999</v>
      </c>
      <c r="D262">
        <v>12</v>
      </c>
      <c r="E262">
        <v>4</v>
      </c>
      <c r="F262">
        <f t="shared" si="4"/>
        <v>16</v>
      </c>
      <c r="G262">
        <v>0</v>
      </c>
      <c r="H262">
        <v>1</v>
      </c>
      <c r="I262">
        <v>0</v>
      </c>
    </row>
    <row r="263" spans="1:9" x14ac:dyDescent="0.3">
      <c r="A263">
        <v>684</v>
      </c>
      <c r="B263">
        <v>1983</v>
      </c>
      <c r="C263">
        <v>2.2513209999999999</v>
      </c>
      <c r="D263">
        <v>12</v>
      </c>
      <c r="E263">
        <v>5</v>
      </c>
      <c r="F263">
        <f t="shared" si="4"/>
        <v>25</v>
      </c>
      <c r="G263">
        <v>0</v>
      </c>
      <c r="H263">
        <v>1</v>
      </c>
      <c r="I263">
        <v>0</v>
      </c>
    </row>
    <row r="264" spans="1:9" x14ac:dyDescent="0.3">
      <c r="A264">
        <v>684</v>
      </c>
      <c r="B264">
        <v>1984</v>
      </c>
      <c r="C264">
        <v>2.3522970000000001</v>
      </c>
      <c r="D264">
        <v>12</v>
      </c>
      <c r="E264">
        <v>6</v>
      </c>
      <c r="F264">
        <f t="shared" si="4"/>
        <v>36</v>
      </c>
      <c r="G264">
        <v>0</v>
      </c>
      <c r="H264">
        <v>1</v>
      </c>
      <c r="I264">
        <v>0</v>
      </c>
    </row>
    <row r="265" spans="1:9" x14ac:dyDescent="0.3">
      <c r="A265">
        <v>684</v>
      </c>
      <c r="B265">
        <v>1985</v>
      </c>
      <c r="C265">
        <v>2.3138480000000001</v>
      </c>
      <c r="D265">
        <v>12</v>
      </c>
      <c r="E265">
        <v>7</v>
      </c>
      <c r="F265">
        <f t="shared" si="4"/>
        <v>49</v>
      </c>
      <c r="G265">
        <v>0</v>
      </c>
      <c r="H265">
        <v>1</v>
      </c>
      <c r="I265">
        <v>0</v>
      </c>
    </row>
    <row r="266" spans="1:9" x14ac:dyDescent="0.3">
      <c r="A266">
        <v>684</v>
      </c>
      <c r="B266">
        <v>1986</v>
      </c>
      <c r="C266">
        <v>2.2534200000000002</v>
      </c>
      <c r="D266">
        <v>12</v>
      </c>
      <c r="E266">
        <v>8</v>
      </c>
      <c r="F266">
        <f t="shared" si="4"/>
        <v>64</v>
      </c>
      <c r="G266">
        <v>0</v>
      </c>
      <c r="H266">
        <v>1</v>
      </c>
      <c r="I266">
        <v>0</v>
      </c>
    </row>
    <row r="267" spans="1:9" x14ac:dyDescent="0.3">
      <c r="A267">
        <v>684</v>
      </c>
      <c r="B267">
        <v>1987</v>
      </c>
      <c r="C267">
        <v>2.4053529999999999</v>
      </c>
      <c r="D267">
        <v>12</v>
      </c>
      <c r="E267">
        <v>9</v>
      </c>
      <c r="F267">
        <f t="shared" si="4"/>
        <v>81</v>
      </c>
      <c r="G267">
        <v>0</v>
      </c>
      <c r="H267">
        <v>1</v>
      </c>
      <c r="I267">
        <v>0</v>
      </c>
    </row>
    <row r="268" spans="1:9" x14ac:dyDescent="0.3">
      <c r="A268">
        <v>711</v>
      </c>
      <c r="B268">
        <v>1980</v>
      </c>
      <c r="C268">
        <v>1.2320249999999999</v>
      </c>
      <c r="D268">
        <v>11</v>
      </c>
      <c r="E268">
        <v>2</v>
      </c>
      <c r="F268">
        <f t="shared" si="4"/>
        <v>4</v>
      </c>
      <c r="G268">
        <v>0</v>
      </c>
      <c r="H268">
        <v>0</v>
      </c>
      <c r="I268">
        <v>0</v>
      </c>
    </row>
    <row r="269" spans="1:9" x14ac:dyDescent="0.3">
      <c r="A269">
        <v>711</v>
      </c>
      <c r="B269">
        <v>1981</v>
      </c>
      <c r="C269">
        <v>1.366492</v>
      </c>
      <c r="D269">
        <v>11</v>
      </c>
      <c r="E269">
        <v>3</v>
      </c>
      <c r="F269">
        <f t="shared" si="4"/>
        <v>9</v>
      </c>
      <c r="G269">
        <v>0</v>
      </c>
      <c r="H269">
        <v>0</v>
      </c>
      <c r="I269">
        <v>0</v>
      </c>
    </row>
    <row r="270" spans="1:9" x14ac:dyDescent="0.3">
      <c r="A270">
        <v>711</v>
      </c>
      <c r="B270">
        <v>1982</v>
      </c>
      <c r="C270">
        <v>1.6905030000000001</v>
      </c>
      <c r="D270">
        <v>11</v>
      </c>
      <c r="E270">
        <v>4</v>
      </c>
      <c r="F270">
        <f t="shared" si="4"/>
        <v>16</v>
      </c>
      <c r="G270">
        <v>0</v>
      </c>
      <c r="H270">
        <v>0</v>
      </c>
      <c r="I270">
        <v>0</v>
      </c>
    </row>
    <row r="271" spans="1:9" x14ac:dyDescent="0.3">
      <c r="A271">
        <v>711</v>
      </c>
      <c r="B271">
        <v>1983</v>
      </c>
      <c r="C271">
        <v>1.6608719999999999</v>
      </c>
      <c r="D271">
        <v>11</v>
      </c>
      <c r="E271">
        <v>5</v>
      </c>
      <c r="F271">
        <f t="shared" si="4"/>
        <v>25</v>
      </c>
      <c r="G271">
        <v>0</v>
      </c>
      <c r="H271">
        <v>0</v>
      </c>
      <c r="I271">
        <v>0</v>
      </c>
    </row>
    <row r="272" spans="1:9" x14ac:dyDescent="0.3">
      <c r="A272">
        <v>711</v>
      </c>
      <c r="B272">
        <v>1984</v>
      </c>
      <c r="C272">
        <v>1.555876</v>
      </c>
      <c r="D272">
        <v>11</v>
      </c>
      <c r="E272">
        <v>6</v>
      </c>
      <c r="F272">
        <f t="shared" si="4"/>
        <v>36</v>
      </c>
      <c r="G272">
        <v>0</v>
      </c>
      <c r="H272">
        <v>0</v>
      </c>
      <c r="I272">
        <v>0</v>
      </c>
    </row>
    <row r="273" spans="1:9" x14ac:dyDescent="0.3">
      <c r="A273">
        <v>711</v>
      </c>
      <c r="B273">
        <v>1985</v>
      </c>
      <c r="C273">
        <v>-0.71412600000000004</v>
      </c>
      <c r="D273">
        <v>11</v>
      </c>
      <c r="E273">
        <v>7</v>
      </c>
      <c r="F273">
        <f t="shared" si="4"/>
        <v>49</v>
      </c>
      <c r="G273">
        <v>0</v>
      </c>
      <c r="H273">
        <v>0</v>
      </c>
      <c r="I273">
        <v>0</v>
      </c>
    </row>
    <row r="274" spans="1:9" x14ac:dyDescent="0.3">
      <c r="A274">
        <v>711</v>
      </c>
      <c r="B274">
        <v>1986</v>
      </c>
      <c r="C274">
        <v>1.4684809999999999</v>
      </c>
      <c r="D274">
        <v>11</v>
      </c>
      <c r="E274">
        <v>8</v>
      </c>
      <c r="F274">
        <f t="shared" si="4"/>
        <v>64</v>
      </c>
      <c r="G274">
        <v>0</v>
      </c>
      <c r="H274">
        <v>0</v>
      </c>
      <c r="I274">
        <v>0</v>
      </c>
    </row>
    <row r="275" spans="1:9" x14ac:dyDescent="0.3">
      <c r="A275">
        <v>711</v>
      </c>
      <c r="B275">
        <v>1987</v>
      </c>
      <c r="C275">
        <v>0.51300599999999996</v>
      </c>
      <c r="D275">
        <v>11</v>
      </c>
      <c r="E275">
        <v>9</v>
      </c>
      <c r="F275">
        <f t="shared" si="4"/>
        <v>81</v>
      </c>
      <c r="G275">
        <v>0</v>
      </c>
      <c r="H275">
        <v>0</v>
      </c>
      <c r="I275">
        <v>0</v>
      </c>
    </row>
    <row r="276" spans="1:9" x14ac:dyDescent="0.3">
      <c r="A276">
        <v>729</v>
      </c>
      <c r="B276">
        <v>1980</v>
      </c>
      <c r="C276">
        <v>1.9595800000000001</v>
      </c>
      <c r="D276">
        <v>13</v>
      </c>
      <c r="E276">
        <v>2</v>
      </c>
      <c r="F276">
        <f t="shared" si="4"/>
        <v>4</v>
      </c>
      <c r="G276">
        <v>0</v>
      </c>
      <c r="H276">
        <v>1</v>
      </c>
      <c r="I276">
        <v>1</v>
      </c>
    </row>
    <row r="277" spans="1:9" x14ac:dyDescent="0.3">
      <c r="A277">
        <v>729</v>
      </c>
      <c r="B277">
        <v>1981</v>
      </c>
      <c r="C277">
        <v>1.8933390000000001</v>
      </c>
      <c r="D277">
        <v>13</v>
      </c>
      <c r="E277">
        <v>3</v>
      </c>
      <c r="F277">
        <f t="shared" si="4"/>
        <v>9</v>
      </c>
      <c r="G277">
        <v>0</v>
      </c>
      <c r="H277">
        <v>0</v>
      </c>
      <c r="I277">
        <v>0</v>
      </c>
    </row>
    <row r="278" spans="1:9" x14ac:dyDescent="0.3">
      <c r="A278">
        <v>729</v>
      </c>
      <c r="B278">
        <v>1982</v>
      </c>
      <c r="C278">
        <v>3.0962160000000001</v>
      </c>
      <c r="D278">
        <v>13</v>
      </c>
      <c r="E278">
        <v>4</v>
      </c>
      <c r="F278">
        <f t="shared" si="4"/>
        <v>16</v>
      </c>
      <c r="G278">
        <v>0</v>
      </c>
      <c r="H278">
        <v>1</v>
      </c>
      <c r="I278">
        <v>1</v>
      </c>
    </row>
    <row r="279" spans="1:9" x14ac:dyDescent="0.3">
      <c r="A279">
        <v>729</v>
      </c>
      <c r="B279">
        <v>1983</v>
      </c>
      <c r="C279">
        <v>1.9108130000000001</v>
      </c>
      <c r="D279">
        <v>13</v>
      </c>
      <c r="E279">
        <v>5</v>
      </c>
      <c r="F279">
        <f t="shared" si="4"/>
        <v>25</v>
      </c>
      <c r="G279">
        <v>0</v>
      </c>
      <c r="H279">
        <v>1</v>
      </c>
      <c r="I279">
        <v>1</v>
      </c>
    </row>
    <row r="280" spans="1:9" x14ac:dyDescent="0.3">
      <c r="A280">
        <v>729</v>
      </c>
      <c r="B280">
        <v>1984</v>
      </c>
      <c r="C280">
        <v>1.615264</v>
      </c>
      <c r="D280">
        <v>13</v>
      </c>
      <c r="E280">
        <v>6</v>
      </c>
      <c r="F280">
        <f t="shared" si="4"/>
        <v>36</v>
      </c>
      <c r="G280">
        <v>0</v>
      </c>
      <c r="H280">
        <v>1</v>
      </c>
      <c r="I280">
        <v>0</v>
      </c>
    </row>
    <row r="281" spans="1:9" x14ac:dyDescent="0.3">
      <c r="A281">
        <v>729</v>
      </c>
      <c r="B281">
        <v>1985</v>
      </c>
      <c r="C281">
        <v>2.0765280000000002</v>
      </c>
      <c r="D281">
        <v>13</v>
      </c>
      <c r="E281">
        <v>7</v>
      </c>
      <c r="F281">
        <f t="shared" si="4"/>
        <v>49</v>
      </c>
      <c r="G281">
        <v>0</v>
      </c>
      <c r="H281">
        <v>1</v>
      </c>
      <c r="I281">
        <v>0</v>
      </c>
    </row>
    <row r="282" spans="1:9" x14ac:dyDescent="0.3">
      <c r="A282">
        <v>729</v>
      </c>
      <c r="B282">
        <v>1986</v>
      </c>
      <c r="C282">
        <v>2.1075400000000002</v>
      </c>
      <c r="D282">
        <v>13</v>
      </c>
      <c r="E282">
        <v>8</v>
      </c>
      <c r="F282">
        <f t="shared" si="4"/>
        <v>64</v>
      </c>
      <c r="G282">
        <v>0</v>
      </c>
      <c r="H282">
        <v>1</v>
      </c>
      <c r="I282">
        <v>0</v>
      </c>
    </row>
    <row r="283" spans="1:9" x14ac:dyDescent="0.3">
      <c r="A283">
        <v>729</v>
      </c>
      <c r="B283">
        <v>1987</v>
      </c>
      <c r="C283">
        <v>2.1555849999999999</v>
      </c>
      <c r="D283">
        <v>13</v>
      </c>
      <c r="E283">
        <v>9</v>
      </c>
      <c r="F283">
        <f t="shared" si="4"/>
        <v>81</v>
      </c>
      <c r="G283">
        <v>0</v>
      </c>
      <c r="H283">
        <v>1</v>
      </c>
      <c r="I283">
        <v>0</v>
      </c>
    </row>
    <row r="284" spans="1:9" x14ac:dyDescent="0.3">
      <c r="A284">
        <v>731</v>
      </c>
      <c r="B284">
        <v>1980</v>
      </c>
      <c r="C284">
        <v>1.6556390000000001</v>
      </c>
      <c r="D284">
        <v>12</v>
      </c>
      <c r="E284">
        <v>4</v>
      </c>
      <c r="F284">
        <f t="shared" si="4"/>
        <v>16</v>
      </c>
      <c r="G284">
        <v>0</v>
      </c>
      <c r="H284">
        <v>0</v>
      </c>
      <c r="I284">
        <v>0</v>
      </c>
    </row>
    <row r="285" spans="1:9" x14ac:dyDescent="0.3">
      <c r="A285">
        <v>731</v>
      </c>
      <c r="B285">
        <v>1981</v>
      </c>
      <c r="C285">
        <v>1.464256</v>
      </c>
      <c r="D285">
        <v>12</v>
      </c>
      <c r="E285">
        <v>5</v>
      </c>
      <c r="F285">
        <f t="shared" si="4"/>
        <v>25</v>
      </c>
      <c r="G285">
        <v>0</v>
      </c>
      <c r="H285">
        <v>1</v>
      </c>
      <c r="I285">
        <v>0</v>
      </c>
    </row>
    <row r="286" spans="1:9" x14ac:dyDescent="0.3">
      <c r="A286">
        <v>731</v>
      </c>
      <c r="B286">
        <v>1982</v>
      </c>
      <c r="C286">
        <v>1.0078279999999999</v>
      </c>
      <c r="D286">
        <v>12</v>
      </c>
      <c r="E286">
        <v>6</v>
      </c>
      <c r="F286">
        <f t="shared" si="4"/>
        <v>36</v>
      </c>
      <c r="G286">
        <v>0</v>
      </c>
      <c r="H286">
        <v>1</v>
      </c>
      <c r="I286">
        <v>0</v>
      </c>
    </row>
    <row r="287" spans="1:9" x14ac:dyDescent="0.3">
      <c r="A287">
        <v>731</v>
      </c>
      <c r="B287">
        <v>1983</v>
      </c>
      <c r="C287">
        <v>1.477949</v>
      </c>
      <c r="D287">
        <v>12</v>
      </c>
      <c r="E287">
        <v>7</v>
      </c>
      <c r="F287">
        <f t="shared" si="4"/>
        <v>49</v>
      </c>
      <c r="G287">
        <v>0</v>
      </c>
      <c r="H287">
        <v>1</v>
      </c>
      <c r="I287">
        <v>0</v>
      </c>
    </row>
    <row r="288" spans="1:9" x14ac:dyDescent="0.3">
      <c r="A288">
        <v>731</v>
      </c>
      <c r="B288">
        <v>1984</v>
      </c>
      <c r="C288">
        <v>0.61872000000000005</v>
      </c>
      <c r="D288">
        <v>12</v>
      </c>
      <c r="E288">
        <v>8</v>
      </c>
      <c r="F288">
        <f t="shared" si="4"/>
        <v>64</v>
      </c>
      <c r="G288">
        <v>0</v>
      </c>
      <c r="H288">
        <v>1</v>
      </c>
      <c r="I288">
        <v>0</v>
      </c>
    </row>
    <row r="289" spans="1:9" x14ac:dyDescent="0.3">
      <c r="A289">
        <v>731</v>
      </c>
      <c r="B289">
        <v>1985</v>
      </c>
      <c r="C289">
        <v>2.2256239999999998</v>
      </c>
      <c r="D289">
        <v>12</v>
      </c>
      <c r="E289">
        <v>9</v>
      </c>
      <c r="F289">
        <f t="shared" si="4"/>
        <v>81</v>
      </c>
      <c r="G289">
        <v>0</v>
      </c>
      <c r="H289">
        <v>0</v>
      </c>
      <c r="I289">
        <v>0</v>
      </c>
    </row>
    <row r="290" spans="1:9" x14ac:dyDescent="0.3">
      <c r="A290">
        <v>731</v>
      </c>
      <c r="B290">
        <v>1986</v>
      </c>
      <c r="C290">
        <v>2.6577310000000001</v>
      </c>
      <c r="D290">
        <v>12</v>
      </c>
      <c r="E290">
        <v>10</v>
      </c>
      <c r="F290">
        <f t="shared" si="4"/>
        <v>100</v>
      </c>
      <c r="G290">
        <v>0</v>
      </c>
      <c r="H290">
        <v>0</v>
      </c>
      <c r="I290">
        <v>0</v>
      </c>
    </row>
    <row r="291" spans="1:9" x14ac:dyDescent="0.3">
      <c r="A291">
        <v>731</v>
      </c>
      <c r="B291">
        <v>1987</v>
      </c>
      <c r="C291">
        <v>2.139192</v>
      </c>
      <c r="D291">
        <v>12</v>
      </c>
      <c r="E291">
        <v>11</v>
      </c>
      <c r="F291">
        <f t="shared" si="4"/>
        <v>121</v>
      </c>
      <c r="G291">
        <v>0</v>
      </c>
      <c r="H291">
        <v>0</v>
      </c>
      <c r="I291">
        <v>0</v>
      </c>
    </row>
    <row r="292" spans="1:9" x14ac:dyDescent="0.3">
      <c r="A292">
        <v>732</v>
      </c>
      <c r="B292">
        <v>1980</v>
      </c>
      <c r="C292">
        <v>1.497271</v>
      </c>
      <c r="D292">
        <v>12</v>
      </c>
      <c r="E292">
        <v>3</v>
      </c>
      <c r="F292">
        <f t="shared" si="4"/>
        <v>9</v>
      </c>
      <c r="G292">
        <v>0</v>
      </c>
      <c r="H292">
        <v>0</v>
      </c>
      <c r="I292">
        <v>0</v>
      </c>
    </row>
    <row r="293" spans="1:9" x14ac:dyDescent="0.3">
      <c r="A293">
        <v>732</v>
      </c>
      <c r="B293">
        <v>1981</v>
      </c>
      <c r="C293">
        <v>1.6017159999999999</v>
      </c>
      <c r="D293">
        <v>12</v>
      </c>
      <c r="E293">
        <v>4</v>
      </c>
      <c r="F293">
        <f t="shared" si="4"/>
        <v>16</v>
      </c>
      <c r="G293">
        <v>0</v>
      </c>
      <c r="H293">
        <v>0</v>
      </c>
      <c r="I293">
        <v>0</v>
      </c>
    </row>
    <row r="294" spans="1:9" x14ac:dyDescent="0.3">
      <c r="A294">
        <v>732</v>
      </c>
      <c r="B294">
        <v>1982</v>
      </c>
      <c r="C294">
        <v>1.5048429999999999</v>
      </c>
      <c r="D294">
        <v>12</v>
      </c>
      <c r="E294">
        <v>5</v>
      </c>
      <c r="F294">
        <f t="shared" si="4"/>
        <v>25</v>
      </c>
      <c r="G294">
        <v>0</v>
      </c>
      <c r="H294">
        <v>0</v>
      </c>
      <c r="I294">
        <v>0</v>
      </c>
    </row>
    <row r="295" spans="1:9" x14ac:dyDescent="0.3">
      <c r="A295">
        <v>732</v>
      </c>
      <c r="B295">
        <v>1983</v>
      </c>
      <c r="C295">
        <v>1.798047</v>
      </c>
      <c r="D295">
        <v>12</v>
      </c>
      <c r="E295">
        <v>6</v>
      </c>
      <c r="F295">
        <f t="shared" si="4"/>
        <v>36</v>
      </c>
      <c r="G295">
        <v>0</v>
      </c>
      <c r="H295">
        <v>0</v>
      </c>
      <c r="I295">
        <v>0</v>
      </c>
    </row>
    <row r="296" spans="1:9" x14ac:dyDescent="0.3">
      <c r="A296">
        <v>732</v>
      </c>
      <c r="B296">
        <v>1984</v>
      </c>
      <c r="C296">
        <v>1.65289</v>
      </c>
      <c r="D296">
        <v>12</v>
      </c>
      <c r="E296">
        <v>7</v>
      </c>
      <c r="F296">
        <f t="shared" si="4"/>
        <v>49</v>
      </c>
      <c r="G296">
        <v>0</v>
      </c>
      <c r="H296">
        <v>0</v>
      </c>
      <c r="I296">
        <v>0</v>
      </c>
    </row>
    <row r="297" spans="1:9" x14ac:dyDescent="0.3">
      <c r="A297">
        <v>732</v>
      </c>
      <c r="B297">
        <v>1985</v>
      </c>
      <c r="C297">
        <v>1.763385</v>
      </c>
      <c r="D297">
        <v>12</v>
      </c>
      <c r="E297">
        <v>8</v>
      </c>
      <c r="F297">
        <f t="shared" si="4"/>
        <v>64</v>
      </c>
      <c r="G297">
        <v>0</v>
      </c>
      <c r="H297">
        <v>0</v>
      </c>
      <c r="I297">
        <v>0</v>
      </c>
    </row>
    <row r="298" spans="1:9" x14ac:dyDescent="0.3">
      <c r="A298">
        <v>732</v>
      </c>
      <c r="B298">
        <v>1986</v>
      </c>
      <c r="C298">
        <v>1.722682</v>
      </c>
      <c r="D298">
        <v>12</v>
      </c>
      <c r="E298">
        <v>9</v>
      </c>
      <c r="F298">
        <f t="shared" si="4"/>
        <v>81</v>
      </c>
      <c r="G298">
        <v>0</v>
      </c>
      <c r="H298">
        <v>0</v>
      </c>
      <c r="I298">
        <v>0</v>
      </c>
    </row>
    <row r="299" spans="1:9" x14ac:dyDescent="0.3">
      <c r="A299">
        <v>732</v>
      </c>
      <c r="B299">
        <v>1987</v>
      </c>
      <c r="C299">
        <v>1.7620610000000001</v>
      </c>
      <c r="D299">
        <v>12</v>
      </c>
      <c r="E299">
        <v>10</v>
      </c>
      <c r="F299">
        <f t="shared" si="4"/>
        <v>100</v>
      </c>
      <c r="G299">
        <v>0</v>
      </c>
      <c r="H299">
        <v>0</v>
      </c>
      <c r="I299">
        <v>0</v>
      </c>
    </row>
    <row r="300" spans="1:9" x14ac:dyDescent="0.3">
      <c r="A300">
        <v>793</v>
      </c>
      <c r="B300">
        <v>1980</v>
      </c>
      <c r="C300">
        <v>0.89152799999999999</v>
      </c>
      <c r="D300">
        <v>14</v>
      </c>
      <c r="E300">
        <v>2</v>
      </c>
      <c r="F300">
        <f t="shared" si="4"/>
        <v>4</v>
      </c>
      <c r="G300">
        <v>0</v>
      </c>
      <c r="H300">
        <v>0</v>
      </c>
      <c r="I300">
        <v>0</v>
      </c>
    </row>
    <row r="301" spans="1:9" x14ac:dyDescent="0.3">
      <c r="A301">
        <v>793</v>
      </c>
      <c r="B301">
        <v>1981</v>
      </c>
      <c r="C301">
        <v>1.931022</v>
      </c>
      <c r="D301">
        <v>14</v>
      </c>
      <c r="E301">
        <v>3</v>
      </c>
      <c r="F301">
        <f t="shared" si="4"/>
        <v>9</v>
      </c>
      <c r="G301">
        <v>0</v>
      </c>
      <c r="H301">
        <v>0</v>
      </c>
      <c r="I301">
        <v>0</v>
      </c>
    </row>
    <row r="302" spans="1:9" x14ac:dyDescent="0.3">
      <c r="A302">
        <v>793</v>
      </c>
      <c r="B302">
        <v>1982</v>
      </c>
      <c r="C302">
        <v>1.90265</v>
      </c>
      <c r="D302">
        <v>14</v>
      </c>
      <c r="E302">
        <v>4</v>
      </c>
      <c r="F302">
        <f t="shared" si="4"/>
        <v>16</v>
      </c>
      <c r="G302">
        <v>0</v>
      </c>
      <c r="H302">
        <v>0</v>
      </c>
      <c r="I302">
        <v>0</v>
      </c>
    </row>
    <row r="303" spans="1:9" x14ac:dyDescent="0.3">
      <c r="A303">
        <v>793</v>
      </c>
      <c r="B303">
        <v>1983</v>
      </c>
      <c r="C303">
        <v>1.885375</v>
      </c>
      <c r="D303">
        <v>14</v>
      </c>
      <c r="E303">
        <v>5</v>
      </c>
      <c r="F303">
        <f t="shared" si="4"/>
        <v>25</v>
      </c>
      <c r="G303">
        <v>0</v>
      </c>
      <c r="H303">
        <v>0</v>
      </c>
      <c r="I303">
        <v>0</v>
      </c>
    </row>
    <row r="304" spans="1:9" x14ac:dyDescent="0.3">
      <c r="A304">
        <v>793</v>
      </c>
      <c r="B304">
        <v>1984</v>
      </c>
      <c r="C304">
        <v>1.6787080000000001</v>
      </c>
      <c r="D304">
        <v>14</v>
      </c>
      <c r="E304">
        <v>6</v>
      </c>
      <c r="F304">
        <f t="shared" si="4"/>
        <v>36</v>
      </c>
      <c r="G304">
        <v>0</v>
      </c>
      <c r="H304">
        <v>0</v>
      </c>
      <c r="I304">
        <v>0</v>
      </c>
    </row>
    <row r="305" spans="1:9" x14ac:dyDescent="0.3">
      <c r="A305">
        <v>793</v>
      </c>
      <c r="B305">
        <v>1985</v>
      </c>
      <c r="C305">
        <v>1.896358</v>
      </c>
      <c r="D305">
        <v>14</v>
      </c>
      <c r="E305">
        <v>7</v>
      </c>
      <c r="F305">
        <f t="shared" si="4"/>
        <v>49</v>
      </c>
      <c r="G305">
        <v>0</v>
      </c>
      <c r="H305">
        <v>0</v>
      </c>
      <c r="I305">
        <v>0</v>
      </c>
    </row>
    <row r="306" spans="1:9" x14ac:dyDescent="0.3">
      <c r="A306">
        <v>793</v>
      </c>
      <c r="B306">
        <v>1986</v>
      </c>
      <c r="C306">
        <v>1.78837</v>
      </c>
      <c r="D306">
        <v>14</v>
      </c>
      <c r="E306">
        <v>8</v>
      </c>
      <c r="F306">
        <f t="shared" si="4"/>
        <v>64</v>
      </c>
      <c r="G306">
        <v>0</v>
      </c>
      <c r="H306">
        <v>0</v>
      </c>
      <c r="I306">
        <v>0</v>
      </c>
    </row>
    <row r="307" spans="1:9" x14ac:dyDescent="0.3">
      <c r="A307">
        <v>793</v>
      </c>
      <c r="B307">
        <v>1987</v>
      </c>
      <c r="C307">
        <v>1.5638270000000001</v>
      </c>
      <c r="D307">
        <v>14</v>
      </c>
      <c r="E307">
        <v>9</v>
      </c>
      <c r="F307">
        <f t="shared" si="4"/>
        <v>81</v>
      </c>
      <c r="G307">
        <v>0</v>
      </c>
      <c r="H307">
        <v>0</v>
      </c>
      <c r="I307">
        <v>0</v>
      </c>
    </row>
    <row r="308" spans="1:9" x14ac:dyDescent="0.3">
      <c r="A308">
        <v>797</v>
      </c>
      <c r="B308">
        <v>1980</v>
      </c>
      <c r="C308">
        <v>0.99252399999999996</v>
      </c>
      <c r="D308">
        <v>10</v>
      </c>
      <c r="E308">
        <v>3</v>
      </c>
      <c r="F308">
        <f t="shared" si="4"/>
        <v>9</v>
      </c>
      <c r="G308">
        <v>0</v>
      </c>
      <c r="H308">
        <v>0</v>
      </c>
      <c r="I308">
        <v>0</v>
      </c>
    </row>
    <row r="309" spans="1:9" x14ac:dyDescent="0.3">
      <c r="A309">
        <v>797</v>
      </c>
      <c r="B309">
        <v>1981</v>
      </c>
      <c r="C309">
        <v>2.345145</v>
      </c>
      <c r="D309">
        <v>10</v>
      </c>
      <c r="E309">
        <v>4</v>
      </c>
      <c r="F309">
        <f t="shared" si="4"/>
        <v>16</v>
      </c>
      <c r="G309">
        <v>0</v>
      </c>
      <c r="H309">
        <v>0</v>
      </c>
      <c r="I309">
        <v>1</v>
      </c>
    </row>
    <row r="310" spans="1:9" x14ac:dyDescent="0.3">
      <c r="A310">
        <v>797</v>
      </c>
      <c r="B310">
        <v>1982</v>
      </c>
      <c r="C310">
        <v>1.6809339999999999</v>
      </c>
      <c r="D310">
        <v>10</v>
      </c>
      <c r="E310">
        <v>5</v>
      </c>
      <c r="F310">
        <f t="shared" si="4"/>
        <v>25</v>
      </c>
      <c r="G310">
        <v>0</v>
      </c>
      <c r="H310">
        <v>0</v>
      </c>
      <c r="I310">
        <v>1</v>
      </c>
    </row>
    <row r="311" spans="1:9" x14ac:dyDescent="0.3">
      <c r="A311">
        <v>797</v>
      </c>
      <c r="B311">
        <v>1983</v>
      </c>
      <c r="C311">
        <v>1.989654</v>
      </c>
      <c r="D311">
        <v>10</v>
      </c>
      <c r="E311">
        <v>6</v>
      </c>
      <c r="F311">
        <f t="shared" si="4"/>
        <v>36</v>
      </c>
      <c r="G311">
        <v>0</v>
      </c>
      <c r="H311">
        <v>1</v>
      </c>
      <c r="I311">
        <v>0</v>
      </c>
    </row>
    <row r="312" spans="1:9" x14ac:dyDescent="0.3">
      <c r="A312">
        <v>797</v>
      </c>
      <c r="B312">
        <v>1984</v>
      </c>
      <c r="C312">
        <v>2.4480140000000001</v>
      </c>
      <c r="D312">
        <v>10</v>
      </c>
      <c r="E312">
        <v>7</v>
      </c>
      <c r="F312">
        <f t="shared" si="4"/>
        <v>49</v>
      </c>
      <c r="G312">
        <v>0</v>
      </c>
      <c r="H312">
        <v>1</v>
      </c>
      <c r="I312">
        <v>1</v>
      </c>
    </row>
    <row r="313" spans="1:9" x14ac:dyDescent="0.3">
      <c r="A313">
        <v>797</v>
      </c>
      <c r="B313">
        <v>1985</v>
      </c>
      <c r="C313">
        <v>2.45018</v>
      </c>
      <c r="D313">
        <v>10</v>
      </c>
      <c r="E313">
        <v>8</v>
      </c>
      <c r="F313">
        <f t="shared" si="4"/>
        <v>64</v>
      </c>
      <c r="G313">
        <v>0</v>
      </c>
      <c r="H313">
        <v>1</v>
      </c>
      <c r="I313">
        <v>1</v>
      </c>
    </row>
    <row r="314" spans="1:9" x14ac:dyDescent="0.3">
      <c r="A314">
        <v>797</v>
      </c>
      <c r="B314">
        <v>1986</v>
      </c>
      <c r="C314">
        <v>2.1722389999999998</v>
      </c>
      <c r="D314">
        <v>10</v>
      </c>
      <c r="E314">
        <v>9</v>
      </c>
      <c r="F314">
        <f t="shared" si="4"/>
        <v>81</v>
      </c>
      <c r="G314">
        <v>0</v>
      </c>
      <c r="H314">
        <v>1</v>
      </c>
      <c r="I314">
        <v>1</v>
      </c>
    </row>
    <row r="315" spans="1:9" x14ac:dyDescent="0.3">
      <c r="A315">
        <v>797</v>
      </c>
      <c r="B315">
        <v>1987</v>
      </c>
      <c r="C315">
        <v>2.4159839999999999</v>
      </c>
      <c r="D315">
        <v>10</v>
      </c>
      <c r="E315">
        <v>10</v>
      </c>
      <c r="F315">
        <f t="shared" si="4"/>
        <v>100</v>
      </c>
      <c r="G315">
        <v>0</v>
      </c>
      <c r="H315">
        <v>1</v>
      </c>
      <c r="I315">
        <v>1</v>
      </c>
    </row>
    <row r="316" spans="1:9" x14ac:dyDescent="0.3">
      <c r="A316">
        <v>800</v>
      </c>
      <c r="B316">
        <v>1980</v>
      </c>
      <c r="C316">
        <v>1.5877619999999999</v>
      </c>
      <c r="D316">
        <v>11</v>
      </c>
      <c r="E316">
        <v>2</v>
      </c>
      <c r="F316">
        <f t="shared" si="4"/>
        <v>4</v>
      </c>
      <c r="G316">
        <v>0</v>
      </c>
      <c r="H316">
        <v>0</v>
      </c>
      <c r="I316">
        <v>1</v>
      </c>
    </row>
    <row r="317" spans="1:9" x14ac:dyDescent="0.3">
      <c r="A317">
        <v>800</v>
      </c>
      <c r="B317">
        <v>1981</v>
      </c>
      <c r="C317">
        <v>1.6094379999999999</v>
      </c>
      <c r="D317">
        <v>11</v>
      </c>
      <c r="E317">
        <v>3</v>
      </c>
      <c r="F317">
        <f t="shared" si="4"/>
        <v>9</v>
      </c>
      <c r="G317">
        <v>0</v>
      </c>
      <c r="H317">
        <v>0</v>
      </c>
      <c r="I317">
        <v>1</v>
      </c>
    </row>
    <row r="318" spans="1:9" x14ac:dyDescent="0.3">
      <c r="A318">
        <v>800</v>
      </c>
      <c r="B318">
        <v>1982</v>
      </c>
      <c r="C318">
        <v>1.5081819999999999</v>
      </c>
      <c r="D318">
        <v>11</v>
      </c>
      <c r="E318">
        <v>4</v>
      </c>
      <c r="F318">
        <f t="shared" si="4"/>
        <v>16</v>
      </c>
      <c r="G318">
        <v>0</v>
      </c>
      <c r="H318">
        <v>0</v>
      </c>
      <c r="I318">
        <v>1</v>
      </c>
    </row>
    <row r="319" spans="1:9" x14ac:dyDescent="0.3">
      <c r="A319">
        <v>800</v>
      </c>
      <c r="B319">
        <v>1983</v>
      </c>
      <c r="C319">
        <v>1.5555110000000001</v>
      </c>
      <c r="D319">
        <v>11</v>
      </c>
      <c r="E319">
        <v>5</v>
      </c>
      <c r="F319">
        <f t="shared" si="4"/>
        <v>25</v>
      </c>
      <c r="G319">
        <v>0</v>
      </c>
      <c r="H319">
        <v>0</v>
      </c>
      <c r="I319">
        <v>1</v>
      </c>
    </row>
    <row r="320" spans="1:9" x14ac:dyDescent="0.3">
      <c r="A320">
        <v>800</v>
      </c>
      <c r="B320">
        <v>1984</v>
      </c>
      <c r="C320">
        <v>1.549015</v>
      </c>
      <c r="D320">
        <v>11</v>
      </c>
      <c r="E320">
        <v>6</v>
      </c>
      <c r="F320">
        <f t="shared" si="4"/>
        <v>36</v>
      </c>
      <c r="G320">
        <v>0</v>
      </c>
      <c r="H320">
        <v>0</v>
      </c>
      <c r="I320">
        <v>1</v>
      </c>
    </row>
    <row r="321" spans="1:9" x14ac:dyDescent="0.3">
      <c r="A321">
        <v>800</v>
      </c>
      <c r="B321">
        <v>1985</v>
      </c>
      <c r="C321">
        <v>1.61643</v>
      </c>
      <c r="D321">
        <v>11</v>
      </c>
      <c r="E321">
        <v>7</v>
      </c>
      <c r="F321">
        <f t="shared" si="4"/>
        <v>49</v>
      </c>
      <c r="G321">
        <v>0</v>
      </c>
      <c r="H321">
        <v>0</v>
      </c>
      <c r="I321">
        <v>0</v>
      </c>
    </row>
    <row r="322" spans="1:9" x14ac:dyDescent="0.3">
      <c r="A322">
        <v>800</v>
      </c>
      <c r="B322">
        <v>1986</v>
      </c>
      <c r="C322">
        <v>1.8259369999999999</v>
      </c>
      <c r="D322">
        <v>11</v>
      </c>
      <c r="E322">
        <v>8</v>
      </c>
      <c r="F322">
        <f t="shared" si="4"/>
        <v>64</v>
      </c>
      <c r="G322">
        <v>0</v>
      </c>
      <c r="H322">
        <v>1</v>
      </c>
      <c r="I322">
        <v>1</v>
      </c>
    </row>
    <row r="323" spans="1:9" x14ac:dyDescent="0.3">
      <c r="A323">
        <v>800</v>
      </c>
      <c r="B323">
        <v>1987</v>
      </c>
      <c r="C323">
        <v>1.990435</v>
      </c>
      <c r="D323">
        <v>11</v>
      </c>
      <c r="E323">
        <v>9</v>
      </c>
      <c r="F323">
        <f t="shared" si="4"/>
        <v>81</v>
      </c>
      <c r="G323">
        <v>0</v>
      </c>
      <c r="H323">
        <v>1</v>
      </c>
      <c r="I323">
        <v>1</v>
      </c>
    </row>
    <row r="324" spans="1:9" x14ac:dyDescent="0.3">
      <c r="A324">
        <v>813</v>
      </c>
      <c r="B324">
        <v>1980</v>
      </c>
      <c r="C324">
        <v>1.5562130000000001</v>
      </c>
      <c r="D324">
        <v>13</v>
      </c>
      <c r="E324">
        <v>2</v>
      </c>
      <c r="F324">
        <f t="shared" si="4"/>
        <v>4</v>
      </c>
      <c r="G324">
        <v>0</v>
      </c>
      <c r="H324">
        <v>0</v>
      </c>
      <c r="I324">
        <v>0</v>
      </c>
    </row>
    <row r="325" spans="1:9" x14ac:dyDescent="0.3">
      <c r="A325">
        <v>813</v>
      </c>
      <c r="B325">
        <v>1981</v>
      </c>
      <c r="C325">
        <v>0.42291200000000001</v>
      </c>
      <c r="D325">
        <v>13</v>
      </c>
      <c r="E325">
        <v>3</v>
      </c>
      <c r="F325">
        <f t="shared" ref="F325:F388" si="5">E325^2</f>
        <v>9</v>
      </c>
      <c r="G325">
        <v>0</v>
      </c>
      <c r="H325">
        <v>0</v>
      </c>
      <c r="I325">
        <v>0</v>
      </c>
    </row>
    <row r="326" spans="1:9" x14ac:dyDescent="0.3">
      <c r="A326">
        <v>813</v>
      </c>
      <c r="B326">
        <v>1982</v>
      </c>
      <c r="C326">
        <v>0.71043400000000001</v>
      </c>
      <c r="D326">
        <v>13</v>
      </c>
      <c r="E326">
        <v>4</v>
      </c>
      <c r="F326">
        <f t="shared" si="5"/>
        <v>16</v>
      </c>
      <c r="G326">
        <v>0</v>
      </c>
      <c r="H326">
        <v>0</v>
      </c>
      <c r="I326">
        <v>0</v>
      </c>
    </row>
    <row r="327" spans="1:9" x14ac:dyDescent="0.3">
      <c r="A327">
        <v>813</v>
      </c>
      <c r="B327">
        <v>1983</v>
      </c>
      <c r="C327">
        <v>0.93172200000000005</v>
      </c>
      <c r="D327">
        <v>13</v>
      </c>
      <c r="E327">
        <v>5</v>
      </c>
      <c r="F327">
        <f t="shared" si="5"/>
        <v>25</v>
      </c>
      <c r="G327">
        <v>0</v>
      </c>
      <c r="H327">
        <v>0</v>
      </c>
      <c r="I327">
        <v>0</v>
      </c>
    </row>
    <row r="328" spans="1:9" x14ac:dyDescent="0.3">
      <c r="A328">
        <v>813</v>
      </c>
      <c r="B328">
        <v>1984</v>
      </c>
      <c r="C328">
        <v>-3.5790790000000001</v>
      </c>
      <c r="D328">
        <v>13</v>
      </c>
      <c r="E328">
        <v>6</v>
      </c>
      <c r="F328">
        <f t="shared" si="5"/>
        <v>36</v>
      </c>
      <c r="G328">
        <v>0</v>
      </c>
      <c r="H328">
        <v>0</v>
      </c>
      <c r="I328">
        <v>0</v>
      </c>
    </row>
    <row r="329" spans="1:9" x14ac:dyDescent="0.3">
      <c r="A329">
        <v>813</v>
      </c>
      <c r="B329">
        <v>1985</v>
      </c>
      <c r="C329">
        <v>1.322756</v>
      </c>
      <c r="D329">
        <v>13</v>
      </c>
      <c r="E329">
        <v>7</v>
      </c>
      <c r="F329">
        <f t="shared" si="5"/>
        <v>49</v>
      </c>
      <c r="G329">
        <v>0</v>
      </c>
      <c r="H329">
        <v>0</v>
      </c>
      <c r="I329">
        <v>0</v>
      </c>
    </row>
    <row r="330" spans="1:9" x14ac:dyDescent="0.3">
      <c r="A330">
        <v>813</v>
      </c>
      <c r="B330">
        <v>1986</v>
      </c>
      <c r="C330">
        <v>1.3896999999999999</v>
      </c>
      <c r="D330">
        <v>13</v>
      </c>
      <c r="E330">
        <v>8</v>
      </c>
      <c r="F330">
        <f t="shared" si="5"/>
        <v>64</v>
      </c>
      <c r="G330">
        <v>0</v>
      </c>
      <c r="H330">
        <v>0</v>
      </c>
      <c r="I330">
        <v>0</v>
      </c>
    </row>
    <row r="331" spans="1:9" x14ac:dyDescent="0.3">
      <c r="A331">
        <v>813</v>
      </c>
      <c r="B331">
        <v>1987</v>
      </c>
      <c r="C331">
        <v>1.5435000000000001</v>
      </c>
      <c r="D331">
        <v>13</v>
      </c>
      <c r="E331">
        <v>9</v>
      </c>
      <c r="F331">
        <f t="shared" si="5"/>
        <v>81</v>
      </c>
      <c r="G331">
        <v>0</v>
      </c>
      <c r="H331">
        <v>0</v>
      </c>
      <c r="I331">
        <v>0</v>
      </c>
    </row>
    <row r="332" spans="1:9" x14ac:dyDescent="0.3">
      <c r="A332">
        <v>823</v>
      </c>
      <c r="B332">
        <v>1980</v>
      </c>
      <c r="C332">
        <v>-0.37266100000000002</v>
      </c>
      <c r="D332">
        <v>10</v>
      </c>
      <c r="E332">
        <v>3</v>
      </c>
      <c r="F332">
        <f t="shared" si="5"/>
        <v>9</v>
      </c>
      <c r="G332">
        <v>0</v>
      </c>
      <c r="H332">
        <v>0</v>
      </c>
      <c r="I332">
        <v>0</v>
      </c>
    </row>
    <row r="333" spans="1:9" x14ac:dyDescent="0.3">
      <c r="A333">
        <v>823</v>
      </c>
      <c r="B333">
        <v>1981</v>
      </c>
      <c r="C333">
        <v>0.60631400000000002</v>
      </c>
      <c r="D333">
        <v>10</v>
      </c>
      <c r="E333">
        <v>4</v>
      </c>
      <c r="F333">
        <f t="shared" si="5"/>
        <v>16</v>
      </c>
      <c r="G333">
        <v>0</v>
      </c>
      <c r="H333">
        <v>0</v>
      </c>
      <c r="I333">
        <v>0</v>
      </c>
    </row>
    <row r="334" spans="1:9" x14ac:dyDescent="0.3">
      <c r="A334">
        <v>823</v>
      </c>
      <c r="B334">
        <v>1982</v>
      </c>
      <c r="C334">
        <v>0.86488100000000001</v>
      </c>
      <c r="D334">
        <v>10</v>
      </c>
      <c r="E334">
        <v>5</v>
      </c>
      <c r="F334">
        <f t="shared" si="5"/>
        <v>25</v>
      </c>
      <c r="G334">
        <v>0</v>
      </c>
      <c r="H334">
        <v>0</v>
      </c>
      <c r="I334">
        <v>0</v>
      </c>
    </row>
    <row r="335" spans="1:9" x14ac:dyDescent="0.3">
      <c r="A335">
        <v>823</v>
      </c>
      <c r="B335">
        <v>1983</v>
      </c>
      <c r="C335">
        <v>0.51217100000000004</v>
      </c>
      <c r="D335">
        <v>10</v>
      </c>
      <c r="E335">
        <v>6</v>
      </c>
      <c r="F335">
        <f t="shared" si="5"/>
        <v>36</v>
      </c>
      <c r="G335">
        <v>0</v>
      </c>
      <c r="H335">
        <v>0</v>
      </c>
      <c r="I335">
        <v>0</v>
      </c>
    </row>
    <row r="336" spans="1:9" x14ac:dyDescent="0.3">
      <c r="A336">
        <v>823</v>
      </c>
      <c r="B336">
        <v>1984</v>
      </c>
      <c r="C336">
        <v>0.68391199999999996</v>
      </c>
      <c r="D336">
        <v>10</v>
      </c>
      <c r="E336">
        <v>7</v>
      </c>
      <c r="F336">
        <f t="shared" si="5"/>
        <v>49</v>
      </c>
      <c r="G336">
        <v>0</v>
      </c>
      <c r="H336">
        <v>0</v>
      </c>
      <c r="I336">
        <v>0</v>
      </c>
    </row>
    <row r="337" spans="1:9" x14ac:dyDescent="0.3">
      <c r="A337">
        <v>823</v>
      </c>
      <c r="B337">
        <v>1985</v>
      </c>
      <c r="C337">
        <v>0.999749</v>
      </c>
      <c r="D337">
        <v>10</v>
      </c>
      <c r="E337">
        <v>8</v>
      </c>
      <c r="F337">
        <f t="shared" si="5"/>
        <v>64</v>
      </c>
      <c r="G337">
        <v>0</v>
      </c>
      <c r="H337">
        <v>0</v>
      </c>
      <c r="I337">
        <v>0</v>
      </c>
    </row>
    <row r="338" spans="1:9" x14ac:dyDescent="0.3">
      <c r="A338">
        <v>823</v>
      </c>
      <c r="B338">
        <v>1986</v>
      </c>
      <c r="C338">
        <v>1.4348609999999999</v>
      </c>
      <c r="D338">
        <v>10</v>
      </c>
      <c r="E338">
        <v>9</v>
      </c>
      <c r="F338">
        <f t="shared" si="5"/>
        <v>81</v>
      </c>
      <c r="G338">
        <v>0</v>
      </c>
      <c r="H338">
        <v>0</v>
      </c>
      <c r="I338">
        <v>0</v>
      </c>
    </row>
    <row r="339" spans="1:9" x14ac:dyDescent="0.3">
      <c r="A339">
        <v>823</v>
      </c>
      <c r="B339">
        <v>1987</v>
      </c>
      <c r="C339">
        <v>1.177036</v>
      </c>
      <c r="D339">
        <v>10</v>
      </c>
      <c r="E339">
        <v>10</v>
      </c>
      <c r="F339">
        <f t="shared" si="5"/>
        <v>100</v>
      </c>
      <c r="G339">
        <v>0</v>
      </c>
      <c r="H339">
        <v>0</v>
      </c>
      <c r="I339">
        <v>0</v>
      </c>
    </row>
    <row r="340" spans="1:9" x14ac:dyDescent="0.3">
      <c r="A340">
        <v>827</v>
      </c>
      <c r="B340">
        <v>1980</v>
      </c>
      <c r="C340">
        <v>0.88368500000000005</v>
      </c>
      <c r="D340">
        <v>12</v>
      </c>
      <c r="E340">
        <v>2</v>
      </c>
      <c r="F340">
        <f t="shared" si="5"/>
        <v>4</v>
      </c>
      <c r="G340">
        <v>0</v>
      </c>
      <c r="H340">
        <v>0</v>
      </c>
      <c r="I340">
        <v>0</v>
      </c>
    </row>
    <row r="341" spans="1:9" x14ac:dyDescent="0.3">
      <c r="A341">
        <v>827</v>
      </c>
      <c r="B341">
        <v>1981</v>
      </c>
      <c r="C341">
        <v>1.4248670000000001</v>
      </c>
      <c r="D341">
        <v>12</v>
      </c>
      <c r="E341">
        <v>3</v>
      </c>
      <c r="F341">
        <f t="shared" si="5"/>
        <v>9</v>
      </c>
      <c r="G341">
        <v>0</v>
      </c>
      <c r="H341">
        <v>0</v>
      </c>
      <c r="I341">
        <v>0</v>
      </c>
    </row>
    <row r="342" spans="1:9" x14ac:dyDescent="0.3">
      <c r="A342">
        <v>827</v>
      </c>
      <c r="B342">
        <v>1982</v>
      </c>
      <c r="C342">
        <v>1.365904</v>
      </c>
      <c r="D342">
        <v>12</v>
      </c>
      <c r="E342">
        <v>4</v>
      </c>
      <c r="F342">
        <f t="shared" si="5"/>
        <v>16</v>
      </c>
      <c r="G342">
        <v>0</v>
      </c>
      <c r="H342">
        <v>0</v>
      </c>
      <c r="I342">
        <v>0</v>
      </c>
    </row>
    <row r="343" spans="1:9" x14ac:dyDescent="0.3">
      <c r="A343">
        <v>827</v>
      </c>
      <c r="B343">
        <v>1983</v>
      </c>
      <c r="C343">
        <v>1.391689</v>
      </c>
      <c r="D343">
        <v>12</v>
      </c>
      <c r="E343">
        <v>5</v>
      </c>
      <c r="F343">
        <f t="shared" si="5"/>
        <v>25</v>
      </c>
      <c r="G343">
        <v>0</v>
      </c>
      <c r="H343">
        <v>0</v>
      </c>
      <c r="I343">
        <v>0</v>
      </c>
    </row>
    <row r="344" spans="1:9" x14ac:dyDescent="0.3">
      <c r="A344">
        <v>827</v>
      </c>
      <c r="B344">
        <v>1984</v>
      </c>
      <c r="C344">
        <v>1.7921899999999999</v>
      </c>
      <c r="D344">
        <v>12</v>
      </c>
      <c r="E344">
        <v>6</v>
      </c>
      <c r="F344">
        <f t="shared" si="5"/>
        <v>36</v>
      </c>
      <c r="G344">
        <v>0</v>
      </c>
      <c r="H344">
        <v>0</v>
      </c>
      <c r="I344">
        <v>0</v>
      </c>
    </row>
    <row r="345" spans="1:9" x14ac:dyDescent="0.3">
      <c r="A345">
        <v>827</v>
      </c>
      <c r="B345">
        <v>1985</v>
      </c>
      <c r="C345">
        <v>1.948283</v>
      </c>
      <c r="D345">
        <v>12</v>
      </c>
      <c r="E345">
        <v>7</v>
      </c>
      <c r="F345">
        <f t="shared" si="5"/>
        <v>49</v>
      </c>
      <c r="G345">
        <v>0</v>
      </c>
      <c r="H345">
        <v>0</v>
      </c>
      <c r="I345">
        <v>0</v>
      </c>
    </row>
    <row r="346" spans="1:9" x14ac:dyDescent="0.3">
      <c r="A346">
        <v>827</v>
      </c>
      <c r="B346">
        <v>1986</v>
      </c>
      <c r="C346">
        <v>2.2636120000000002</v>
      </c>
      <c r="D346">
        <v>12</v>
      </c>
      <c r="E346">
        <v>8</v>
      </c>
      <c r="F346">
        <f t="shared" si="5"/>
        <v>64</v>
      </c>
      <c r="G346">
        <v>0</v>
      </c>
      <c r="H346">
        <v>1</v>
      </c>
      <c r="I346">
        <v>0</v>
      </c>
    </row>
    <row r="347" spans="1:9" x14ac:dyDescent="0.3">
      <c r="A347">
        <v>827</v>
      </c>
      <c r="B347">
        <v>1987</v>
      </c>
      <c r="C347">
        <v>2.6289639999999999</v>
      </c>
      <c r="D347">
        <v>12</v>
      </c>
      <c r="E347">
        <v>9</v>
      </c>
      <c r="F347">
        <f t="shared" si="5"/>
        <v>81</v>
      </c>
      <c r="G347">
        <v>0</v>
      </c>
      <c r="H347">
        <v>1</v>
      </c>
      <c r="I347">
        <v>0</v>
      </c>
    </row>
    <row r="348" spans="1:9" x14ac:dyDescent="0.3">
      <c r="A348">
        <v>847</v>
      </c>
      <c r="B348">
        <v>1980</v>
      </c>
      <c r="C348">
        <v>1.5627279999999999</v>
      </c>
      <c r="D348">
        <v>14</v>
      </c>
      <c r="E348">
        <v>1</v>
      </c>
      <c r="F348">
        <f t="shared" si="5"/>
        <v>1</v>
      </c>
      <c r="G348">
        <v>1</v>
      </c>
      <c r="H348">
        <v>0</v>
      </c>
      <c r="I348">
        <v>1</v>
      </c>
    </row>
    <row r="349" spans="1:9" x14ac:dyDescent="0.3">
      <c r="A349">
        <v>847</v>
      </c>
      <c r="B349">
        <v>1981</v>
      </c>
      <c r="C349">
        <v>1.664498</v>
      </c>
      <c r="D349">
        <v>14</v>
      </c>
      <c r="E349">
        <v>2</v>
      </c>
      <c r="F349">
        <f t="shared" si="5"/>
        <v>4</v>
      </c>
      <c r="G349">
        <v>1</v>
      </c>
      <c r="H349">
        <v>0</v>
      </c>
      <c r="I349">
        <v>1</v>
      </c>
    </row>
    <row r="350" spans="1:9" x14ac:dyDescent="0.3">
      <c r="A350">
        <v>847</v>
      </c>
      <c r="B350">
        <v>1982</v>
      </c>
      <c r="C350">
        <v>1.770546</v>
      </c>
      <c r="D350">
        <v>14</v>
      </c>
      <c r="E350">
        <v>3</v>
      </c>
      <c r="F350">
        <f t="shared" si="5"/>
        <v>9</v>
      </c>
      <c r="G350">
        <v>1</v>
      </c>
      <c r="H350">
        <v>0</v>
      </c>
      <c r="I350">
        <v>0</v>
      </c>
    </row>
    <row r="351" spans="1:9" x14ac:dyDescent="0.3">
      <c r="A351">
        <v>847</v>
      </c>
      <c r="B351">
        <v>1983</v>
      </c>
      <c r="C351">
        <v>1.786035</v>
      </c>
      <c r="D351">
        <v>14</v>
      </c>
      <c r="E351">
        <v>4</v>
      </c>
      <c r="F351">
        <f t="shared" si="5"/>
        <v>16</v>
      </c>
      <c r="G351">
        <v>1</v>
      </c>
      <c r="H351">
        <v>0</v>
      </c>
      <c r="I351">
        <v>0</v>
      </c>
    </row>
    <row r="352" spans="1:9" x14ac:dyDescent="0.3">
      <c r="A352">
        <v>847</v>
      </c>
      <c r="B352">
        <v>1984</v>
      </c>
      <c r="C352">
        <v>2.0009999999999999</v>
      </c>
      <c r="D352">
        <v>14</v>
      </c>
      <c r="E352">
        <v>5</v>
      </c>
      <c r="F352">
        <f t="shared" si="5"/>
        <v>25</v>
      </c>
      <c r="G352">
        <v>1</v>
      </c>
      <c r="H352">
        <v>0</v>
      </c>
      <c r="I352">
        <v>0</v>
      </c>
    </row>
    <row r="353" spans="1:9" x14ac:dyDescent="0.3">
      <c r="A353">
        <v>847</v>
      </c>
      <c r="B353">
        <v>1985</v>
      </c>
      <c r="C353">
        <v>1.6481790000000001</v>
      </c>
      <c r="D353">
        <v>14</v>
      </c>
      <c r="E353">
        <v>6</v>
      </c>
      <c r="F353">
        <f t="shared" si="5"/>
        <v>36</v>
      </c>
      <c r="G353">
        <v>1</v>
      </c>
      <c r="H353">
        <v>0</v>
      </c>
      <c r="I353">
        <v>1</v>
      </c>
    </row>
    <row r="354" spans="1:9" x14ac:dyDescent="0.3">
      <c r="A354">
        <v>847</v>
      </c>
      <c r="B354">
        <v>1986</v>
      </c>
      <c r="C354">
        <v>2.1257109999999999</v>
      </c>
      <c r="D354">
        <v>14</v>
      </c>
      <c r="E354">
        <v>7</v>
      </c>
      <c r="F354">
        <f t="shared" si="5"/>
        <v>49</v>
      </c>
      <c r="G354">
        <v>1</v>
      </c>
      <c r="H354">
        <v>0</v>
      </c>
      <c r="I354">
        <v>0</v>
      </c>
    </row>
    <row r="355" spans="1:9" x14ac:dyDescent="0.3">
      <c r="A355">
        <v>847</v>
      </c>
      <c r="B355">
        <v>1987</v>
      </c>
      <c r="C355">
        <v>1.6884189999999999</v>
      </c>
      <c r="D355">
        <v>14</v>
      </c>
      <c r="E355">
        <v>8</v>
      </c>
      <c r="F355">
        <f t="shared" si="5"/>
        <v>64</v>
      </c>
      <c r="G355">
        <v>1</v>
      </c>
      <c r="H355">
        <v>1</v>
      </c>
      <c r="I355">
        <v>1</v>
      </c>
    </row>
    <row r="356" spans="1:9" x14ac:dyDescent="0.3">
      <c r="A356">
        <v>851</v>
      </c>
      <c r="B356">
        <v>1980</v>
      </c>
      <c r="C356">
        <v>1.875813</v>
      </c>
      <c r="D356">
        <v>12</v>
      </c>
      <c r="E356">
        <v>2</v>
      </c>
      <c r="F356">
        <f t="shared" si="5"/>
        <v>4</v>
      </c>
      <c r="G356">
        <v>0</v>
      </c>
      <c r="H356">
        <v>0</v>
      </c>
      <c r="I356">
        <v>0</v>
      </c>
    </row>
    <row r="357" spans="1:9" x14ac:dyDescent="0.3">
      <c r="A357">
        <v>851</v>
      </c>
      <c r="B357">
        <v>1981</v>
      </c>
      <c r="C357">
        <v>1.9566760000000001</v>
      </c>
      <c r="D357">
        <v>12</v>
      </c>
      <c r="E357">
        <v>3</v>
      </c>
      <c r="F357">
        <f t="shared" si="5"/>
        <v>9</v>
      </c>
      <c r="G357">
        <v>0</v>
      </c>
      <c r="H357">
        <v>0</v>
      </c>
      <c r="I357">
        <v>0</v>
      </c>
    </row>
    <row r="358" spans="1:9" x14ac:dyDescent="0.3">
      <c r="A358">
        <v>851</v>
      </c>
      <c r="B358">
        <v>1982</v>
      </c>
      <c r="C358">
        <v>1.867254</v>
      </c>
      <c r="D358">
        <v>12</v>
      </c>
      <c r="E358">
        <v>4</v>
      </c>
      <c r="F358">
        <f t="shared" si="5"/>
        <v>16</v>
      </c>
      <c r="G358">
        <v>0</v>
      </c>
      <c r="H358">
        <v>1</v>
      </c>
      <c r="I358">
        <v>0</v>
      </c>
    </row>
    <row r="359" spans="1:9" x14ac:dyDescent="0.3">
      <c r="A359">
        <v>851</v>
      </c>
      <c r="B359">
        <v>1983</v>
      </c>
      <c r="C359">
        <v>2.1745329999999998</v>
      </c>
      <c r="D359">
        <v>12</v>
      </c>
      <c r="E359">
        <v>5</v>
      </c>
      <c r="F359">
        <f t="shared" si="5"/>
        <v>25</v>
      </c>
      <c r="G359">
        <v>0</v>
      </c>
      <c r="H359">
        <v>1</v>
      </c>
      <c r="I359">
        <v>0</v>
      </c>
    </row>
    <row r="360" spans="1:9" x14ac:dyDescent="0.3">
      <c r="A360">
        <v>851</v>
      </c>
      <c r="B360">
        <v>1984</v>
      </c>
      <c r="C360">
        <v>1.9144969999999999</v>
      </c>
      <c r="D360">
        <v>12</v>
      </c>
      <c r="E360">
        <v>6</v>
      </c>
      <c r="F360">
        <f t="shared" si="5"/>
        <v>36</v>
      </c>
      <c r="G360">
        <v>0</v>
      </c>
      <c r="H360">
        <v>1</v>
      </c>
      <c r="I360">
        <v>0</v>
      </c>
    </row>
    <row r="361" spans="1:9" x14ac:dyDescent="0.3">
      <c r="A361">
        <v>851</v>
      </c>
      <c r="B361">
        <v>1985</v>
      </c>
      <c r="C361">
        <v>2.0179260000000001</v>
      </c>
      <c r="D361">
        <v>12</v>
      </c>
      <c r="E361">
        <v>7</v>
      </c>
      <c r="F361">
        <f t="shared" si="5"/>
        <v>49</v>
      </c>
      <c r="G361">
        <v>0</v>
      </c>
      <c r="H361">
        <v>1</v>
      </c>
      <c r="I361">
        <v>1</v>
      </c>
    </row>
    <row r="362" spans="1:9" x14ac:dyDescent="0.3">
      <c r="A362">
        <v>851</v>
      </c>
      <c r="B362">
        <v>1986</v>
      </c>
      <c r="C362">
        <v>2.1176590000000002</v>
      </c>
      <c r="D362">
        <v>12</v>
      </c>
      <c r="E362">
        <v>8</v>
      </c>
      <c r="F362">
        <f t="shared" si="5"/>
        <v>64</v>
      </c>
      <c r="G362">
        <v>0</v>
      </c>
      <c r="H362">
        <v>1</v>
      </c>
      <c r="I362">
        <v>1</v>
      </c>
    </row>
    <row r="363" spans="1:9" x14ac:dyDescent="0.3">
      <c r="A363">
        <v>851</v>
      </c>
      <c r="B363">
        <v>1987</v>
      </c>
      <c r="C363">
        <v>1.9776290000000001</v>
      </c>
      <c r="D363">
        <v>12</v>
      </c>
      <c r="E363">
        <v>9</v>
      </c>
      <c r="F363">
        <f t="shared" si="5"/>
        <v>81</v>
      </c>
      <c r="G363">
        <v>0</v>
      </c>
      <c r="H363">
        <v>0</v>
      </c>
      <c r="I363">
        <v>1</v>
      </c>
    </row>
    <row r="364" spans="1:9" x14ac:dyDescent="0.3">
      <c r="A364">
        <v>863</v>
      </c>
      <c r="B364">
        <v>1980</v>
      </c>
      <c r="C364">
        <v>1.570451</v>
      </c>
      <c r="D364">
        <v>12</v>
      </c>
      <c r="E364">
        <v>2</v>
      </c>
      <c r="F364">
        <f t="shared" si="5"/>
        <v>4</v>
      </c>
      <c r="G364">
        <v>0</v>
      </c>
      <c r="H364">
        <v>0</v>
      </c>
      <c r="I364">
        <v>0</v>
      </c>
    </row>
    <row r="365" spans="1:9" x14ac:dyDescent="0.3">
      <c r="A365">
        <v>863</v>
      </c>
      <c r="B365">
        <v>1981</v>
      </c>
      <c r="C365">
        <v>1.5621849999999999</v>
      </c>
      <c r="D365">
        <v>12</v>
      </c>
      <c r="E365">
        <v>3</v>
      </c>
      <c r="F365">
        <f t="shared" si="5"/>
        <v>9</v>
      </c>
      <c r="G365">
        <v>0</v>
      </c>
      <c r="H365">
        <v>0</v>
      </c>
      <c r="I365">
        <v>0</v>
      </c>
    </row>
    <row r="366" spans="1:9" x14ac:dyDescent="0.3">
      <c r="A366">
        <v>863</v>
      </c>
      <c r="B366">
        <v>1982</v>
      </c>
      <c r="C366">
        <v>1.569977</v>
      </c>
      <c r="D366">
        <v>12</v>
      </c>
      <c r="E366">
        <v>4</v>
      </c>
      <c r="F366">
        <f t="shared" si="5"/>
        <v>16</v>
      </c>
      <c r="G366">
        <v>0</v>
      </c>
      <c r="H366">
        <v>0</v>
      </c>
      <c r="I366">
        <v>0</v>
      </c>
    </row>
    <row r="367" spans="1:9" x14ac:dyDescent="0.3">
      <c r="A367">
        <v>863</v>
      </c>
      <c r="B367">
        <v>1983</v>
      </c>
      <c r="C367">
        <v>1.7941199999999999</v>
      </c>
      <c r="D367">
        <v>12</v>
      </c>
      <c r="E367">
        <v>5</v>
      </c>
      <c r="F367">
        <f t="shared" si="5"/>
        <v>25</v>
      </c>
      <c r="G367">
        <v>0</v>
      </c>
      <c r="H367">
        <v>0</v>
      </c>
      <c r="I367">
        <v>0</v>
      </c>
    </row>
    <row r="368" spans="1:9" x14ac:dyDescent="0.3">
      <c r="A368">
        <v>863</v>
      </c>
      <c r="B368">
        <v>1984</v>
      </c>
      <c r="C368">
        <v>1.837172</v>
      </c>
      <c r="D368">
        <v>12</v>
      </c>
      <c r="E368">
        <v>6</v>
      </c>
      <c r="F368">
        <f t="shared" si="5"/>
        <v>36</v>
      </c>
      <c r="G368">
        <v>0</v>
      </c>
      <c r="H368">
        <v>0</v>
      </c>
      <c r="I368">
        <v>0</v>
      </c>
    </row>
    <row r="369" spans="1:9" x14ac:dyDescent="0.3">
      <c r="A369">
        <v>863</v>
      </c>
      <c r="B369">
        <v>1985</v>
      </c>
      <c r="C369">
        <v>1.8139350000000001</v>
      </c>
      <c r="D369">
        <v>12</v>
      </c>
      <c r="E369">
        <v>7</v>
      </c>
      <c r="F369">
        <f t="shared" si="5"/>
        <v>49</v>
      </c>
      <c r="G369">
        <v>0</v>
      </c>
      <c r="H369">
        <v>1</v>
      </c>
      <c r="I369">
        <v>0</v>
      </c>
    </row>
    <row r="370" spans="1:9" x14ac:dyDescent="0.3">
      <c r="A370">
        <v>863</v>
      </c>
      <c r="B370">
        <v>1986</v>
      </c>
      <c r="C370">
        <v>2.0383960000000001</v>
      </c>
      <c r="D370">
        <v>12</v>
      </c>
      <c r="E370">
        <v>8</v>
      </c>
      <c r="F370">
        <f t="shared" si="5"/>
        <v>64</v>
      </c>
      <c r="G370">
        <v>0</v>
      </c>
      <c r="H370">
        <v>1</v>
      </c>
      <c r="I370">
        <v>0</v>
      </c>
    </row>
    <row r="371" spans="1:9" x14ac:dyDescent="0.3">
      <c r="A371">
        <v>863</v>
      </c>
      <c r="B371">
        <v>1987</v>
      </c>
      <c r="C371">
        <v>1.905904</v>
      </c>
      <c r="D371">
        <v>12</v>
      </c>
      <c r="E371">
        <v>9</v>
      </c>
      <c r="F371">
        <f t="shared" si="5"/>
        <v>81</v>
      </c>
      <c r="G371">
        <v>0</v>
      </c>
      <c r="H371">
        <v>1</v>
      </c>
      <c r="I371">
        <v>0</v>
      </c>
    </row>
    <row r="372" spans="1:9" x14ac:dyDescent="0.3">
      <c r="A372">
        <v>873</v>
      </c>
      <c r="B372">
        <v>1980</v>
      </c>
      <c r="C372">
        <v>0.59686300000000003</v>
      </c>
      <c r="D372">
        <v>10</v>
      </c>
      <c r="E372">
        <v>2</v>
      </c>
      <c r="F372">
        <f t="shared" si="5"/>
        <v>4</v>
      </c>
      <c r="G372">
        <v>0</v>
      </c>
      <c r="H372">
        <v>0</v>
      </c>
      <c r="I372">
        <v>1</v>
      </c>
    </row>
    <row r="373" spans="1:9" x14ac:dyDescent="0.3">
      <c r="A373">
        <v>873</v>
      </c>
      <c r="B373">
        <v>1981</v>
      </c>
      <c r="C373">
        <v>0.474991</v>
      </c>
      <c r="D373">
        <v>10</v>
      </c>
      <c r="E373">
        <v>3</v>
      </c>
      <c r="F373">
        <f t="shared" si="5"/>
        <v>9</v>
      </c>
      <c r="G373">
        <v>0</v>
      </c>
      <c r="H373">
        <v>0</v>
      </c>
      <c r="I373">
        <v>0</v>
      </c>
    </row>
    <row r="374" spans="1:9" x14ac:dyDescent="0.3">
      <c r="A374">
        <v>873</v>
      </c>
      <c r="B374">
        <v>1982</v>
      </c>
      <c r="C374">
        <v>1.090265</v>
      </c>
      <c r="D374">
        <v>10</v>
      </c>
      <c r="E374">
        <v>4</v>
      </c>
      <c r="F374">
        <f t="shared" si="5"/>
        <v>16</v>
      </c>
      <c r="G374">
        <v>0</v>
      </c>
      <c r="H374">
        <v>0</v>
      </c>
      <c r="I374">
        <v>0</v>
      </c>
    </row>
    <row r="375" spans="1:9" x14ac:dyDescent="0.3">
      <c r="A375">
        <v>873</v>
      </c>
      <c r="B375">
        <v>1983</v>
      </c>
      <c r="C375">
        <v>1.0000020000000001</v>
      </c>
      <c r="D375">
        <v>10</v>
      </c>
      <c r="E375">
        <v>5</v>
      </c>
      <c r="F375">
        <f t="shared" si="5"/>
        <v>25</v>
      </c>
      <c r="G375">
        <v>0</v>
      </c>
      <c r="H375">
        <v>0</v>
      </c>
      <c r="I375">
        <v>1</v>
      </c>
    </row>
    <row r="376" spans="1:9" x14ac:dyDescent="0.3">
      <c r="A376">
        <v>873</v>
      </c>
      <c r="B376">
        <v>1984</v>
      </c>
      <c r="C376">
        <v>0.83305300000000004</v>
      </c>
      <c r="D376">
        <v>10</v>
      </c>
      <c r="E376">
        <v>6</v>
      </c>
      <c r="F376">
        <f t="shared" si="5"/>
        <v>36</v>
      </c>
      <c r="G376">
        <v>0</v>
      </c>
      <c r="H376">
        <v>0</v>
      </c>
      <c r="I376">
        <v>1</v>
      </c>
    </row>
    <row r="377" spans="1:9" x14ac:dyDescent="0.3">
      <c r="A377">
        <v>873</v>
      </c>
      <c r="B377">
        <v>1985</v>
      </c>
      <c r="C377">
        <v>1.401281</v>
      </c>
      <c r="D377">
        <v>10</v>
      </c>
      <c r="E377">
        <v>7</v>
      </c>
      <c r="F377">
        <f t="shared" si="5"/>
        <v>49</v>
      </c>
      <c r="G377">
        <v>0</v>
      </c>
      <c r="H377">
        <v>0</v>
      </c>
      <c r="I377">
        <v>1</v>
      </c>
    </row>
    <row r="378" spans="1:9" x14ac:dyDescent="0.3">
      <c r="A378">
        <v>873</v>
      </c>
      <c r="B378">
        <v>1986</v>
      </c>
      <c r="C378">
        <v>1.734129</v>
      </c>
      <c r="D378">
        <v>10</v>
      </c>
      <c r="E378">
        <v>8</v>
      </c>
      <c r="F378">
        <f t="shared" si="5"/>
        <v>64</v>
      </c>
      <c r="G378">
        <v>0</v>
      </c>
      <c r="H378">
        <v>0</v>
      </c>
      <c r="I378">
        <v>1</v>
      </c>
    </row>
    <row r="379" spans="1:9" x14ac:dyDescent="0.3">
      <c r="A379">
        <v>873</v>
      </c>
      <c r="B379">
        <v>1987</v>
      </c>
      <c r="C379">
        <v>1.8828720000000001</v>
      </c>
      <c r="D379">
        <v>10</v>
      </c>
      <c r="E379">
        <v>9</v>
      </c>
      <c r="F379">
        <f t="shared" si="5"/>
        <v>81</v>
      </c>
      <c r="G379">
        <v>0</v>
      </c>
      <c r="H379">
        <v>0</v>
      </c>
      <c r="I379">
        <v>1</v>
      </c>
    </row>
    <row r="380" spans="1:9" x14ac:dyDescent="0.3">
      <c r="A380">
        <v>891</v>
      </c>
      <c r="B380">
        <v>1980</v>
      </c>
      <c r="C380">
        <v>2.0000439999999999</v>
      </c>
      <c r="D380">
        <v>12</v>
      </c>
      <c r="E380">
        <v>2</v>
      </c>
      <c r="F380">
        <f t="shared" si="5"/>
        <v>4</v>
      </c>
      <c r="G380">
        <v>0</v>
      </c>
      <c r="H380">
        <v>0</v>
      </c>
      <c r="I380">
        <v>1</v>
      </c>
    </row>
    <row r="381" spans="1:9" x14ac:dyDescent="0.3">
      <c r="A381">
        <v>891</v>
      </c>
      <c r="B381">
        <v>1981</v>
      </c>
      <c r="C381">
        <v>2.307712</v>
      </c>
      <c r="D381">
        <v>12</v>
      </c>
      <c r="E381">
        <v>3</v>
      </c>
      <c r="F381">
        <f t="shared" si="5"/>
        <v>9</v>
      </c>
      <c r="G381">
        <v>0</v>
      </c>
      <c r="H381">
        <v>1</v>
      </c>
      <c r="I381">
        <v>1</v>
      </c>
    </row>
    <row r="382" spans="1:9" x14ac:dyDescent="0.3">
      <c r="A382">
        <v>891</v>
      </c>
      <c r="B382">
        <v>1982</v>
      </c>
      <c r="C382">
        <v>2.3088129999999998</v>
      </c>
      <c r="D382">
        <v>12</v>
      </c>
      <c r="E382">
        <v>4</v>
      </c>
      <c r="F382">
        <f t="shared" si="5"/>
        <v>16</v>
      </c>
      <c r="G382">
        <v>0</v>
      </c>
      <c r="H382">
        <v>1</v>
      </c>
      <c r="I382">
        <v>1</v>
      </c>
    </row>
    <row r="383" spans="1:9" x14ac:dyDescent="0.3">
      <c r="A383">
        <v>891</v>
      </c>
      <c r="B383">
        <v>1983</v>
      </c>
      <c r="C383">
        <v>1.8804160000000001</v>
      </c>
      <c r="D383">
        <v>12</v>
      </c>
      <c r="E383">
        <v>5</v>
      </c>
      <c r="F383">
        <f t="shared" si="5"/>
        <v>25</v>
      </c>
      <c r="G383">
        <v>0</v>
      </c>
      <c r="H383">
        <v>0</v>
      </c>
      <c r="I383">
        <v>1</v>
      </c>
    </row>
    <row r="384" spans="1:9" x14ac:dyDescent="0.3">
      <c r="A384">
        <v>891</v>
      </c>
      <c r="B384">
        <v>1984</v>
      </c>
      <c r="C384">
        <v>1.869901</v>
      </c>
      <c r="D384">
        <v>12</v>
      </c>
      <c r="E384">
        <v>6</v>
      </c>
      <c r="F384">
        <f t="shared" si="5"/>
        <v>36</v>
      </c>
      <c r="G384">
        <v>0</v>
      </c>
      <c r="H384">
        <v>1</v>
      </c>
      <c r="I384">
        <v>0</v>
      </c>
    </row>
    <row r="385" spans="1:9" x14ac:dyDescent="0.3">
      <c r="A385">
        <v>891</v>
      </c>
      <c r="B385">
        <v>1985</v>
      </c>
      <c r="C385">
        <v>2.0791979999999999</v>
      </c>
      <c r="D385">
        <v>12</v>
      </c>
      <c r="E385">
        <v>7</v>
      </c>
      <c r="F385">
        <f t="shared" si="5"/>
        <v>49</v>
      </c>
      <c r="G385">
        <v>0</v>
      </c>
      <c r="H385">
        <v>1</v>
      </c>
      <c r="I385">
        <v>1</v>
      </c>
    </row>
    <row r="386" spans="1:9" x14ac:dyDescent="0.3">
      <c r="A386">
        <v>891</v>
      </c>
      <c r="B386">
        <v>1986</v>
      </c>
      <c r="C386">
        <v>1.8874500000000001</v>
      </c>
      <c r="D386">
        <v>12</v>
      </c>
      <c r="E386">
        <v>8</v>
      </c>
      <c r="F386">
        <f t="shared" si="5"/>
        <v>64</v>
      </c>
      <c r="G386">
        <v>0</v>
      </c>
      <c r="H386">
        <v>1</v>
      </c>
      <c r="I386">
        <v>1</v>
      </c>
    </row>
    <row r="387" spans="1:9" x14ac:dyDescent="0.3">
      <c r="A387">
        <v>891</v>
      </c>
      <c r="B387">
        <v>1987</v>
      </c>
      <c r="C387">
        <v>1.8094269999999999</v>
      </c>
      <c r="D387">
        <v>12</v>
      </c>
      <c r="E387">
        <v>9</v>
      </c>
      <c r="F387">
        <f t="shared" si="5"/>
        <v>81</v>
      </c>
      <c r="G387">
        <v>0</v>
      </c>
      <c r="H387">
        <v>0</v>
      </c>
      <c r="I387">
        <v>0</v>
      </c>
    </row>
    <row r="388" spans="1:9" x14ac:dyDescent="0.3">
      <c r="A388">
        <v>908</v>
      </c>
      <c r="B388">
        <v>1980</v>
      </c>
      <c r="C388">
        <v>0.99758100000000005</v>
      </c>
      <c r="D388">
        <v>10</v>
      </c>
      <c r="E388">
        <v>2</v>
      </c>
      <c r="F388">
        <f t="shared" si="5"/>
        <v>4</v>
      </c>
      <c r="G388">
        <v>0</v>
      </c>
      <c r="H388">
        <v>0</v>
      </c>
      <c r="I388">
        <v>1</v>
      </c>
    </row>
    <row r="389" spans="1:9" x14ac:dyDescent="0.3">
      <c r="A389">
        <v>908</v>
      </c>
      <c r="B389">
        <v>1981</v>
      </c>
      <c r="C389">
        <v>0.230987</v>
      </c>
      <c r="D389">
        <v>10</v>
      </c>
      <c r="E389">
        <v>3</v>
      </c>
      <c r="F389">
        <f t="shared" ref="F389:F452" si="6">E389^2</f>
        <v>9</v>
      </c>
      <c r="G389">
        <v>0</v>
      </c>
      <c r="H389">
        <v>0</v>
      </c>
      <c r="I389">
        <v>1</v>
      </c>
    </row>
    <row r="390" spans="1:9" x14ac:dyDescent="0.3">
      <c r="A390">
        <v>908</v>
      </c>
      <c r="B390">
        <v>1982</v>
      </c>
      <c r="C390">
        <v>0.43226100000000001</v>
      </c>
      <c r="D390">
        <v>10</v>
      </c>
      <c r="E390">
        <v>4</v>
      </c>
      <c r="F390">
        <f t="shared" si="6"/>
        <v>16</v>
      </c>
      <c r="G390">
        <v>0</v>
      </c>
      <c r="H390">
        <v>0</v>
      </c>
      <c r="I390">
        <v>1</v>
      </c>
    </row>
    <row r="391" spans="1:9" x14ac:dyDescent="0.3">
      <c r="A391">
        <v>908</v>
      </c>
      <c r="B391">
        <v>1983</v>
      </c>
      <c r="C391">
        <v>0.97415499999999999</v>
      </c>
      <c r="D391">
        <v>10</v>
      </c>
      <c r="E391">
        <v>5</v>
      </c>
      <c r="F391">
        <f t="shared" si="6"/>
        <v>25</v>
      </c>
      <c r="G391">
        <v>0</v>
      </c>
      <c r="H391">
        <v>0</v>
      </c>
      <c r="I391">
        <v>1</v>
      </c>
    </row>
    <row r="392" spans="1:9" x14ac:dyDescent="0.3">
      <c r="A392">
        <v>908</v>
      </c>
      <c r="B392">
        <v>1984</v>
      </c>
      <c r="C392">
        <v>0.51221000000000005</v>
      </c>
      <c r="D392">
        <v>10</v>
      </c>
      <c r="E392">
        <v>6</v>
      </c>
      <c r="F392">
        <f t="shared" si="6"/>
        <v>36</v>
      </c>
      <c r="G392">
        <v>0</v>
      </c>
      <c r="H392">
        <v>0</v>
      </c>
      <c r="I392">
        <v>1</v>
      </c>
    </row>
    <row r="393" spans="1:9" x14ac:dyDescent="0.3">
      <c r="A393">
        <v>908</v>
      </c>
      <c r="B393">
        <v>1985</v>
      </c>
      <c r="C393">
        <v>0.94843599999999995</v>
      </c>
      <c r="D393">
        <v>10</v>
      </c>
      <c r="E393">
        <v>7</v>
      </c>
      <c r="F393">
        <f t="shared" si="6"/>
        <v>49</v>
      </c>
      <c r="G393">
        <v>0</v>
      </c>
      <c r="H393">
        <v>0</v>
      </c>
      <c r="I393">
        <v>0</v>
      </c>
    </row>
    <row r="394" spans="1:9" x14ac:dyDescent="0.3">
      <c r="A394">
        <v>908</v>
      </c>
      <c r="B394">
        <v>1986</v>
      </c>
      <c r="C394">
        <v>1.2826880000000001</v>
      </c>
      <c r="D394">
        <v>10</v>
      </c>
      <c r="E394">
        <v>8</v>
      </c>
      <c r="F394">
        <f t="shared" si="6"/>
        <v>64</v>
      </c>
      <c r="G394">
        <v>0</v>
      </c>
      <c r="H394">
        <v>0</v>
      </c>
      <c r="I394">
        <v>0</v>
      </c>
    </row>
    <row r="395" spans="1:9" x14ac:dyDescent="0.3">
      <c r="A395">
        <v>908</v>
      </c>
      <c r="B395">
        <v>1987</v>
      </c>
      <c r="C395">
        <v>1.377867</v>
      </c>
      <c r="D395">
        <v>10</v>
      </c>
      <c r="E395">
        <v>9</v>
      </c>
      <c r="F395">
        <f t="shared" si="6"/>
        <v>81</v>
      </c>
      <c r="G395">
        <v>0</v>
      </c>
      <c r="H395">
        <v>1</v>
      </c>
      <c r="I395">
        <v>0</v>
      </c>
    </row>
    <row r="396" spans="1:9" x14ac:dyDescent="0.3">
      <c r="A396">
        <v>910</v>
      </c>
      <c r="B396">
        <v>1980</v>
      </c>
      <c r="C396">
        <v>1.8653930000000001</v>
      </c>
      <c r="D396">
        <v>13</v>
      </c>
      <c r="E396">
        <v>2</v>
      </c>
      <c r="F396">
        <f t="shared" si="6"/>
        <v>4</v>
      </c>
      <c r="G396">
        <v>1</v>
      </c>
      <c r="H396">
        <v>0</v>
      </c>
      <c r="I396">
        <v>0</v>
      </c>
    </row>
    <row r="397" spans="1:9" x14ac:dyDescent="0.3">
      <c r="A397">
        <v>910</v>
      </c>
      <c r="B397">
        <v>1981</v>
      </c>
      <c r="C397">
        <v>2.1342500000000002</v>
      </c>
      <c r="D397">
        <v>13</v>
      </c>
      <c r="E397">
        <v>3</v>
      </c>
      <c r="F397">
        <f t="shared" si="6"/>
        <v>9</v>
      </c>
      <c r="G397">
        <v>1</v>
      </c>
      <c r="H397">
        <v>0</v>
      </c>
      <c r="I397">
        <v>0</v>
      </c>
    </row>
    <row r="398" spans="1:9" x14ac:dyDescent="0.3">
      <c r="A398">
        <v>910</v>
      </c>
      <c r="B398">
        <v>1982</v>
      </c>
      <c r="C398">
        <v>1.040897</v>
      </c>
      <c r="D398">
        <v>13</v>
      </c>
      <c r="E398">
        <v>4</v>
      </c>
      <c r="F398">
        <f t="shared" si="6"/>
        <v>16</v>
      </c>
      <c r="G398">
        <v>1</v>
      </c>
      <c r="H398">
        <v>0</v>
      </c>
      <c r="I398">
        <v>0</v>
      </c>
    </row>
    <row r="399" spans="1:9" x14ac:dyDescent="0.3">
      <c r="A399">
        <v>910</v>
      </c>
      <c r="B399">
        <v>1983</v>
      </c>
      <c r="C399">
        <v>1.761968</v>
      </c>
      <c r="D399">
        <v>13</v>
      </c>
      <c r="E399">
        <v>5</v>
      </c>
      <c r="F399">
        <f t="shared" si="6"/>
        <v>25</v>
      </c>
      <c r="G399">
        <v>1</v>
      </c>
      <c r="H399">
        <v>0</v>
      </c>
      <c r="I399">
        <v>0</v>
      </c>
    </row>
    <row r="400" spans="1:9" x14ac:dyDescent="0.3">
      <c r="A400">
        <v>910</v>
      </c>
      <c r="B400">
        <v>1984</v>
      </c>
      <c r="C400">
        <v>1.9191579999999999</v>
      </c>
      <c r="D400">
        <v>13</v>
      </c>
      <c r="E400">
        <v>6</v>
      </c>
      <c r="F400">
        <f t="shared" si="6"/>
        <v>36</v>
      </c>
      <c r="G400">
        <v>1</v>
      </c>
      <c r="H400">
        <v>0</v>
      </c>
      <c r="I400">
        <v>0</v>
      </c>
    </row>
    <row r="401" spans="1:9" x14ac:dyDescent="0.3">
      <c r="A401">
        <v>910</v>
      </c>
      <c r="B401">
        <v>1985</v>
      </c>
      <c r="C401">
        <v>2.257066</v>
      </c>
      <c r="D401">
        <v>13</v>
      </c>
      <c r="E401">
        <v>7</v>
      </c>
      <c r="F401">
        <f t="shared" si="6"/>
        <v>49</v>
      </c>
      <c r="G401">
        <v>1</v>
      </c>
      <c r="H401">
        <v>0</v>
      </c>
      <c r="I401">
        <v>0</v>
      </c>
    </row>
    <row r="402" spans="1:9" x14ac:dyDescent="0.3">
      <c r="A402">
        <v>910</v>
      </c>
      <c r="B402">
        <v>1986</v>
      </c>
      <c r="C402">
        <v>2.1119539999999999</v>
      </c>
      <c r="D402">
        <v>13</v>
      </c>
      <c r="E402">
        <v>8</v>
      </c>
      <c r="F402">
        <f t="shared" si="6"/>
        <v>64</v>
      </c>
      <c r="G402">
        <v>1</v>
      </c>
      <c r="H402">
        <v>0</v>
      </c>
      <c r="I402">
        <v>0</v>
      </c>
    </row>
    <row r="403" spans="1:9" x14ac:dyDescent="0.3">
      <c r="A403">
        <v>910</v>
      </c>
      <c r="B403">
        <v>1987</v>
      </c>
      <c r="C403">
        <v>1.892331</v>
      </c>
      <c r="D403">
        <v>13</v>
      </c>
      <c r="E403">
        <v>9</v>
      </c>
      <c r="F403">
        <f t="shared" si="6"/>
        <v>81</v>
      </c>
      <c r="G403">
        <v>1</v>
      </c>
      <c r="H403">
        <v>0</v>
      </c>
      <c r="I403">
        <v>0</v>
      </c>
    </row>
    <row r="404" spans="1:9" x14ac:dyDescent="0.3">
      <c r="A404">
        <v>916</v>
      </c>
      <c r="B404">
        <v>1980</v>
      </c>
      <c r="C404">
        <v>1.175441</v>
      </c>
      <c r="D404">
        <v>13</v>
      </c>
      <c r="E404">
        <v>2</v>
      </c>
      <c r="F404">
        <f t="shared" si="6"/>
        <v>4</v>
      </c>
      <c r="G404">
        <v>0</v>
      </c>
      <c r="H404">
        <v>0</v>
      </c>
      <c r="I404">
        <v>0</v>
      </c>
    </row>
    <row r="405" spans="1:9" x14ac:dyDescent="0.3">
      <c r="A405">
        <v>916</v>
      </c>
      <c r="B405">
        <v>1981</v>
      </c>
      <c r="C405">
        <v>1.4116120000000001</v>
      </c>
      <c r="D405">
        <v>13</v>
      </c>
      <c r="E405">
        <v>3</v>
      </c>
      <c r="F405">
        <f t="shared" si="6"/>
        <v>9</v>
      </c>
      <c r="G405">
        <v>0</v>
      </c>
      <c r="H405">
        <v>0</v>
      </c>
      <c r="I405">
        <v>0</v>
      </c>
    </row>
    <row r="406" spans="1:9" x14ac:dyDescent="0.3">
      <c r="A406">
        <v>916</v>
      </c>
      <c r="B406">
        <v>1982</v>
      </c>
      <c r="C406">
        <v>1.6157950000000001</v>
      </c>
      <c r="D406">
        <v>13</v>
      </c>
      <c r="E406">
        <v>4</v>
      </c>
      <c r="F406">
        <f t="shared" si="6"/>
        <v>16</v>
      </c>
      <c r="G406">
        <v>0</v>
      </c>
      <c r="H406">
        <v>0</v>
      </c>
      <c r="I406">
        <v>0</v>
      </c>
    </row>
    <row r="407" spans="1:9" x14ac:dyDescent="0.3">
      <c r="A407">
        <v>916</v>
      </c>
      <c r="B407">
        <v>1983</v>
      </c>
      <c r="C407">
        <v>1.688941</v>
      </c>
      <c r="D407">
        <v>13</v>
      </c>
      <c r="E407">
        <v>5</v>
      </c>
      <c r="F407">
        <f t="shared" si="6"/>
        <v>25</v>
      </c>
      <c r="G407">
        <v>0</v>
      </c>
      <c r="H407">
        <v>0</v>
      </c>
      <c r="I407">
        <v>0</v>
      </c>
    </row>
    <row r="408" spans="1:9" x14ac:dyDescent="0.3">
      <c r="A408">
        <v>916</v>
      </c>
      <c r="B408">
        <v>1984</v>
      </c>
      <c r="C408">
        <v>1.9615499999999999</v>
      </c>
      <c r="D408">
        <v>13</v>
      </c>
      <c r="E408">
        <v>6</v>
      </c>
      <c r="F408">
        <f t="shared" si="6"/>
        <v>36</v>
      </c>
      <c r="G408">
        <v>0</v>
      </c>
      <c r="H408">
        <v>0</v>
      </c>
      <c r="I408">
        <v>0</v>
      </c>
    </row>
    <row r="409" spans="1:9" x14ac:dyDescent="0.3">
      <c r="A409">
        <v>916</v>
      </c>
      <c r="B409">
        <v>1985</v>
      </c>
      <c r="C409">
        <v>1.9105430000000001</v>
      </c>
      <c r="D409">
        <v>13</v>
      </c>
      <c r="E409">
        <v>7</v>
      </c>
      <c r="F409">
        <f t="shared" si="6"/>
        <v>49</v>
      </c>
      <c r="G409">
        <v>0</v>
      </c>
      <c r="H409">
        <v>0</v>
      </c>
      <c r="I409">
        <v>0</v>
      </c>
    </row>
    <row r="410" spans="1:9" x14ac:dyDescent="0.3">
      <c r="A410">
        <v>916</v>
      </c>
      <c r="B410">
        <v>1986</v>
      </c>
      <c r="C410">
        <v>2.0183089999999999</v>
      </c>
      <c r="D410">
        <v>13</v>
      </c>
      <c r="E410">
        <v>8</v>
      </c>
      <c r="F410">
        <f t="shared" si="6"/>
        <v>64</v>
      </c>
      <c r="G410">
        <v>0</v>
      </c>
      <c r="H410">
        <v>0</v>
      </c>
      <c r="I410">
        <v>0</v>
      </c>
    </row>
    <row r="411" spans="1:9" x14ac:dyDescent="0.3">
      <c r="A411">
        <v>916</v>
      </c>
      <c r="B411">
        <v>1987</v>
      </c>
      <c r="C411">
        <v>2.282292</v>
      </c>
      <c r="D411">
        <v>13</v>
      </c>
      <c r="E411">
        <v>9</v>
      </c>
      <c r="F411">
        <f t="shared" si="6"/>
        <v>81</v>
      </c>
      <c r="G411">
        <v>0</v>
      </c>
      <c r="H411">
        <v>0</v>
      </c>
      <c r="I411">
        <v>0</v>
      </c>
    </row>
    <row r="412" spans="1:9" x14ac:dyDescent="0.3">
      <c r="A412">
        <v>919</v>
      </c>
      <c r="B412">
        <v>1980</v>
      </c>
      <c r="C412">
        <v>1.568009</v>
      </c>
      <c r="D412">
        <v>12</v>
      </c>
      <c r="E412">
        <v>3</v>
      </c>
      <c r="F412">
        <f t="shared" si="6"/>
        <v>9</v>
      </c>
      <c r="G412">
        <v>0</v>
      </c>
      <c r="H412">
        <v>1</v>
      </c>
      <c r="I412">
        <v>0</v>
      </c>
    </row>
    <row r="413" spans="1:9" x14ac:dyDescent="0.3">
      <c r="A413">
        <v>919</v>
      </c>
      <c r="B413">
        <v>1981</v>
      </c>
      <c r="C413">
        <v>1.395864</v>
      </c>
      <c r="D413">
        <v>12</v>
      </c>
      <c r="E413">
        <v>4</v>
      </c>
      <c r="F413">
        <f t="shared" si="6"/>
        <v>16</v>
      </c>
      <c r="G413">
        <v>0</v>
      </c>
      <c r="H413">
        <v>1</v>
      </c>
      <c r="I413">
        <v>1</v>
      </c>
    </row>
    <row r="414" spans="1:9" x14ac:dyDescent="0.3">
      <c r="A414">
        <v>919</v>
      </c>
      <c r="B414">
        <v>1982</v>
      </c>
      <c r="C414">
        <v>1.3803479999999999</v>
      </c>
      <c r="D414">
        <v>12</v>
      </c>
      <c r="E414">
        <v>5</v>
      </c>
      <c r="F414">
        <f t="shared" si="6"/>
        <v>25</v>
      </c>
      <c r="G414">
        <v>0</v>
      </c>
      <c r="H414">
        <v>1</v>
      </c>
      <c r="I414">
        <v>1</v>
      </c>
    </row>
    <row r="415" spans="1:9" x14ac:dyDescent="0.3">
      <c r="A415">
        <v>919</v>
      </c>
      <c r="B415">
        <v>1983</v>
      </c>
      <c r="C415">
        <v>1.4944230000000001</v>
      </c>
      <c r="D415">
        <v>12</v>
      </c>
      <c r="E415">
        <v>6</v>
      </c>
      <c r="F415">
        <f t="shared" si="6"/>
        <v>36</v>
      </c>
      <c r="G415">
        <v>0</v>
      </c>
      <c r="H415">
        <v>1</v>
      </c>
      <c r="I415">
        <v>1</v>
      </c>
    </row>
    <row r="416" spans="1:9" x14ac:dyDescent="0.3">
      <c r="A416">
        <v>919</v>
      </c>
      <c r="B416">
        <v>1984</v>
      </c>
      <c r="C416">
        <v>1.3948640000000001</v>
      </c>
      <c r="D416">
        <v>12</v>
      </c>
      <c r="E416">
        <v>7</v>
      </c>
      <c r="F416">
        <f t="shared" si="6"/>
        <v>49</v>
      </c>
      <c r="G416">
        <v>0</v>
      </c>
      <c r="H416">
        <v>1</v>
      </c>
      <c r="I416">
        <v>1</v>
      </c>
    </row>
    <row r="417" spans="1:9" x14ac:dyDescent="0.3">
      <c r="A417">
        <v>919</v>
      </c>
      <c r="B417">
        <v>1985</v>
      </c>
      <c r="C417">
        <v>1.440539</v>
      </c>
      <c r="D417">
        <v>12</v>
      </c>
      <c r="E417">
        <v>8</v>
      </c>
      <c r="F417">
        <f t="shared" si="6"/>
        <v>64</v>
      </c>
      <c r="G417">
        <v>0</v>
      </c>
      <c r="H417">
        <v>1</v>
      </c>
      <c r="I417">
        <v>1</v>
      </c>
    </row>
    <row r="418" spans="1:9" x14ac:dyDescent="0.3">
      <c r="A418">
        <v>919</v>
      </c>
      <c r="B418">
        <v>1986</v>
      </c>
      <c r="C418">
        <v>1.5963620000000001</v>
      </c>
      <c r="D418">
        <v>12</v>
      </c>
      <c r="E418">
        <v>9</v>
      </c>
      <c r="F418">
        <f t="shared" si="6"/>
        <v>81</v>
      </c>
      <c r="G418">
        <v>0</v>
      </c>
      <c r="H418">
        <v>1</v>
      </c>
      <c r="I418">
        <v>1</v>
      </c>
    </row>
    <row r="419" spans="1:9" x14ac:dyDescent="0.3">
      <c r="A419">
        <v>919</v>
      </c>
      <c r="B419">
        <v>1987</v>
      </c>
      <c r="C419">
        <v>1.6199170000000001</v>
      </c>
      <c r="D419">
        <v>12</v>
      </c>
      <c r="E419">
        <v>10</v>
      </c>
      <c r="F419">
        <f t="shared" si="6"/>
        <v>100</v>
      </c>
      <c r="G419">
        <v>0</v>
      </c>
      <c r="H419">
        <v>1</v>
      </c>
      <c r="I419">
        <v>1</v>
      </c>
    </row>
    <row r="420" spans="1:9" x14ac:dyDescent="0.3">
      <c r="A420">
        <v>922</v>
      </c>
      <c r="B420">
        <v>1980</v>
      </c>
      <c r="C420">
        <v>1.602506</v>
      </c>
      <c r="D420">
        <v>12</v>
      </c>
      <c r="E420">
        <v>2</v>
      </c>
      <c r="F420">
        <f t="shared" si="6"/>
        <v>4</v>
      </c>
      <c r="G420">
        <v>0</v>
      </c>
      <c r="H420">
        <v>0</v>
      </c>
      <c r="I420">
        <v>0</v>
      </c>
    </row>
    <row r="421" spans="1:9" x14ac:dyDescent="0.3">
      <c r="A421">
        <v>922</v>
      </c>
      <c r="B421">
        <v>1981</v>
      </c>
      <c r="C421">
        <v>2.0349900000000001</v>
      </c>
      <c r="D421">
        <v>12</v>
      </c>
      <c r="E421">
        <v>3</v>
      </c>
      <c r="F421">
        <f t="shared" si="6"/>
        <v>9</v>
      </c>
      <c r="G421">
        <v>0</v>
      </c>
      <c r="H421">
        <v>0</v>
      </c>
      <c r="I421">
        <v>0</v>
      </c>
    </row>
    <row r="422" spans="1:9" x14ac:dyDescent="0.3">
      <c r="A422">
        <v>922</v>
      </c>
      <c r="B422">
        <v>1982</v>
      </c>
      <c r="C422">
        <v>2.2386279999999998</v>
      </c>
      <c r="D422">
        <v>12</v>
      </c>
      <c r="E422">
        <v>4</v>
      </c>
      <c r="F422">
        <f t="shared" si="6"/>
        <v>16</v>
      </c>
      <c r="G422">
        <v>0</v>
      </c>
      <c r="H422">
        <v>0</v>
      </c>
      <c r="I422">
        <v>0</v>
      </c>
    </row>
    <row r="423" spans="1:9" x14ac:dyDescent="0.3">
      <c r="A423">
        <v>922</v>
      </c>
      <c r="B423">
        <v>1983</v>
      </c>
      <c r="C423">
        <v>2.2176710000000002</v>
      </c>
      <c r="D423">
        <v>12</v>
      </c>
      <c r="E423">
        <v>5</v>
      </c>
      <c r="F423">
        <f t="shared" si="6"/>
        <v>25</v>
      </c>
      <c r="G423">
        <v>0</v>
      </c>
      <c r="H423">
        <v>0</v>
      </c>
      <c r="I423">
        <v>0</v>
      </c>
    </row>
    <row r="424" spans="1:9" x14ac:dyDescent="0.3">
      <c r="A424">
        <v>922</v>
      </c>
      <c r="B424">
        <v>1984</v>
      </c>
      <c r="C424">
        <v>2.4478309999999999</v>
      </c>
      <c r="D424">
        <v>12</v>
      </c>
      <c r="E424">
        <v>6</v>
      </c>
      <c r="F424">
        <f t="shared" si="6"/>
        <v>36</v>
      </c>
      <c r="G424">
        <v>0</v>
      </c>
      <c r="H424">
        <v>0</v>
      </c>
      <c r="I424">
        <v>0</v>
      </c>
    </row>
    <row r="425" spans="1:9" x14ac:dyDescent="0.3">
      <c r="A425">
        <v>922</v>
      </c>
      <c r="B425">
        <v>1985</v>
      </c>
      <c r="C425">
        <v>2.6036899999999998</v>
      </c>
      <c r="D425">
        <v>12</v>
      </c>
      <c r="E425">
        <v>7</v>
      </c>
      <c r="F425">
        <f t="shared" si="6"/>
        <v>49</v>
      </c>
      <c r="G425">
        <v>0</v>
      </c>
      <c r="H425">
        <v>0</v>
      </c>
      <c r="I425">
        <v>0</v>
      </c>
    </row>
    <row r="426" spans="1:9" x14ac:dyDescent="0.3">
      <c r="A426">
        <v>922</v>
      </c>
      <c r="B426">
        <v>1986</v>
      </c>
      <c r="C426">
        <v>2.3556900000000001</v>
      </c>
      <c r="D426">
        <v>12</v>
      </c>
      <c r="E426">
        <v>8</v>
      </c>
      <c r="F426">
        <f t="shared" si="6"/>
        <v>64</v>
      </c>
      <c r="G426">
        <v>0</v>
      </c>
      <c r="H426">
        <v>0</v>
      </c>
      <c r="I426">
        <v>0</v>
      </c>
    </row>
    <row r="427" spans="1:9" x14ac:dyDescent="0.3">
      <c r="A427">
        <v>922</v>
      </c>
      <c r="B427">
        <v>1987</v>
      </c>
      <c r="C427">
        <v>2.186982</v>
      </c>
      <c r="D427">
        <v>12</v>
      </c>
      <c r="E427">
        <v>9</v>
      </c>
      <c r="F427">
        <f t="shared" si="6"/>
        <v>81</v>
      </c>
      <c r="G427">
        <v>0</v>
      </c>
      <c r="H427">
        <v>1</v>
      </c>
      <c r="I427">
        <v>0</v>
      </c>
    </row>
    <row r="428" spans="1:9" x14ac:dyDescent="0.3">
      <c r="A428">
        <v>924</v>
      </c>
      <c r="B428">
        <v>1980</v>
      </c>
      <c r="C428">
        <v>0.85355800000000004</v>
      </c>
      <c r="D428">
        <v>11</v>
      </c>
      <c r="E428">
        <v>1</v>
      </c>
      <c r="F428">
        <f t="shared" si="6"/>
        <v>1</v>
      </c>
      <c r="G428">
        <v>0</v>
      </c>
      <c r="H428">
        <v>0</v>
      </c>
      <c r="I428">
        <v>0</v>
      </c>
    </row>
    <row r="429" spans="1:9" x14ac:dyDescent="0.3">
      <c r="A429">
        <v>924</v>
      </c>
      <c r="B429">
        <v>1981</v>
      </c>
      <c r="C429">
        <v>0.89216700000000004</v>
      </c>
      <c r="D429">
        <v>11</v>
      </c>
      <c r="E429">
        <v>2</v>
      </c>
      <c r="F429">
        <f t="shared" si="6"/>
        <v>4</v>
      </c>
      <c r="G429">
        <v>0</v>
      </c>
      <c r="H429">
        <v>0</v>
      </c>
      <c r="I429">
        <v>0</v>
      </c>
    </row>
    <row r="430" spans="1:9" x14ac:dyDescent="0.3">
      <c r="A430">
        <v>924</v>
      </c>
      <c r="B430">
        <v>1982</v>
      </c>
      <c r="C430">
        <v>0.85004100000000005</v>
      </c>
      <c r="D430">
        <v>11</v>
      </c>
      <c r="E430">
        <v>3</v>
      </c>
      <c r="F430">
        <f t="shared" si="6"/>
        <v>9</v>
      </c>
      <c r="G430">
        <v>0</v>
      </c>
      <c r="H430">
        <v>0</v>
      </c>
      <c r="I430">
        <v>0</v>
      </c>
    </row>
    <row r="431" spans="1:9" x14ac:dyDescent="0.3">
      <c r="A431">
        <v>924</v>
      </c>
      <c r="B431">
        <v>1983</v>
      </c>
      <c r="C431">
        <v>0.59093799999999996</v>
      </c>
      <c r="D431">
        <v>11</v>
      </c>
      <c r="E431">
        <v>4</v>
      </c>
      <c r="F431">
        <f t="shared" si="6"/>
        <v>16</v>
      </c>
      <c r="G431">
        <v>0</v>
      </c>
      <c r="H431">
        <v>0</v>
      </c>
      <c r="I431">
        <v>0</v>
      </c>
    </row>
    <row r="432" spans="1:9" x14ac:dyDescent="0.3">
      <c r="A432">
        <v>924</v>
      </c>
      <c r="B432">
        <v>1984</v>
      </c>
      <c r="C432">
        <v>1.2029730000000001</v>
      </c>
      <c r="D432">
        <v>11</v>
      </c>
      <c r="E432">
        <v>5</v>
      </c>
      <c r="F432">
        <f t="shared" si="6"/>
        <v>25</v>
      </c>
      <c r="G432">
        <v>0</v>
      </c>
      <c r="H432">
        <v>0</v>
      </c>
      <c r="I432">
        <v>0</v>
      </c>
    </row>
    <row r="433" spans="1:9" x14ac:dyDescent="0.3">
      <c r="A433">
        <v>924</v>
      </c>
      <c r="B433">
        <v>1985</v>
      </c>
      <c r="C433">
        <v>1.5546180000000001</v>
      </c>
      <c r="D433">
        <v>11</v>
      </c>
      <c r="E433">
        <v>6</v>
      </c>
      <c r="F433">
        <f t="shared" si="6"/>
        <v>36</v>
      </c>
      <c r="G433">
        <v>0</v>
      </c>
      <c r="H433">
        <v>0</v>
      </c>
      <c r="I433">
        <v>0</v>
      </c>
    </row>
    <row r="434" spans="1:9" x14ac:dyDescent="0.3">
      <c r="A434">
        <v>924</v>
      </c>
      <c r="B434">
        <v>1986</v>
      </c>
      <c r="C434">
        <v>1.8021160000000001</v>
      </c>
      <c r="D434">
        <v>11</v>
      </c>
      <c r="E434">
        <v>7</v>
      </c>
      <c r="F434">
        <f t="shared" si="6"/>
        <v>49</v>
      </c>
      <c r="G434">
        <v>0</v>
      </c>
      <c r="H434">
        <v>0</v>
      </c>
      <c r="I434">
        <v>0</v>
      </c>
    </row>
    <row r="435" spans="1:9" x14ac:dyDescent="0.3">
      <c r="A435">
        <v>924</v>
      </c>
      <c r="B435">
        <v>1987</v>
      </c>
      <c r="C435">
        <v>1.6979299999999999</v>
      </c>
      <c r="D435">
        <v>11</v>
      </c>
      <c r="E435">
        <v>8</v>
      </c>
      <c r="F435">
        <f t="shared" si="6"/>
        <v>64</v>
      </c>
      <c r="G435">
        <v>0</v>
      </c>
      <c r="H435">
        <v>1</v>
      </c>
      <c r="I435">
        <v>0</v>
      </c>
    </row>
    <row r="436" spans="1:9" x14ac:dyDescent="0.3">
      <c r="A436">
        <v>925</v>
      </c>
      <c r="B436">
        <v>1980</v>
      </c>
      <c r="C436">
        <v>2.1352470000000001</v>
      </c>
      <c r="D436">
        <v>15</v>
      </c>
      <c r="E436">
        <v>2</v>
      </c>
      <c r="F436">
        <f t="shared" si="6"/>
        <v>4</v>
      </c>
      <c r="G436">
        <v>0</v>
      </c>
      <c r="H436">
        <v>0</v>
      </c>
      <c r="I436">
        <v>0</v>
      </c>
    </row>
    <row r="437" spans="1:9" x14ac:dyDescent="0.3">
      <c r="A437">
        <v>925</v>
      </c>
      <c r="B437">
        <v>1981</v>
      </c>
      <c r="C437">
        <v>2.2225419999999998</v>
      </c>
      <c r="D437">
        <v>15</v>
      </c>
      <c r="E437">
        <v>3</v>
      </c>
      <c r="F437">
        <f t="shared" si="6"/>
        <v>9</v>
      </c>
      <c r="G437">
        <v>0</v>
      </c>
      <c r="H437">
        <v>0</v>
      </c>
      <c r="I437">
        <v>0</v>
      </c>
    </row>
    <row r="438" spans="1:9" x14ac:dyDescent="0.3">
      <c r="A438">
        <v>925</v>
      </c>
      <c r="B438">
        <v>1982</v>
      </c>
      <c r="C438">
        <v>2.1356700000000002</v>
      </c>
      <c r="D438">
        <v>15</v>
      </c>
      <c r="E438">
        <v>4</v>
      </c>
      <c r="F438">
        <f t="shared" si="6"/>
        <v>16</v>
      </c>
      <c r="G438">
        <v>0</v>
      </c>
      <c r="H438">
        <v>0</v>
      </c>
      <c r="I438">
        <v>0</v>
      </c>
    </row>
    <row r="439" spans="1:9" x14ac:dyDescent="0.3">
      <c r="A439">
        <v>925</v>
      </c>
      <c r="B439">
        <v>1983</v>
      </c>
      <c r="C439">
        <v>2.2362359999999999</v>
      </c>
      <c r="D439">
        <v>15</v>
      </c>
      <c r="E439">
        <v>5</v>
      </c>
      <c r="F439">
        <f t="shared" si="6"/>
        <v>25</v>
      </c>
      <c r="G439">
        <v>0</v>
      </c>
      <c r="H439">
        <v>0</v>
      </c>
      <c r="I439">
        <v>0</v>
      </c>
    </row>
    <row r="440" spans="1:9" x14ac:dyDescent="0.3">
      <c r="A440">
        <v>925</v>
      </c>
      <c r="B440">
        <v>1984</v>
      </c>
      <c r="C440">
        <v>2.3475229999999998</v>
      </c>
      <c r="D440">
        <v>15</v>
      </c>
      <c r="E440">
        <v>6</v>
      </c>
      <c r="F440">
        <f t="shared" si="6"/>
        <v>36</v>
      </c>
      <c r="G440">
        <v>0</v>
      </c>
      <c r="H440">
        <v>0</v>
      </c>
      <c r="I440">
        <v>0</v>
      </c>
    </row>
    <row r="441" spans="1:9" x14ac:dyDescent="0.3">
      <c r="A441">
        <v>925</v>
      </c>
      <c r="B441">
        <v>1985</v>
      </c>
      <c r="C441">
        <v>2.4144480000000001</v>
      </c>
      <c r="D441">
        <v>15</v>
      </c>
      <c r="E441">
        <v>7</v>
      </c>
      <c r="F441">
        <f t="shared" si="6"/>
        <v>49</v>
      </c>
      <c r="G441">
        <v>0</v>
      </c>
      <c r="H441">
        <v>1</v>
      </c>
      <c r="I441">
        <v>0</v>
      </c>
    </row>
    <row r="442" spans="1:9" x14ac:dyDescent="0.3">
      <c r="A442">
        <v>925</v>
      </c>
      <c r="B442">
        <v>1986</v>
      </c>
      <c r="C442">
        <v>4.9445000000000003E-2</v>
      </c>
      <c r="D442">
        <v>15</v>
      </c>
      <c r="E442">
        <v>8</v>
      </c>
      <c r="F442">
        <f t="shared" si="6"/>
        <v>64</v>
      </c>
      <c r="G442">
        <v>0</v>
      </c>
      <c r="H442">
        <v>1</v>
      </c>
      <c r="I442">
        <v>0</v>
      </c>
    </row>
    <row r="443" spans="1:9" x14ac:dyDescent="0.3">
      <c r="A443">
        <v>925</v>
      </c>
      <c r="B443">
        <v>1987</v>
      </c>
      <c r="C443">
        <v>2.6232190000000002</v>
      </c>
      <c r="D443">
        <v>15</v>
      </c>
      <c r="E443">
        <v>9</v>
      </c>
      <c r="F443">
        <f t="shared" si="6"/>
        <v>81</v>
      </c>
      <c r="G443">
        <v>0</v>
      </c>
      <c r="H443">
        <v>1</v>
      </c>
      <c r="I443">
        <v>0</v>
      </c>
    </row>
    <row r="444" spans="1:9" x14ac:dyDescent="0.3">
      <c r="A444">
        <v>944</v>
      </c>
      <c r="B444">
        <v>1980</v>
      </c>
      <c r="C444">
        <v>0.81939099999999998</v>
      </c>
      <c r="D444">
        <v>13</v>
      </c>
      <c r="E444">
        <v>2</v>
      </c>
      <c r="F444">
        <f t="shared" si="6"/>
        <v>4</v>
      </c>
      <c r="G444">
        <v>0</v>
      </c>
      <c r="H444">
        <v>0</v>
      </c>
      <c r="I444">
        <v>0</v>
      </c>
    </row>
    <row r="445" spans="1:9" x14ac:dyDescent="0.3">
      <c r="A445">
        <v>944</v>
      </c>
      <c r="B445">
        <v>1981</v>
      </c>
      <c r="C445">
        <v>0.58959499999999998</v>
      </c>
      <c r="D445">
        <v>13</v>
      </c>
      <c r="E445">
        <v>3</v>
      </c>
      <c r="F445">
        <f t="shared" si="6"/>
        <v>9</v>
      </c>
      <c r="G445">
        <v>0</v>
      </c>
      <c r="H445">
        <v>0</v>
      </c>
      <c r="I445">
        <v>0</v>
      </c>
    </row>
    <row r="446" spans="1:9" x14ac:dyDescent="0.3">
      <c r="A446">
        <v>944</v>
      </c>
      <c r="B446">
        <v>1982</v>
      </c>
      <c r="C446">
        <v>1.399767</v>
      </c>
      <c r="D446">
        <v>13</v>
      </c>
      <c r="E446">
        <v>4</v>
      </c>
      <c r="F446">
        <f t="shared" si="6"/>
        <v>16</v>
      </c>
      <c r="G446">
        <v>0</v>
      </c>
      <c r="H446">
        <v>0</v>
      </c>
      <c r="I446">
        <v>0</v>
      </c>
    </row>
    <row r="447" spans="1:9" x14ac:dyDescent="0.3">
      <c r="A447">
        <v>944</v>
      </c>
      <c r="B447">
        <v>1983</v>
      </c>
      <c r="C447">
        <v>1.5555110000000001</v>
      </c>
      <c r="D447">
        <v>13</v>
      </c>
      <c r="E447">
        <v>5</v>
      </c>
      <c r="F447">
        <f t="shared" si="6"/>
        <v>25</v>
      </c>
      <c r="G447">
        <v>0</v>
      </c>
      <c r="H447">
        <v>0</v>
      </c>
      <c r="I447">
        <v>0</v>
      </c>
    </row>
    <row r="448" spans="1:9" x14ac:dyDescent="0.3">
      <c r="A448">
        <v>944</v>
      </c>
      <c r="B448">
        <v>1984</v>
      </c>
      <c r="C448">
        <v>1.6180079999999999</v>
      </c>
      <c r="D448">
        <v>13</v>
      </c>
      <c r="E448">
        <v>6</v>
      </c>
      <c r="F448">
        <f t="shared" si="6"/>
        <v>36</v>
      </c>
      <c r="G448">
        <v>0</v>
      </c>
      <c r="H448">
        <v>0</v>
      </c>
      <c r="I448">
        <v>0</v>
      </c>
    </row>
    <row r="449" spans="1:9" x14ac:dyDescent="0.3">
      <c r="A449">
        <v>944</v>
      </c>
      <c r="B449">
        <v>1985</v>
      </c>
      <c r="C449">
        <v>1.607972</v>
      </c>
      <c r="D449">
        <v>13</v>
      </c>
      <c r="E449">
        <v>7</v>
      </c>
      <c r="F449">
        <f t="shared" si="6"/>
        <v>49</v>
      </c>
      <c r="G449">
        <v>0</v>
      </c>
      <c r="H449">
        <v>0</v>
      </c>
      <c r="I449">
        <v>0</v>
      </c>
    </row>
    <row r="450" spans="1:9" x14ac:dyDescent="0.3">
      <c r="A450">
        <v>944</v>
      </c>
      <c r="B450">
        <v>1986</v>
      </c>
      <c r="C450">
        <v>1.610093</v>
      </c>
      <c r="D450">
        <v>13</v>
      </c>
      <c r="E450">
        <v>8</v>
      </c>
      <c r="F450">
        <f t="shared" si="6"/>
        <v>64</v>
      </c>
      <c r="G450">
        <v>0</v>
      </c>
      <c r="H450">
        <v>0</v>
      </c>
      <c r="I450">
        <v>0</v>
      </c>
    </row>
    <row r="451" spans="1:9" x14ac:dyDescent="0.3">
      <c r="A451">
        <v>944</v>
      </c>
      <c r="B451">
        <v>1987</v>
      </c>
      <c r="C451">
        <v>1.1974499999999999</v>
      </c>
      <c r="D451">
        <v>13</v>
      </c>
      <c r="E451">
        <v>9</v>
      </c>
      <c r="F451">
        <f t="shared" si="6"/>
        <v>81</v>
      </c>
      <c r="G451">
        <v>0</v>
      </c>
      <c r="H451">
        <v>0</v>
      </c>
      <c r="I451">
        <v>0</v>
      </c>
    </row>
    <row r="452" spans="1:9" x14ac:dyDescent="0.3">
      <c r="A452">
        <v>945</v>
      </c>
      <c r="B452">
        <v>1980</v>
      </c>
      <c r="C452">
        <v>1.039625</v>
      </c>
      <c r="D452">
        <v>14</v>
      </c>
      <c r="E452">
        <v>1</v>
      </c>
      <c r="F452">
        <f t="shared" si="6"/>
        <v>1</v>
      </c>
      <c r="G452">
        <v>0</v>
      </c>
      <c r="H452">
        <v>0</v>
      </c>
      <c r="I452">
        <v>0</v>
      </c>
    </row>
    <row r="453" spans="1:9" x14ac:dyDescent="0.3">
      <c r="A453">
        <v>945</v>
      </c>
      <c r="B453">
        <v>1981</v>
      </c>
      <c r="C453">
        <v>1.359861</v>
      </c>
      <c r="D453">
        <v>14</v>
      </c>
      <c r="E453">
        <v>2</v>
      </c>
      <c r="F453">
        <f t="shared" ref="F453:F516" si="7">E453^2</f>
        <v>4</v>
      </c>
      <c r="G453">
        <v>0</v>
      </c>
      <c r="H453">
        <v>0</v>
      </c>
      <c r="I453">
        <v>0</v>
      </c>
    </row>
    <row r="454" spans="1:9" x14ac:dyDescent="0.3">
      <c r="A454">
        <v>945</v>
      </c>
      <c r="B454">
        <v>1982</v>
      </c>
      <c r="C454">
        <v>1.260502</v>
      </c>
      <c r="D454">
        <v>14</v>
      </c>
      <c r="E454">
        <v>3</v>
      </c>
      <c r="F454">
        <f t="shared" si="7"/>
        <v>9</v>
      </c>
      <c r="G454">
        <v>0</v>
      </c>
      <c r="H454">
        <v>0</v>
      </c>
      <c r="I454">
        <v>0</v>
      </c>
    </row>
    <row r="455" spans="1:9" x14ac:dyDescent="0.3">
      <c r="A455">
        <v>945</v>
      </c>
      <c r="B455">
        <v>1983</v>
      </c>
      <c r="C455">
        <v>1.3227100000000001</v>
      </c>
      <c r="D455">
        <v>14</v>
      </c>
      <c r="E455">
        <v>4</v>
      </c>
      <c r="F455">
        <f t="shared" si="7"/>
        <v>16</v>
      </c>
      <c r="G455">
        <v>0</v>
      </c>
      <c r="H455">
        <v>0</v>
      </c>
      <c r="I455">
        <v>0</v>
      </c>
    </row>
    <row r="456" spans="1:9" x14ac:dyDescent="0.3">
      <c r="A456">
        <v>945</v>
      </c>
      <c r="B456">
        <v>1984</v>
      </c>
      <c r="C456">
        <v>1.718772</v>
      </c>
      <c r="D456">
        <v>14</v>
      </c>
      <c r="E456">
        <v>5</v>
      </c>
      <c r="F456">
        <f t="shared" si="7"/>
        <v>25</v>
      </c>
      <c r="G456">
        <v>0</v>
      </c>
      <c r="H456">
        <v>0</v>
      </c>
      <c r="I456">
        <v>0</v>
      </c>
    </row>
    <row r="457" spans="1:9" x14ac:dyDescent="0.3">
      <c r="A457">
        <v>945</v>
      </c>
      <c r="B457">
        <v>1985</v>
      </c>
      <c r="C457">
        <v>1.3103990000000001</v>
      </c>
      <c r="D457">
        <v>14</v>
      </c>
      <c r="E457">
        <v>6</v>
      </c>
      <c r="F457">
        <f t="shared" si="7"/>
        <v>36</v>
      </c>
      <c r="G457">
        <v>0</v>
      </c>
      <c r="H457">
        <v>0</v>
      </c>
      <c r="I457">
        <v>0</v>
      </c>
    </row>
    <row r="458" spans="1:9" x14ac:dyDescent="0.3">
      <c r="A458">
        <v>945</v>
      </c>
      <c r="B458">
        <v>1986</v>
      </c>
      <c r="C458">
        <v>1.4116249999999999</v>
      </c>
      <c r="D458">
        <v>14</v>
      </c>
      <c r="E458">
        <v>7</v>
      </c>
      <c r="F458">
        <f t="shared" si="7"/>
        <v>49</v>
      </c>
      <c r="G458">
        <v>0</v>
      </c>
      <c r="H458">
        <v>0</v>
      </c>
      <c r="I458">
        <v>0</v>
      </c>
    </row>
    <row r="459" spans="1:9" x14ac:dyDescent="0.3">
      <c r="A459">
        <v>945</v>
      </c>
      <c r="B459">
        <v>1987</v>
      </c>
      <c r="C459">
        <v>1.386204</v>
      </c>
      <c r="D459">
        <v>14</v>
      </c>
      <c r="E459">
        <v>8</v>
      </c>
      <c r="F459">
        <f t="shared" si="7"/>
        <v>64</v>
      </c>
      <c r="G459">
        <v>0</v>
      </c>
      <c r="H459">
        <v>0</v>
      </c>
      <c r="I459">
        <v>0</v>
      </c>
    </row>
    <row r="460" spans="1:9" x14ac:dyDescent="0.3">
      <c r="A460">
        <v>947</v>
      </c>
      <c r="B460">
        <v>1980</v>
      </c>
      <c r="C460">
        <v>2.2364570000000001</v>
      </c>
      <c r="D460">
        <v>13</v>
      </c>
      <c r="E460">
        <v>3</v>
      </c>
      <c r="F460">
        <f t="shared" si="7"/>
        <v>9</v>
      </c>
      <c r="G460">
        <v>0</v>
      </c>
      <c r="H460">
        <v>0</v>
      </c>
      <c r="I460">
        <v>1</v>
      </c>
    </row>
    <row r="461" spans="1:9" x14ac:dyDescent="0.3">
      <c r="A461">
        <v>947</v>
      </c>
      <c r="B461">
        <v>1981</v>
      </c>
      <c r="C461">
        <v>2.3766929999999999</v>
      </c>
      <c r="D461">
        <v>13</v>
      </c>
      <c r="E461">
        <v>4</v>
      </c>
      <c r="F461">
        <f t="shared" si="7"/>
        <v>16</v>
      </c>
      <c r="G461">
        <v>0</v>
      </c>
      <c r="H461">
        <v>0</v>
      </c>
      <c r="I461">
        <v>1</v>
      </c>
    </row>
    <row r="462" spans="1:9" x14ac:dyDescent="0.3">
      <c r="A462">
        <v>947</v>
      </c>
      <c r="B462">
        <v>1982</v>
      </c>
      <c r="C462">
        <v>2.386539</v>
      </c>
      <c r="D462">
        <v>13</v>
      </c>
      <c r="E462">
        <v>5</v>
      </c>
      <c r="F462">
        <f t="shared" si="7"/>
        <v>25</v>
      </c>
      <c r="G462">
        <v>0</v>
      </c>
      <c r="H462">
        <v>1</v>
      </c>
      <c r="I462">
        <v>1</v>
      </c>
    </row>
    <row r="463" spans="1:9" x14ac:dyDescent="0.3">
      <c r="A463">
        <v>947</v>
      </c>
      <c r="B463">
        <v>1983</v>
      </c>
      <c r="C463">
        <v>2.3846280000000002</v>
      </c>
      <c r="D463">
        <v>13</v>
      </c>
      <c r="E463">
        <v>6</v>
      </c>
      <c r="F463">
        <f t="shared" si="7"/>
        <v>36</v>
      </c>
      <c r="G463">
        <v>0</v>
      </c>
      <c r="H463">
        <v>1</v>
      </c>
      <c r="I463">
        <v>0</v>
      </c>
    </row>
    <row r="464" spans="1:9" x14ac:dyDescent="0.3">
      <c r="A464">
        <v>947</v>
      </c>
      <c r="B464">
        <v>1984</v>
      </c>
      <c r="C464">
        <v>2.4002849999999998</v>
      </c>
      <c r="D464">
        <v>13</v>
      </c>
      <c r="E464">
        <v>7</v>
      </c>
      <c r="F464">
        <f t="shared" si="7"/>
        <v>49</v>
      </c>
      <c r="G464">
        <v>0</v>
      </c>
      <c r="H464">
        <v>1</v>
      </c>
      <c r="I464">
        <v>0</v>
      </c>
    </row>
    <row r="465" spans="1:9" x14ac:dyDescent="0.3">
      <c r="A465">
        <v>947</v>
      </c>
      <c r="B465">
        <v>1985</v>
      </c>
      <c r="C465">
        <v>2.4713790000000002</v>
      </c>
      <c r="D465">
        <v>13</v>
      </c>
      <c r="E465">
        <v>8</v>
      </c>
      <c r="F465">
        <f t="shared" si="7"/>
        <v>64</v>
      </c>
      <c r="G465">
        <v>0</v>
      </c>
      <c r="H465">
        <v>1</v>
      </c>
      <c r="I465">
        <v>0</v>
      </c>
    </row>
    <row r="466" spans="1:9" x14ac:dyDescent="0.3">
      <c r="A466">
        <v>947</v>
      </c>
      <c r="B466">
        <v>1986</v>
      </c>
      <c r="C466">
        <v>2.2641</v>
      </c>
      <c r="D466">
        <v>13</v>
      </c>
      <c r="E466">
        <v>9</v>
      </c>
      <c r="F466">
        <f t="shared" si="7"/>
        <v>81</v>
      </c>
      <c r="G466">
        <v>0</v>
      </c>
      <c r="H466">
        <v>1</v>
      </c>
      <c r="I466">
        <v>0</v>
      </c>
    </row>
    <row r="467" spans="1:9" x14ac:dyDescent="0.3">
      <c r="A467">
        <v>947</v>
      </c>
      <c r="B467">
        <v>1987</v>
      </c>
      <c r="C467">
        <v>2.282292</v>
      </c>
      <c r="D467">
        <v>13</v>
      </c>
      <c r="E467">
        <v>10</v>
      </c>
      <c r="F467">
        <f t="shared" si="7"/>
        <v>100</v>
      </c>
      <c r="G467">
        <v>0</v>
      </c>
      <c r="H467">
        <v>1</v>
      </c>
      <c r="I467">
        <v>0</v>
      </c>
    </row>
    <row r="468" spans="1:9" x14ac:dyDescent="0.3">
      <c r="A468">
        <v>955</v>
      </c>
      <c r="B468">
        <v>1980</v>
      </c>
      <c r="C468">
        <v>2.070805</v>
      </c>
      <c r="D468">
        <v>12</v>
      </c>
      <c r="E468">
        <v>4</v>
      </c>
      <c r="F468">
        <f t="shared" si="7"/>
        <v>16</v>
      </c>
      <c r="G468">
        <v>0</v>
      </c>
      <c r="H468">
        <v>0</v>
      </c>
      <c r="I468">
        <v>1</v>
      </c>
    </row>
    <row r="469" spans="1:9" x14ac:dyDescent="0.3">
      <c r="A469">
        <v>955</v>
      </c>
      <c r="B469">
        <v>1981</v>
      </c>
      <c r="C469">
        <v>1.9889269999999999</v>
      </c>
      <c r="D469">
        <v>12</v>
      </c>
      <c r="E469">
        <v>5</v>
      </c>
      <c r="F469">
        <f t="shared" si="7"/>
        <v>25</v>
      </c>
      <c r="G469">
        <v>0</v>
      </c>
      <c r="H469">
        <v>0</v>
      </c>
      <c r="I469">
        <v>1</v>
      </c>
    </row>
    <row r="470" spans="1:9" x14ac:dyDescent="0.3">
      <c r="A470">
        <v>955</v>
      </c>
      <c r="B470">
        <v>1982</v>
      </c>
      <c r="C470">
        <v>1.9781850000000001</v>
      </c>
      <c r="D470">
        <v>12</v>
      </c>
      <c r="E470">
        <v>6</v>
      </c>
      <c r="F470">
        <f t="shared" si="7"/>
        <v>36</v>
      </c>
      <c r="G470">
        <v>0</v>
      </c>
      <c r="H470">
        <v>0</v>
      </c>
      <c r="I470">
        <v>1</v>
      </c>
    </row>
    <row r="471" spans="1:9" x14ac:dyDescent="0.3">
      <c r="A471">
        <v>955</v>
      </c>
      <c r="B471">
        <v>1983</v>
      </c>
      <c r="C471">
        <v>2.0883150000000001</v>
      </c>
      <c r="D471">
        <v>12</v>
      </c>
      <c r="E471">
        <v>7</v>
      </c>
      <c r="F471">
        <f t="shared" si="7"/>
        <v>49</v>
      </c>
      <c r="G471">
        <v>0</v>
      </c>
      <c r="H471">
        <v>0</v>
      </c>
      <c r="I471">
        <v>1</v>
      </c>
    </row>
    <row r="472" spans="1:9" x14ac:dyDescent="0.3">
      <c r="A472">
        <v>955</v>
      </c>
      <c r="B472">
        <v>1984</v>
      </c>
      <c r="C472">
        <v>2.1288339999999999</v>
      </c>
      <c r="D472">
        <v>12</v>
      </c>
      <c r="E472">
        <v>8</v>
      </c>
      <c r="F472">
        <f t="shared" si="7"/>
        <v>64</v>
      </c>
      <c r="G472">
        <v>0</v>
      </c>
      <c r="H472">
        <v>0</v>
      </c>
      <c r="I472">
        <v>1</v>
      </c>
    </row>
    <row r="473" spans="1:9" x14ac:dyDescent="0.3">
      <c r="A473">
        <v>955</v>
      </c>
      <c r="B473">
        <v>1985</v>
      </c>
      <c r="C473">
        <v>2.2077939999999998</v>
      </c>
      <c r="D473">
        <v>12</v>
      </c>
      <c r="E473">
        <v>9</v>
      </c>
      <c r="F473">
        <f t="shared" si="7"/>
        <v>81</v>
      </c>
      <c r="G473">
        <v>0</v>
      </c>
      <c r="H473">
        <v>0</v>
      </c>
      <c r="I473">
        <v>1</v>
      </c>
    </row>
    <row r="474" spans="1:9" x14ac:dyDescent="0.3">
      <c r="A474">
        <v>955</v>
      </c>
      <c r="B474">
        <v>1986</v>
      </c>
      <c r="C474">
        <v>2.475409</v>
      </c>
      <c r="D474">
        <v>12</v>
      </c>
      <c r="E474">
        <v>10</v>
      </c>
      <c r="F474">
        <f t="shared" si="7"/>
        <v>100</v>
      </c>
      <c r="G474">
        <v>0</v>
      </c>
      <c r="H474">
        <v>0</v>
      </c>
      <c r="I474">
        <v>1</v>
      </c>
    </row>
    <row r="475" spans="1:9" x14ac:dyDescent="0.3">
      <c r="A475">
        <v>955</v>
      </c>
      <c r="B475">
        <v>1987</v>
      </c>
      <c r="C475">
        <v>2.2177539999999998</v>
      </c>
      <c r="D475">
        <v>12</v>
      </c>
      <c r="E475">
        <v>11</v>
      </c>
      <c r="F475">
        <f t="shared" si="7"/>
        <v>121</v>
      </c>
      <c r="G475">
        <v>0</v>
      </c>
      <c r="H475">
        <v>0</v>
      </c>
      <c r="I475">
        <v>1</v>
      </c>
    </row>
    <row r="476" spans="1:9" x14ac:dyDescent="0.3">
      <c r="A476">
        <v>965</v>
      </c>
      <c r="B476">
        <v>1980</v>
      </c>
      <c r="C476">
        <v>1.41754</v>
      </c>
      <c r="D476">
        <v>12</v>
      </c>
      <c r="E476">
        <v>5</v>
      </c>
      <c r="F476">
        <f t="shared" si="7"/>
        <v>25</v>
      </c>
      <c r="G476">
        <v>0</v>
      </c>
      <c r="H476">
        <v>0</v>
      </c>
      <c r="I476">
        <v>0</v>
      </c>
    </row>
    <row r="477" spans="1:9" x14ac:dyDescent="0.3">
      <c r="A477">
        <v>965</v>
      </c>
      <c r="B477">
        <v>1981</v>
      </c>
      <c r="C477">
        <v>1.478102</v>
      </c>
      <c r="D477">
        <v>12</v>
      </c>
      <c r="E477">
        <v>6</v>
      </c>
      <c r="F477">
        <f t="shared" si="7"/>
        <v>36</v>
      </c>
      <c r="G477">
        <v>0</v>
      </c>
      <c r="H477">
        <v>0</v>
      </c>
      <c r="I477">
        <v>0</v>
      </c>
    </row>
    <row r="478" spans="1:9" x14ac:dyDescent="0.3">
      <c r="A478">
        <v>965</v>
      </c>
      <c r="B478">
        <v>1982</v>
      </c>
      <c r="C478">
        <v>1.384884</v>
      </c>
      <c r="D478">
        <v>12</v>
      </c>
      <c r="E478">
        <v>7</v>
      </c>
      <c r="F478">
        <f t="shared" si="7"/>
        <v>49</v>
      </c>
      <c r="G478">
        <v>0</v>
      </c>
      <c r="H478">
        <v>0</v>
      </c>
      <c r="I478">
        <v>0</v>
      </c>
    </row>
    <row r="479" spans="1:9" x14ac:dyDescent="0.3">
      <c r="A479">
        <v>965</v>
      </c>
      <c r="B479">
        <v>1983</v>
      </c>
      <c r="C479">
        <v>1.517771</v>
      </c>
      <c r="D479">
        <v>12</v>
      </c>
      <c r="E479">
        <v>8</v>
      </c>
      <c r="F479">
        <f t="shared" si="7"/>
        <v>64</v>
      </c>
      <c r="G479">
        <v>0</v>
      </c>
      <c r="H479">
        <v>0</v>
      </c>
      <c r="I479">
        <v>0</v>
      </c>
    </row>
    <row r="480" spans="1:9" x14ac:dyDescent="0.3">
      <c r="A480">
        <v>965</v>
      </c>
      <c r="B480">
        <v>1984</v>
      </c>
      <c r="C480">
        <v>1.427654</v>
      </c>
      <c r="D480">
        <v>12</v>
      </c>
      <c r="E480">
        <v>9</v>
      </c>
      <c r="F480">
        <f t="shared" si="7"/>
        <v>81</v>
      </c>
      <c r="G480">
        <v>0</v>
      </c>
      <c r="H480">
        <v>1</v>
      </c>
      <c r="I480">
        <v>0</v>
      </c>
    </row>
    <row r="481" spans="1:9" x14ac:dyDescent="0.3">
      <c r="A481">
        <v>965</v>
      </c>
      <c r="B481">
        <v>1985</v>
      </c>
      <c r="C481">
        <v>1.440539</v>
      </c>
      <c r="D481">
        <v>12</v>
      </c>
      <c r="E481">
        <v>10</v>
      </c>
      <c r="F481">
        <f t="shared" si="7"/>
        <v>100</v>
      </c>
      <c r="G481">
        <v>0</v>
      </c>
      <c r="H481">
        <v>1</v>
      </c>
      <c r="I481">
        <v>0</v>
      </c>
    </row>
    <row r="482" spans="1:9" x14ac:dyDescent="0.3">
      <c r="A482">
        <v>965</v>
      </c>
      <c r="B482">
        <v>1986</v>
      </c>
      <c r="C482">
        <v>1.420472</v>
      </c>
      <c r="D482">
        <v>12</v>
      </c>
      <c r="E482">
        <v>11</v>
      </c>
      <c r="F482">
        <f t="shared" si="7"/>
        <v>121</v>
      </c>
      <c r="G482">
        <v>0</v>
      </c>
      <c r="H482">
        <v>1</v>
      </c>
      <c r="I482">
        <v>0</v>
      </c>
    </row>
    <row r="483" spans="1:9" x14ac:dyDescent="0.3">
      <c r="A483">
        <v>965</v>
      </c>
      <c r="B483">
        <v>1987</v>
      </c>
      <c r="C483">
        <v>1.3815059999999999</v>
      </c>
      <c r="D483">
        <v>12</v>
      </c>
      <c r="E483">
        <v>12</v>
      </c>
      <c r="F483">
        <f t="shared" si="7"/>
        <v>144</v>
      </c>
      <c r="G483">
        <v>0</v>
      </c>
      <c r="H483">
        <v>1</v>
      </c>
      <c r="I483">
        <v>0</v>
      </c>
    </row>
    <row r="484" spans="1:9" x14ac:dyDescent="0.3">
      <c r="A484">
        <v>996</v>
      </c>
      <c r="B484">
        <v>1980</v>
      </c>
      <c r="C484">
        <v>1.5576430000000001</v>
      </c>
      <c r="D484">
        <v>11</v>
      </c>
      <c r="E484">
        <v>2</v>
      </c>
      <c r="F484">
        <f t="shared" si="7"/>
        <v>4</v>
      </c>
      <c r="G484">
        <v>0</v>
      </c>
      <c r="H484">
        <v>1</v>
      </c>
      <c r="I484">
        <v>0</v>
      </c>
    </row>
    <row r="485" spans="1:9" x14ac:dyDescent="0.3">
      <c r="A485">
        <v>996</v>
      </c>
      <c r="B485">
        <v>1981</v>
      </c>
      <c r="C485">
        <v>1.4824379999999999</v>
      </c>
      <c r="D485">
        <v>11</v>
      </c>
      <c r="E485">
        <v>3</v>
      </c>
      <c r="F485">
        <f t="shared" si="7"/>
        <v>9</v>
      </c>
      <c r="G485">
        <v>0</v>
      </c>
      <c r="H485">
        <v>1</v>
      </c>
      <c r="I485">
        <v>0</v>
      </c>
    </row>
    <row r="486" spans="1:9" x14ac:dyDescent="0.3">
      <c r="A486">
        <v>996</v>
      </c>
      <c r="B486">
        <v>1982</v>
      </c>
      <c r="C486">
        <v>1.244216</v>
      </c>
      <c r="D486">
        <v>11</v>
      </c>
      <c r="E486">
        <v>4</v>
      </c>
      <c r="F486">
        <f t="shared" si="7"/>
        <v>16</v>
      </c>
      <c r="G486">
        <v>0</v>
      </c>
      <c r="H486">
        <v>1</v>
      </c>
      <c r="I486">
        <v>0</v>
      </c>
    </row>
    <row r="487" spans="1:9" x14ac:dyDescent="0.3">
      <c r="A487">
        <v>996</v>
      </c>
      <c r="B487">
        <v>1983</v>
      </c>
      <c r="C487">
        <v>0.720827</v>
      </c>
      <c r="D487">
        <v>11</v>
      </c>
      <c r="E487">
        <v>5</v>
      </c>
      <c r="F487">
        <f t="shared" si="7"/>
        <v>25</v>
      </c>
      <c r="G487">
        <v>0</v>
      </c>
      <c r="H487">
        <v>1</v>
      </c>
      <c r="I487">
        <v>0</v>
      </c>
    </row>
    <row r="488" spans="1:9" x14ac:dyDescent="0.3">
      <c r="A488">
        <v>996</v>
      </c>
      <c r="B488">
        <v>1984</v>
      </c>
      <c r="C488">
        <v>0.80707799999999996</v>
      </c>
      <c r="D488">
        <v>11</v>
      </c>
      <c r="E488">
        <v>6</v>
      </c>
      <c r="F488">
        <f t="shared" si="7"/>
        <v>36</v>
      </c>
      <c r="G488">
        <v>0</v>
      </c>
      <c r="H488">
        <v>1</v>
      </c>
      <c r="I488">
        <v>0</v>
      </c>
    </row>
    <row r="489" spans="1:9" x14ac:dyDescent="0.3">
      <c r="A489">
        <v>996</v>
      </c>
      <c r="B489">
        <v>1985</v>
      </c>
      <c r="C489">
        <v>0.82310399999999995</v>
      </c>
      <c r="D489">
        <v>11</v>
      </c>
      <c r="E489">
        <v>7</v>
      </c>
      <c r="F489">
        <f t="shared" si="7"/>
        <v>49</v>
      </c>
      <c r="G489">
        <v>0</v>
      </c>
      <c r="H489">
        <v>1</v>
      </c>
      <c r="I489">
        <v>0</v>
      </c>
    </row>
    <row r="490" spans="1:9" x14ac:dyDescent="0.3">
      <c r="A490">
        <v>996</v>
      </c>
      <c r="B490">
        <v>1986</v>
      </c>
      <c r="C490">
        <v>1.1090359999999999</v>
      </c>
      <c r="D490">
        <v>11</v>
      </c>
      <c r="E490">
        <v>8</v>
      </c>
      <c r="F490">
        <f t="shared" si="7"/>
        <v>64</v>
      </c>
      <c r="G490">
        <v>0</v>
      </c>
      <c r="H490">
        <v>1</v>
      </c>
      <c r="I490">
        <v>0</v>
      </c>
    </row>
    <row r="491" spans="1:9" x14ac:dyDescent="0.3">
      <c r="A491">
        <v>996</v>
      </c>
      <c r="B491">
        <v>1987</v>
      </c>
      <c r="C491">
        <v>2.2386439999999999</v>
      </c>
      <c r="D491">
        <v>11</v>
      </c>
      <c r="E491">
        <v>9</v>
      </c>
      <c r="F491">
        <f t="shared" si="7"/>
        <v>81</v>
      </c>
      <c r="G491">
        <v>0</v>
      </c>
      <c r="H491">
        <v>1</v>
      </c>
      <c r="I491">
        <v>0</v>
      </c>
    </row>
    <row r="492" spans="1:9" x14ac:dyDescent="0.3">
      <c r="A492">
        <v>1007</v>
      </c>
      <c r="B492">
        <v>1980</v>
      </c>
      <c r="C492">
        <v>1.448</v>
      </c>
      <c r="D492">
        <v>12</v>
      </c>
      <c r="E492">
        <v>4</v>
      </c>
      <c r="F492">
        <f t="shared" si="7"/>
        <v>16</v>
      </c>
      <c r="G492">
        <v>0</v>
      </c>
      <c r="H492">
        <v>0</v>
      </c>
      <c r="I492">
        <v>0</v>
      </c>
    </row>
    <row r="493" spans="1:9" x14ac:dyDescent="0.3">
      <c r="A493">
        <v>1007</v>
      </c>
      <c r="B493">
        <v>1981</v>
      </c>
      <c r="C493">
        <v>1.7525390000000001</v>
      </c>
      <c r="D493">
        <v>12</v>
      </c>
      <c r="E493">
        <v>5</v>
      </c>
      <c r="F493">
        <f t="shared" si="7"/>
        <v>25</v>
      </c>
      <c r="G493">
        <v>0</v>
      </c>
      <c r="H493">
        <v>0</v>
      </c>
      <c r="I493">
        <v>0</v>
      </c>
    </row>
    <row r="494" spans="1:9" x14ac:dyDescent="0.3">
      <c r="A494">
        <v>1007</v>
      </c>
      <c r="B494">
        <v>1982</v>
      </c>
      <c r="C494">
        <v>1.5474030000000001</v>
      </c>
      <c r="D494">
        <v>12</v>
      </c>
      <c r="E494">
        <v>6</v>
      </c>
      <c r="F494">
        <f t="shared" si="7"/>
        <v>36</v>
      </c>
      <c r="G494">
        <v>0</v>
      </c>
      <c r="H494">
        <v>0</v>
      </c>
      <c r="I494">
        <v>0</v>
      </c>
    </row>
    <row r="495" spans="1:9" x14ac:dyDescent="0.3">
      <c r="A495">
        <v>1007</v>
      </c>
      <c r="B495">
        <v>1983</v>
      </c>
      <c r="C495">
        <v>2.0438640000000001</v>
      </c>
      <c r="D495">
        <v>12</v>
      </c>
      <c r="E495">
        <v>7</v>
      </c>
      <c r="F495">
        <f t="shared" si="7"/>
        <v>49</v>
      </c>
      <c r="G495">
        <v>0</v>
      </c>
      <c r="H495">
        <v>0</v>
      </c>
      <c r="I495">
        <v>0</v>
      </c>
    </row>
    <row r="496" spans="1:9" x14ac:dyDescent="0.3">
      <c r="A496">
        <v>1007</v>
      </c>
      <c r="B496">
        <v>1984</v>
      </c>
      <c r="C496">
        <v>2.1521439999999998</v>
      </c>
      <c r="D496">
        <v>12</v>
      </c>
      <c r="E496">
        <v>8</v>
      </c>
      <c r="F496">
        <f t="shared" si="7"/>
        <v>64</v>
      </c>
      <c r="G496">
        <v>0</v>
      </c>
      <c r="H496">
        <v>0</v>
      </c>
      <c r="I496">
        <v>0</v>
      </c>
    </row>
    <row r="497" spans="1:9" x14ac:dyDescent="0.3">
      <c r="A497">
        <v>1007</v>
      </c>
      <c r="B497">
        <v>1985</v>
      </c>
      <c r="C497">
        <v>2.2672180000000002</v>
      </c>
      <c r="D497">
        <v>12</v>
      </c>
      <c r="E497">
        <v>9</v>
      </c>
      <c r="F497">
        <f t="shared" si="7"/>
        <v>81</v>
      </c>
      <c r="G497">
        <v>0</v>
      </c>
      <c r="H497">
        <v>0</v>
      </c>
      <c r="I497">
        <v>0</v>
      </c>
    </row>
    <row r="498" spans="1:9" x14ac:dyDescent="0.3">
      <c r="A498">
        <v>1007</v>
      </c>
      <c r="B498">
        <v>1986</v>
      </c>
      <c r="C498">
        <v>2.7473429999999999</v>
      </c>
      <c r="D498">
        <v>12</v>
      </c>
      <c r="E498">
        <v>10</v>
      </c>
      <c r="F498">
        <f t="shared" si="7"/>
        <v>100</v>
      </c>
      <c r="G498">
        <v>0</v>
      </c>
      <c r="H498">
        <v>1</v>
      </c>
      <c r="I498">
        <v>0</v>
      </c>
    </row>
    <row r="499" spans="1:9" x14ac:dyDescent="0.3">
      <c r="A499">
        <v>1007</v>
      </c>
      <c r="B499">
        <v>1987</v>
      </c>
      <c r="C499">
        <v>2.5771799999999998</v>
      </c>
      <c r="D499">
        <v>12</v>
      </c>
      <c r="E499">
        <v>11</v>
      </c>
      <c r="F499">
        <f t="shared" si="7"/>
        <v>121</v>
      </c>
      <c r="G499">
        <v>0</v>
      </c>
      <c r="H499">
        <v>1</v>
      </c>
      <c r="I499">
        <v>0</v>
      </c>
    </row>
    <row r="500" spans="1:9" x14ac:dyDescent="0.3">
      <c r="A500">
        <v>1054</v>
      </c>
      <c r="B500">
        <v>1980</v>
      </c>
      <c r="C500">
        <v>0.72466399999999997</v>
      </c>
      <c r="D500">
        <v>10</v>
      </c>
      <c r="E500">
        <v>3</v>
      </c>
      <c r="F500">
        <f t="shared" si="7"/>
        <v>9</v>
      </c>
      <c r="G500">
        <v>0</v>
      </c>
      <c r="H500">
        <v>0</v>
      </c>
      <c r="I500">
        <v>0</v>
      </c>
    </row>
    <row r="501" spans="1:9" x14ac:dyDescent="0.3">
      <c r="A501">
        <v>1054</v>
      </c>
      <c r="B501">
        <v>1981</v>
      </c>
      <c r="C501">
        <v>1.7942629999999999</v>
      </c>
      <c r="D501">
        <v>10</v>
      </c>
      <c r="E501">
        <v>4</v>
      </c>
      <c r="F501">
        <f t="shared" si="7"/>
        <v>16</v>
      </c>
      <c r="G501">
        <v>0</v>
      </c>
      <c r="H501">
        <v>0</v>
      </c>
      <c r="I501">
        <v>0</v>
      </c>
    </row>
    <row r="502" spans="1:9" x14ac:dyDescent="0.3">
      <c r="A502">
        <v>1054</v>
      </c>
      <c r="B502">
        <v>1982</v>
      </c>
      <c r="C502">
        <v>1.1619280000000001</v>
      </c>
      <c r="D502">
        <v>10</v>
      </c>
      <c r="E502">
        <v>5</v>
      </c>
      <c r="F502">
        <f t="shared" si="7"/>
        <v>25</v>
      </c>
      <c r="G502">
        <v>0</v>
      </c>
      <c r="H502">
        <v>0</v>
      </c>
      <c r="I502">
        <v>0</v>
      </c>
    </row>
    <row r="503" spans="1:9" x14ac:dyDescent="0.3">
      <c r="A503">
        <v>1054</v>
      </c>
      <c r="B503">
        <v>1983</v>
      </c>
      <c r="C503">
        <v>1.4596</v>
      </c>
      <c r="D503">
        <v>10</v>
      </c>
      <c r="E503">
        <v>6</v>
      </c>
      <c r="F503">
        <f t="shared" si="7"/>
        <v>36</v>
      </c>
      <c r="G503">
        <v>0</v>
      </c>
      <c r="H503">
        <v>1</v>
      </c>
      <c r="I503">
        <v>0</v>
      </c>
    </row>
    <row r="504" spans="1:9" x14ac:dyDescent="0.3">
      <c r="A504">
        <v>1054</v>
      </c>
      <c r="B504">
        <v>1984</v>
      </c>
      <c r="C504">
        <v>1.0282199999999999</v>
      </c>
      <c r="D504">
        <v>10</v>
      </c>
      <c r="E504">
        <v>7</v>
      </c>
      <c r="F504">
        <f t="shared" si="7"/>
        <v>49</v>
      </c>
      <c r="G504">
        <v>0</v>
      </c>
      <c r="H504">
        <v>1</v>
      </c>
      <c r="I504">
        <v>0</v>
      </c>
    </row>
    <row r="505" spans="1:9" x14ac:dyDescent="0.3">
      <c r="A505">
        <v>1054</v>
      </c>
      <c r="B505">
        <v>1985</v>
      </c>
      <c r="C505">
        <v>1.3033380000000001</v>
      </c>
      <c r="D505">
        <v>10</v>
      </c>
      <c r="E505">
        <v>8</v>
      </c>
      <c r="F505">
        <f t="shared" si="7"/>
        <v>64</v>
      </c>
      <c r="G505">
        <v>0</v>
      </c>
      <c r="H505">
        <v>1</v>
      </c>
      <c r="I505">
        <v>0</v>
      </c>
    </row>
    <row r="506" spans="1:9" x14ac:dyDescent="0.3">
      <c r="A506">
        <v>1054</v>
      </c>
      <c r="B506">
        <v>1986</v>
      </c>
      <c r="C506">
        <v>1.649885</v>
      </c>
      <c r="D506">
        <v>10</v>
      </c>
      <c r="E506">
        <v>9</v>
      </c>
      <c r="F506">
        <f t="shared" si="7"/>
        <v>81</v>
      </c>
      <c r="G506">
        <v>0</v>
      </c>
      <c r="H506">
        <v>1</v>
      </c>
      <c r="I506">
        <v>0</v>
      </c>
    </row>
    <row r="507" spans="1:9" x14ac:dyDescent="0.3">
      <c r="A507">
        <v>1054</v>
      </c>
      <c r="B507">
        <v>1987</v>
      </c>
      <c r="C507">
        <v>1.309185</v>
      </c>
      <c r="D507">
        <v>10</v>
      </c>
      <c r="E507">
        <v>10</v>
      </c>
      <c r="F507">
        <f t="shared" si="7"/>
        <v>100</v>
      </c>
      <c r="G507">
        <v>0</v>
      </c>
      <c r="H507">
        <v>1</v>
      </c>
      <c r="I507">
        <v>1</v>
      </c>
    </row>
    <row r="508" spans="1:9" x14ac:dyDescent="0.3">
      <c r="A508">
        <v>1064</v>
      </c>
      <c r="B508">
        <v>1980</v>
      </c>
      <c r="C508">
        <v>1.9031180000000001</v>
      </c>
      <c r="D508">
        <v>12</v>
      </c>
      <c r="E508">
        <v>4</v>
      </c>
      <c r="F508">
        <f t="shared" si="7"/>
        <v>16</v>
      </c>
      <c r="G508">
        <v>0</v>
      </c>
      <c r="H508">
        <v>1</v>
      </c>
      <c r="I508">
        <v>0</v>
      </c>
    </row>
    <row r="509" spans="1:9" x14ac:dyDescent="0.3">
      <c r="A509">
        <v>1064</v>
      </c>
      <c r="B509">
        <v>1981</v>
      </c>
      <c r="C509">
        <v>2.0210710000000001</v>
      </c>
      <c r="D509">
        <v>12</v>
      </c>
      <c r="E509">
        <v>5</v>
      </c>
      <c r="F509">
        <f t="shared" si="7"/>
        <v>25</v>
      </c>
      <c r="G509">
        <v>0</v>
      </c>
      <c r="H509">
        <v>1</v>
      </c>
      <c r="I509">
        <v>0</v>
      </c>
    </row>
    <row r="510" spans="1:9" x14ac:dyDescent="0.3">
      <c r="A510">
        <v>1064</v>
      </c>
      <c r="B510">
        <v>1982</v>
      </c>
      <c r="C510">
        <v>1.8954279999999999</v>
      </c>
      <c r="D510">
        <v>12</v>
      </c>
      <c r="E510">
        <v>6</v>
      </c>
      <c r="F510">
        <f t="shared" si="7"/>
        <v>36</v>
      </c>
      <c r="G510">
        <v>0</v>
      </c>
      <c r="H510">
        <v>1</v>
      </c>
      <c r="I510">
        <v>0</v>
      </c>
    </row>
    <row r="511" spans="1:9" x14ac:dyDescent="0.3">
      <c r="A511">
        <v>1064</v>
      </c>
      <c r="B511">
        <v>1983</v>
      </c>
      <c r="C511">
        <v>2.1225070000000001</v>
      </c>
      <c r="D511">
        <v>12</v>
      </c>
      <c r="E511">
        <v>7</v>
      </c>
      <c r="F511">
        <f t="shared" si="7"/>
        <v>49</v>
      </c>
      <c r="G511">
        <v>0</v>
      </c>
      <c r="H511">
        <v>1</v>
      </c>
      <c r="I511">
        <v>0</v>
      </c>
    </row>
    <row r="512" spans="1:9" x14ac:dyDescent="0.3">
      <c r="A512">
        <v>1064</v>
      </c>
      <c r="B512">
        <v>1984</v>
      </c>
      <c r="C512">
        <v>1.8803719999999999</v>
      </c>
      <c r="D512">
        <v>12</v>
      </c>
      <c r="E512">
        <v>8</v>
      </c>
      <c r="F512">
        <f t="shared" si="7"/>
        <v>64</v>
      </c>
      <c r="G512">
        <v>0</v>
      </c>
      <c r="H512">
        <v>1</v>
      </c>
      <c r="I512">
        <v>0</v>
      </c>
    </row>
    <row r="513" spans="1:9" x14ac:dyDescent="0.3">
      <c r="A513">
        <v>1064</v>
      </c>
      <c r="B513">
        <v>1985</v>
      </c>
      <c r="C513">
        <v>1.9924770000000001</v>
      </c>
      <c r="D513">
        <v>12</v>
      </c>
      <c r="E513">
        <v>9</v>
      </c>
      <c r="F513">
        <f t="shared" si="7"/>
        <v>81</v>
      </c>
      <c r="G513">
        <v>0</v>
      </c>
      <c r="H513">
        <v>1</v>
      </c>
      <c r="I513">
        <v>0</v>
      </c>
    </row>
    <row r="514" spans="1:9" x14ac:dyDescent="0.3">
      <c r="A514">
        <v>1064</v>
      </c>
      <c r="B514">
        <v>1986</v>
      </c>
      <c r="C514">
        <v>1.9640249999999999</v>
      </c>
      <c r="D514">
        <v>12</v>
      </c>
      <c r="E514">
        <v>10</v>
      </c>
      <c r="F514">
        <f t="shared" si="7"/>
        <v>100</v>
      </c>
      <c r="G514">
        <v>0</v>
      </c>
      <c r="H514">
        <v>1</v>
      </c>
      <c r="I514">
        <v>0</v>
      </c>
    </row>
    <row r="515" spans="1:9" x14ac:dyDescent="0.3">
      <c r="A515">
        <v>1064</v>
      </c>
      <c r="B515">
        <v>1987</v>
      </c>
      <c r="C515">
        <v>1.9294709999999999</v>
      </c>
      <c r="D515">
        <v>12</v>
      </c>
      <c r="E515">
        <v>11</v>
      </c>
      <c r="F515">
        <f t="shared" si="7"/>
        <v>121</v>
      </c>
      <c r="G515">
        <v>0</v>
      </c>
      <c r="H515">
        <v>1</v>
      </c>
      <c r="I515">
        <v>0</v>
      </c>
    </row>
    <row r="516" spans="1:9" x14ac:dyDescent="0.3">
      <c r="A516">
        <v>1081</v>
      </c>
      <c r="B516">
        <v>1980</v>
      </c>
      <c r="C516">
        <v>1.0879970000000001</v>
      </c>
      <c r="D516">
        <v>10</v>
      </c>
      <c r="E516">
        <v>2</v>
      </c>
      <c r="F516">
        <f t="shared" si="7"/>
        <v>4</v>
      </c>
      <c r="G516">
        <v>0</v>
      </c>
      <c r="H516">
        <v>0</v>
      </c>
      <c r="I516">
        <v>0</v>
      </c>
    </row>
    <row r="517" spans="1:9" x14ac:dyDescent="0.3">
      <c r="A517">
        <v>1081</v>
      </c>
      <c r="B517">
        <v>1981</v>
      </c>
      <c r="C517">
        <v>1.2491449999999999</v>
      </c>
      <c r="D517">
        <v>10</v>
      </c>
      <c r="E517">
        <v>3</v>
      </c>
      <c r="F517">
        <f t="shared" ref="F517:F580" si="8">E517^2</f>
        <v>9</v>
      </c>
      <c r="G517">
        <v>0</v>
      </c>
      <c r="H517">
        <v>0</v>
      </c>
      <c r="I517">
        <v>0</v>
      </c>
    </row>
    <row r="518" spans="1:9" x14ac:dyDescent="0.3">
      <c r="A518">
        <v>1081</v>
      </c>
      <c r="B518">
        <v>1982</v>
      </c>
      <c r="C518">
        <v>1.5474030000000001</v>
      </c>
      <c r="D518">
        <v>10</v>
      </c>
      <c r="E518">
        <v>4</v>
      </c>
      <c r="F518">
        <f t="shared" si="8"/>
        <v>16</v>
      </c>
      <c r="G518">
        <v>0</v>
      </c>
      <c r="H518">
        <v>0</v>
      </c>
      <c r="I518">
        <v>0</v>
      </c>
    </row>
    <row r="519" spans="1:9" x14ac:dyDescent="0.3">
      <c r="A519">
        <v>1081</v>
      </c>
      <c r="B519">
        <v>1983</v>
      </c>
      <c r="C519">
        <v>1.3517030000000001</v>
      </c>
      <c r="D519">
        <v>10</v>
      </c>
      <c r="E519">
        <v>5</v>
      </c>
      <c r="F519">
        <f t="shared" si="8"/>
        <v>25</v>
      </c>
      <c r="G519">
        <v>0</v>
      </c>
      <c r="H519">
        <v>0</v>
      </c>
      <c r="I519">
        <v>0</v>
      </c>
    </row>
    <row r="520" spans="1:9" x14ac:dyDescent="0.3">
      <c r="A520">
        <v>1081</v>
      </c>
      <c r="B520">
        <v>1984</v>
      </c>
      <c r="C520">
        <v>1.4261170000000001</v>
      </c>
      <c r="D520">
        <v>10</v>
      </c>
      <c r="E520">
        <v>6</v>
      </c>
      <c r="F520">
        <f t="shared" si="8"/>
        <v>36</v>
      </c>
      <c r="G520">
        <v>0</v>
      </c>
      <c r="H520">
        <v>0</v>
      </c>
      <c r="I520">
        <v>0</v>
      </c>
    </row>
    <row r="521" spans="1:9" x14ac:dyDescent="0.3">
      <c r="A521">
        <v>1081</v>
      </c>
      <c r="B521">
        <v>1985</v>
      </c>
      <c r="C521">
        <v>1.0566009999999999</v>
      </c>
      <c r="D521">
        <v>10</v>
      </c>
      <c r="E521">
        <v>7</v>
      </c>
      <c r="F521">
        <f t="shared" si="8"/>
        <v>49</v>
      </c>
      <c r="G521">
        <v>0</v>
      </c>
      <c r="H521">
        <v>0</v>
      </c>
      <c r="I521">
        <v>0</v>
      </c>
    </row>
    <row r="522" spans="1:9" x14ac:dyDescent="0.3">
      <c r="A522">
        <v>1081</v>
      </c>
      <c r="B522">
        <v>1986</v>
      </c>
      <c r="C522">
        <v>1.2642230000000001</v>
      </c>
      <c r="D522">
        <v>10</v>
      </c>
      <c r="E522">
        <v>8</v>
      </c>
      <c r="F522">
        <f t="shared" si="8"/>
        <v>64</v>
      </c>
      <c r="G522">
        <v>0</v>
      </c>
      <c r="H522">
        <v>0</v>
      </c>
      <c r="I522">
        <v>0</v>
      </c>
    </row>
    <row r="523" spans="1:9" x14ac:dyDescent="0.3">
      <c r="A523">
        <v>1081</v>
      </c>
      <c r="B523">
        <v>1987</v>
      </c>
      <c r="C523">
        <v>2.0000100000000001</v>
      </c>
      <c r="D523">
        <v>10</v>
      </c>
      <c r="E523">
        <v>9</v>
      </c>
      <c r="F523">
        <f t="shared" si="8"/>
        <v>81</v>
      </c>
      <c r="G523">
        <v>0</v>
      </c>
      <c r="H523">
        <v>0</v>
      </c>
      <c r="I523">
        <v>0</v>
      </c>
    </row>
    <row r="524" spans="1:9" x14ac:dyDescent="0.3">
      <c r="A524">
        <v>1085</v>
      </c>
      <c r="B524">
        <v>1980</v>
      </c>
      <c r="C524">
        <v>1.887124</v>
      </c>
      <c r="D524">
        <v>12</v>
      </c>
      <c r="E524">
        <v>1</v>
      </c>
      <c r="F524">
        <f t="shared" si="8"/>
        <v>1</v>
      </c>
      <c r="G524">
        <v>0</v>
      </c>
      <c r="H524">
        <v>0</v>
      </c>
      <c r="I524">
        <v>0</v>
      </c>
    </row>
    <row r="525" spans="1:9" x14ac:dyDescent="0.3">
      <c r="A525">
        <v>1085</v>
      </c>
      <c r="B525">
        <v>1981</v>
      </c>
      <c r="C525">
        <v>1.4815210000000001</v>
      </c>
      <c r="D525">
        <v>12</v>
      </c>
      <c r="E525">
        <v>2</v>
      </c>
      <c r="F525">
        <f t="shared" si="8"/>
        <v>4</v>
      </c>
      <c r="G525">
        <v>0</v>
      </c>
      <c r="H525">
        <v>0</v>
      </c>
      <c r="I525">
        <v>0</v>
      </c>
    </row>
    <row r="526" spans="1:9" x14ac:dyDescent="0.3">
      <c r="A526">
        <v>1085</v>
      </c>
      <c r="B526">
        <v>1982</v>
      </c>
      <c r="C526">
        <v>1.2176419999999999</v>
      </c>
      <c r="D526">
        <v>12</v>
      </c>
      <c r="E526">
        <v>3</v>
      </c>
      <c r="F526">
        <f t="shared" si="8"/>
        <v>9</v>
      </c>
      <c r="G526">
        <v>0</v>
      </c>
      <c r="H526">
        <v>0</v>
      </c>
      <c r="I526">
        <v>0</v>
      </c>
    </row>
    <row r="527" spans="1:9" x14ac:dyDescent="0.3">
      <c r="A527">
        <v>1085</v>
      </c>
      <c r="B527">
        <v>1983</v>
      </c>
      <c r="C527">
        <v>0.73758599999999996</v>
      </c>
      <c r="D527">
        <v>12</v>
      </c>
      <c r="E527">
        <v>4</v>
      </c>
      <c r="F527">
        <f t="shared" si="8"/>
        <v>16</v>
      </c>
      <c r="G527">
        <v>0</v>
      </c>
      <c r="H527">
        <v>0</v>
      </c>
      <c r="I527">
        <v>0</v>
      </c>
    </row>
    <row r="528" spans="1:9" x14ac:dyDescent="0.3">
      <c r="A528">
        <v>1085</v>
      </c>
      <c r="B528">
        <v>1984</v>
      </c>
      <c r="C528">
        <v>1.2887729999999999</v>
      </c>
      <c r="D528">
        <v>12</v>
      </c>
      <c r="E528">
        <v>5</v>
      </c>
      <c r="F528">
        <f t="shared" si="8"/>
        <v>25</v>
      </c>
      <c r="G528">
        <v>0</v>
      </c>
      <c r="H528">
        <v>1</v>
      </c>
      <c r="I528">
        <v>0</v>
      </c>
    </row>
    <row r="529" spans="1:9" x14ac:dyDescent="0.3">
      <c r="A529">
        <v>1085</v>
      </c>
      <c r="B529">
        <v>1985</v>
      </c>
      <c r="C529">
        <v>1.0735060000000001</v>
      </c>
      <c r="D529">
        <v>12</v>
      </c>
      <c r="E529">
        <v>6</v>
      </c>
      <c r="F529">
        <f t="shared" si="8"/>
        <v>36</v>
      </c>
      <c r="G529">
        <v>0</v>
      </c>
      <c r="H529">
        <v>1</v>
      </c>
      <c r="I529">
        <v>0</v>
      </c>
    </row>
    <row r="530" spans="1:9" x14ac:dyDescent="0.3">
      <c r="A530">
        <v>1085</v>
      </c>
      <c r="B530">
        <v>1986</v>
      </c>
      <c r="C530">
        <v>1.317172</v>
      </c>
      <c r="D530">
        <v>12</v>
      </c>
      <c r="E530">
        <v>7</v>
      </c>
      <c r="F530">
        <f t="shared" si="8"/>
        <v>49</v>
      </c>
      <c r="G530">
        <v>0</v>
      </c>
      <c r="H530">
        <v>1</v>
      </c>
      <c r="I530">
        <v>0</v>
      </c>
    </row>
    <row r="531" spans="1:9" x14ac:dyDescent="0.3">
      <c r="A531">
        <v>1085</v>
      </c>
      <c r="B531">
        <v>1987</v>
      </c>
      <c r="C531">
        <v>2.0170499999999998</v>
      </c>
      <c r="D531">
        <v>12</v>
      </c>
      <c r="E531">
        <v>8</v>
      </c>
      <c r="F531">
        <f t="shared" si="8"/>
        <v>64</v>
      </c>
      <c r="G531">
        <v>0</v>
      </c>
      <c r="H531">
        <v>0</v>
      </c>
      <c r="I531">
        <v>0</v>
      </c>
    </row>
    <row r="532" spans="1:9" x14ac:dyDescent="0.3">
      <c r="A532">
        <v>1091</v>
      </c>
      <c r="B532">
        <v>1980</v>
      </c>
      <c r="C532">
        <v>1.111003</v>
      </c>
      <c r="D532">
        <v>9</v>
      </c>
      <c r="E532">
        <v>6</v>
      </c>
      <c r="F532">
        <f t="shared" si="8"/>
        <v>36</v>
      </c>
      <c r="G532">
        <v>0</v>
      </c>
      <c r="H532">
        <v>0</v>
      </c>
      <c r="I532">
        <v>1</v>
      </c>
    </row>
    <row r="533" spans="1:9" x14ac:dyDescent="0.3">
      <c r="A533">
        <v>1091</v>
      </c>
      <c r="B533">
        <v>1981</v>
      </c>
      <c r="C533">
        <v>1.162093</v>
      </c>
      <c r="D533">
        <v>9</v>
      </c>
      <c r="E533">
        <v>7</v>
      </c>
      <c r="F533">
        <f t="shared" si="8"/>
        <v>49</v>
      </c>
      <c r="G533">
        <v>0</v>
      </c>
      <c r="H533">
        <v>1</v>
      </c>
      <c r="I533">
        <v>0</v>
      </c>
    </row>
    <row r="534" spans="1:9" x14ac:dyDescent="0.3">
      <c r="A534">
        <v>1091</v>
      </c>
      <c r="B534">
        <v>1982</v>
      </c>
      <c r="C534">
        <v>1.061895</v>
      </c>
      <c r="D534">
        <v>9</v>
      </c>
      <c r="E534">
        <v>8</v>
      </c>
      <c r="F534">
        <f t="shared" si="8"/>
        <v>64</v>
      </c>
      <c r="G534">
        <v>0</v>
      </c>
      <c r="H534">
        <v>1</v>
      </c>
      <c r="I534">
        <v>1</v>
      </c>
    </row>
    <row r="535" spans="1:9" x14ac:dyDescent="0.3">
      <c r="A535">
        <v>1091</v>
      </c>
      <c r="B535">
        <v>1983</v>
      </c>
      <c r="C535">
        <v>1.1275729999999999</v>
      </c>
      <c r="D535">
        <v>9</v>
      </c>
      <c r="E535">
        <v>9</v>
      </c>
      <c r="F535">
        <f t="shared" si="8"/>
        <v>81</v>
      </c>
      <c r="G535">
        <v>0</v>
      </c>
      <c r="H535">
        <v>1</v>
      </c>
      <c r="I535">
        <v>0</v>
      </c>
    </row>
    <row r="536" spans="1:9" x14ac:dyDescent="0.3">
      <c r="A536">
        <v>1091</v>
      </c>
      <c r="B536">
        <v>1984</v>
      </c>
      <c r="C536">
        <v>1.1891799999999999</v>
      </c>
      <c r="D536">
        <v>9</v>
      </c>
      <c r="E536">
        <v>10</v>
      </c>
      <c r="F536">
        <f t="shared" si="8"/>
        <v>100</v>
      </c>
      <c r="G536">
        <v>0</v>
      </c>
      <c r="H536">
        <v>1</v>
      </c>
      <c r="I536">
        <v>0</v>
      </c>
    </row>
    <row r="537" spans="1:9" x14ac:dyDescent="0.3">
      <c r="A537">
        <v>1091</v>
      </c>
      <c r="B537">
        <v>1985</v>
      </c>
      <c r="C537">
        <v>1.2227950000000001</v>
      </c>
      <c r="D537">
        <v>9</v>
      </c>
      <c r="E537">
        <v>11</v>
      </c>
      <c r="F537">
        <f t="shared" si="8"/>
        <v>121</v>
      </c>
      <c r="G537">
        <v>0</v>
      </c>
      <c r="H537">
        <v>1</v>
      </c>
      <c r="I537">
        <v>1</v>
      </c>
    </row>
    <row r="538" spans="1:9" x14ac:dyDescent="0.3">
      <c r="A538">
        <v>1091</v>
      </c>
      <c r="B538">
        <v>1986</v>
      </c>
      <c r="C538">
        <v>1.1646669999999999</v>
      </c>
      <c r="D538">
        <v>9</v>
      </c>
      <c r="E538">
        <v>12</v>
      </c>
      <c r="F538">
        <f t="shared" si="8"/>
        <v>144</v>
      </c>
      <c r="G538">
        <v>0</v>
      </c>
      <c r="H538">
        <v>1</v>
      </c>
      <c r="I538">
        <v>0</v>
      </c>
    </row>
    <row r="539" spans="1:9" x14ac:dyDescent="0.3">
      <c r="A539">
        <v>1091</v>
      </c>
      <c r="B539">
        <v>1987</v>
      </c>
      <c r="C539">
        <v>1.3958950000000001</v>
      </c>
      <c r="D539">
        <v>9</v>
      </c>
      <c r="E539">
        <v>13</v>
      </c>
      <c r="F539">
        <f t="shared" si="8"/>
        <v>169</v>
      </c>
      <c r="G539">
        <v>0</v>
      </c>
      <c r="H539">
        <v>1</v>
      </c>
      <c r="I539">
        <v>0</v>
      </c>
    </row>
    <row r="540" spans="1:9" x14ac:dyDescent="0.3">
      <c r="A540">
        <v>1094</v>
      </c>
      <c r="B540">
        <v>1980</v>
      </c>
      <c r="C540">
        <v>1.3426389999999999</v>
      </c>
      <c r="D540">
        <v>12</v>
      </c>
      <c r="E540">
        <v>3</v>
      </c>
      <c r="F540">
        <f t="shared" si="8"/>
        <v>9</v>
      </c>
      <c r="G540">
        <v>0</v>
      </c>
      <c r="H540">
        <v>1</v>
      </c>
      <c r="I540">
        <v>0</v>
      </c>
    </row>
    <row r="541" spans="1:9" x14ac:dyDescent="0.3">
      <c r="A541">
        <v>1094</v>
      </c>
      <c r="B541">
        <v>1981</v>
      </c>
      <c r="C541">
        <v>1.4064970000000001</v>
      </c>
      <c r="D541">
        <v>12</v>
      </c>
      <c r="E541">
        <v>4</v>
      </c>
      <c r="F541">
        <f t="shared" si="8"/>
        <v>16</v>
      </c>
      <c r="G541">
        <v>0</v>
      </c>
      <c r="H541">
        <v>1</v>
      </c>
      <c r="I541">
        <v>0</v>
      </c>
    </row>
    <row r="542" spans="1:9" x14ac:dyDescent="0.3">
      <c r="A542">
        <v>1094</v>
      </c>
      <c r="B542">
        <v>1982</v>
      </c>
      <c r="C542">
        <v>1.529703</v>
      </c>
      <c r="D542">
        <v>12</v>
      </c>
      <c r="E542">
        <v>5</v>
      </c>
      <c r="F542">
        <f t="shared" si="8"/>
        <v>25</v>
      </c>
      <c r="G542">
        <v>0</v>
      </c>
      <c r="H542">
        <v>1</v>
      </c>
      <c r="I542">
        <v>0</v>
      </c>
    </row>
    <row r="543" spans="1:9" x14ac:dyDescent="0.3">
      <c r="A543">
        <v>1094</v>
      </c>
      <c r="B543">
        <v>1983</v>
      </c>
      <c r="C543">
        <v>1.7575970000000001</v>
      </c>
      <c r="D543">
        <v>12</v>
      </c>
      <c r="E543">
        <v>6</v>
      </c>
      <c r="F543">
        <f t="shared" si="8"/>
        <v>36</v>
      </c>
      <c r="G543">
        <v>0</v>
      </c>
      <c r="H543">
        <v>1</v>
      </c>
      <c r="I543">
        <v>0</v>
      </c>
    </row>
    <row r="544" spans="1:9" x14ac:dyDescent="0.3">
      <c r="A544">
        <v>1094</v>
      </c>
      <c r="B544">
        <v>1984</v>
      </c>
      <c r="C544">
        <v>1.9056900000000001</v>
      </c>
      <c r="D544">
        <v>12</v>
      </c>
      <c r="E544">
        <v>7</v>
      </c>
      <c r="F544">
        <f t="shared" si="8"/>
        <v>49</v>
      </c>
      <c r="G544">
        <v>0</v>
      </c>
      <c r="H544">
        <v>1</v>
      </c>
      <c r="I544">
        <v>0</v>
      </c>
    </row>
    <row r="545" spans="1:9" x14ac:dyDescent="0.3">
      <c r="A545">
        <v>1094</v>
      </c>
      <c r="B545">
        <v>1985</v>
      </c>
      <c r="C545">
        <v>1.966232</v>
      </c>
      <c r="D545">
        <v>12</v>
      </c>
      <c r="E545">
        <v>8</v>
      </c>
      <c r="F545">
        <f t="shared" si="8"/>
        <v>64</v>
      </c>
      <c r="G545">
        <v>0</v>
      </c>
      <c r="H545">
        <v>1</v>
      </c>
      <c r="I545">
        <v>0</v>
      </c>
    </row>
    <row r="546" spans="1:9" x14ac:dyDescent="0.3">
      <c r="A546">
        <v>1094</v>
      </c>
      <c r="B546">
        <v>1986</v>
      </c>
      <c r="C546">
        <v>2.1404169999999998</v>
      </c>
      <c r="D546">
        <v>12</v>
      </c>
      <c r="E546">
        <v>9</v>
      </c>
      <c r="F546">
        <f t="shared" si="8"/>
        <v>81</v>
      </c>
      <c r="G546">
        <v>0</v>
      </c>
      <c r="H546">
        <v>1</v>
      </c>
      <c r="I546">
        <v>0</v>
      </c>
    </row>
    <row r="547" spans="1:9" x14ac:dyDescent="0.3">
      <c r="A547">
        <v>1094</v>
      </c>
      <c r="B547">
        <v>1987</v>
      </c>
      <c r="C547">
        <v>2.1755589999999998</v>
      </c>
      <c r="D547">
        <v>12</v>
      </c>
      <c r="E547">
        <v>10</v>
      </c>
      <c r="F547">
        <f t="shared" si="8"/>
        <v>100</v>
      </c>
      <c r="G547">
        <v>0</v>
      </c>
      <c r="H547">
        <v>1</v>
      </c>
      <c r="I547">
        <v>0</v>
      </c>
    </row>
    <row r="548" spans="1:9" x14ac:dyDescent="0.3">
      <c r="A548">
        <v>1096</v>
      </c>
      <c r="B548">
        <v>1980</v>
      </c>
      <c r="C548">
        <v>1.2640769999999999</v>
      </c>
      <c r="D548">
        <v>11</v>
      </c>
      <c r="E548">
        <v>6</v>
      </c>
      <c r="F548">
        <f t="shared" si="8"/>
        <v>36</v>
      </c>
      <c r="G548">
        <v>0</v>
      </c>
      <c r="H548">
        <v>0</v>
      </c>
      <c r="I548">
        <v>0</v>
      </c>
    </row>
    <row r="549" spans="1:9" x14ac:dyDescent="0.3">
      <c r="A549">
        <v>1096</v>
      </c>
      <c r="B549">
        <v>1981</v>
      </c>
      <c r="C549">
        <v>1.278081</v>
      </c>
      <c r="D549">
        <v>11</v>
      </c>
      <c r="E549">
        <v>7</v>
      </c>
      <c r="F549">
        <f t="shared" si="8"/>
        <v>49</v>
      </c>
      <c r="G549">
        <v>0</v>
      </c>
      <c r="H549">
        <v>0</v>
      </c>
      <c r="I549">
        <v>0</v>
      </c>
    </row>
    <row r="550" spans="1:9" x14ac:dyDescent="0.3">
      <c r="A550">
        <v>1096</v>
      </c>
      <c r="B550">
        <v>1982</v>
      </c>
      <c r="C550">
        <v>0.99976299999999996</v>
      </c>
      <c r="D550">
        <v>11</v>
      </c>
      <c r="E550">
        <v>8</v>
      </c>
      <c r="F550">
        <f t="shared" si="8"/>
        <v>64</v>
      </c>
      <c r="G550">
        <v>0</v>
      </c>
      <c r="H550">
        <v>0</v>
      </c>
      <c r="I550">
        <v>0</v>
      </c>
    </row>
    <row r="551" spans="1:9" x14ac:dyDescent="0.3">
      <c r="A551">
        <v>1096</v>
      </c>
      <c r="B551">
        <v>1983</v>
      </c>
      <c r="C551">
        <v>0.96542399999999995</v>
      </c>
      <c r="D551">
        <v>11</v>
      </c>
      <c r="E551">
        <v>9</v>
      </c>
      <c r="F551">
        <f t="shared" si="8"/>
        <v>81</v>
      </c>
      <c r="G551">
        <v>0</v>
      </c>
      <c r="H551">
        <v>0</v>
      </c>
      <c r="I551">
        <v>0</v>
      </c>
    </row>
    <row r="552" spans="1:9" x14ac:dyDescent="0.3">
      <c r="A552">
        <v>1096</v>
      </c>
      <c r="B552">
        <v>1984</v>
      </c>
      <c r="C552">
        <v>1.0286200000000001</v>
      </c>
      <c r="D552">
        <v>11</v>
      </c>
      <c r="E552">
        <v>10</v>
      </c>
      <c r="F552">
        <f t="shared" si="8"/>
        <v>100</v>
      </c>
      <c r="G552">
        <v>0</v>
      </c>
      <c r="H552">
        <v>0</v>
      </c>
      <c r="I552">
        <v>0</v>
      </c>
    </row>
    <row r="553" spans="1:9" x14ac:dyDescent="0.3">
      <c r="A553">
        <v>1096</v>
      </c>
      <c r="B553">
        <v>1985</v>
      </c>
      <c r="C553">
        <v>1.0129980000000001</v>
      </c>
      <c r="D553">
        <v>11</v>
      </c>
      <c r="E553">
        <v>11</v>
      </c>
      <c r="F553">
        <f t="shared" si="8"/>
        <v>121</v>
      </c>
      <c r="G553">
        <v>0</v>
      </c>
      <c r="H553">
        <v>0</v>
      </c>
      <c r="I553">
        <v>0</v>
      </c>
    </row>
    <row r="554" spans="1:9" x14ac:dyDescent="0.3">
      <c r="A554">
        <v>1096</v>
      </c>
      <c r="B554">
        <v>1986</v>
      </c>
      <c r="C554">
        <v>1.28434</v>
      </c>
      <c r="D554">
        <v>11</v>
      </c>
      <c r="E554">
        <v>12</v>
      </c>
      <c r="F554">
        <f t="shared" si="8"/>
        <v>144</v>
      </c>
      <c r="G554">
        <v>0</v>
      </c>
      <c r="H554">
        <v>1</v>
      </c>
      <c r="I554">
        <v>0</v>
      </c>
    </row>
    <row r="555" spans="1:9" x14ac:dyDescent="0.3">
      <c r="A555">
        <v>1096</v>
      </c>
      <c r="B555">
        <v>1987</v>
      </c>
      <c r="C555">
        <v>1.408174</v>
      </c>
      <c r="D555">
        <v>11</v>
      </c>
      <c r="E555">
        <v>13</v>
      </c>
      <c r="F555">
        <f t="shared" si="8"/>
        <v>169</v>
      </c>
      <c r="G555">
        <v>0</v>
      </c>
      <c r="H555">
        <v>1</v>
      </c>
      <c r="I555">
        <v>1</v>
      </c>
    </row>
    <row r="556" spans="1:9" x14ac:dyDescent="0.3">
      <c r="A556">
        <v>1098</v>
      </c>
      <c r="B556">
        <v>1980</v>
      </c>
      <c r="C556">
        <v>1.551968</v>
      </c>
      <c r="D556">
        <v>14</v>
      </c>
      <c r="E556">
        <v>1</v>
      </c>
      <c r="F556">
        <f t="shared" si="8"/>
        <v>1</v>
      </c>
      <c r="G556">
        <v>0</v>
      </c>
      <c r="H556">
        <v>0</v>
      </c>
      <c r="I556">
        <v>0</v>
      </c>
    </row>
    <row r="557" spans="1:9" x14ac:dyDescent="0.3">
      <c r="A557">
        <v>1098</v>
      </c>
      <c r="B557">
        <v>1981</v>
      </c>
      <c r="C557">
        <v>2.1282320000000001</v>
      </c>
      <c r="D557">
        <v>14</v>
      </c>
      <c r="E557">
        <v>2</v>
      </c>
      <c r="F557">
        <f t="shared" si="8"/>
        <v>4</v>
      </c>
      <c r="G557">
        <v>0</v>
      </c>
      <c r="H557">
        <v>0</v>
      </c>
      <c r="I557">
        <v>0</v>
      </c>
    </row>
    <row r="558" spans="1:9" x14ac:dyDescent="0.3">
      <c r="A558">
        <v>1098</v>
      </c>
      <c r="B558">
        <v>1982</v>
      </c>
      <c r="C558">
        <v>2.7577759999999998</v>
      </c>
      <c r="D558">
        <v>14</v>
      </c>
      <c r="E558">
        <v>3</v>
      </c>
      <c r="F558">
        <f t="shared" si="8"/>
        <v>9</v>
      </c>
      <c r="G558">
        <v>0</v>
      </c>
      <c r="H558">
        <v>0</v>
      </c>
      <c r="I558">
        <v>0</v>
      </c>
    </row>
    <row r="559" spans="1:9" x14ac:dyDescent="0.3">
      <c r="A559">
        <v>1098</v>
      </c>
      <c r="B559">
        <v>1983</v>
      </c>
      <c r="C559">
        <v>1.5096069999999999</v>
      </c>
      <c r="D559">
        <v>14</v>
      </c>
      <c r="E559">
        <v>4</v>
      </c>
      <c r="F559">
        <f t="shared" si="8"/>
        <v>16</v>
      </c>
      <c r="G559">
        <v>0</v>
      </c>
      <c r="H559">
        <v>0</v>
      </c>
      <c r="I559">
        <v>0</v>
      </c>
    </row>
    <row r="560" spans="1:9" x14ac:dyDescent="0.3">
      <c r="A560">
        <v>1098</v>
      </c>
      <c r="B560">
        <v>1984</v>
      </c>
      <c r="C560">
        <v>1.933386</v>
      </c>
      <c r="D560">
        <v>14</v>
      </c>
      <c r="E560">
        <v>5</v>
      </c>
      <c r="F560">
        <f t="shared" si="8"/>
        <v>25</v>
      </c>
      <c r="G560">
        <v>0</v>
      </c>
      <c r="H560">
        <v>0</v>
      </c>
      <c r="I560">
        <v>0</v>
      </c>
    </row>
    <row r="561" spans="1:9" x14ac:dyDescent="0.3">
      <c r="A561">
        <v>1098</v>
      </c>
      <c r="B561">
        <v>1985</v>
      </c>
      <c r="C561">
        <v>2.277676</v>
      </c>
      <c r="D561">
        <v>14</v>
      </c>
      <c r="E561">
        <v>6</v>
      </c>
      <c r="F561">
        <f t="shared" si="8"/>
        <v>36</v>
      </c>
      <c r="G561">
        <v>0</v>
      </c>
      <c r="H561">
        <v>0</v>
      </c>
      <c r="I561">
        <v>0</v>
      </c>
    </row>
    <row r="562" spans="1:9" x14ac:dyDescent="0.3">
      <c r="A562">
        <v>1098</v>
      </c>
      <c r="B562">
        <v>1986</v>
      </c>
      <c r="C562">
        <v>2.2652239999999999</v>
      </c>
      <c r="D562">
        <v>14</v>
      </c>
      <c r="E562">
        <v>7</v>
      </c>
      <c r="F562">
        <f t="shared" si="8"/>
        <v>49</v>
      </c>
      <c r="G562">
        <v>0</v>
      </c>
      <c r="H562">
        <v>0</v>
      </c>
      <c r="I562">
        <v>0</v>
      </c>
    </row>
    <row r="563" spans="1:9" x14ac:dyDescent="0.3">
      <c r="A563">
        <v>1098</v>
      </c>
      <c r="B563">
        <v>1987</v>
      </c>
      <c r="C563">
        <v>2.282759</v>
      </c>
      <c r="D563">
        <v>14</v>
      </c>
      <c r="E563">
        <v>8</v>
      </c>
      <c r="F563">
        <f t="shared" si="8"/>
        <v>64</v>
      </c>
      <c r="G563">
        <v>0</v>
      </c>
      <c r="H563">
        <v>1</v>
      </c>
      <c r="I563">
        <v>0</v>
      </c>
    </row>
    <row r="564" spans="1:9" x14ac:dyDescent="0.3">
      <c r="A564">
        <v>1102</v>
      </c>
      <c r="B564">
        <v>1980</v>
      </c>
      <c r="C564">
        <v>0.88108500000000001</v>
      </c>
      <c r="D564">
        <v>13</v>
      </c>
      <c r="E564">
        <v>3</v>
      </c>
      <c r="F564">
        <f t="shared" si="8"/>
        <v>9</v>
      </c>
      <c r="G564">
        <v>0</v>
      </c>
      <c r="H564">
        <v>0</v>
      </c>
      <c r="I564">
        <v>0</v>
      </c>
    </row>
    <row r="565" spans="1:9" x14ac:dyDescent="0.3">
      <c r="A565">
        <v>1102</v>
      </c>
      <c r="B565">
        <v>1981</v>
      </c>
      <c r="C565">
        <v>2.0402209999999998</v>
      </c>
      <c r="D565">
        <v>13</v>
      </c>
      <c r="E565">
        <v>4</v>
      </c>
      <c r="F565">
        <f t="shared" si="8"/>
        <v>16</v>
      </c>
      <c r="G565">
        <v>0</v>
      </c>
      <c r="H565">
        <v>0</v>
      </c>
      <c r="I565">
        <v>0</v>
      </c>
    </row>
    <row r="566" spans="1:9" x14ac:dyDescent="0.3">
      <c r="A566">
        <v>1102</v>
      </c>
      <c r="B566">
        <v>1982</v>
      </c>
      <c r="C566">
        <v>1.8330029999999999</v>
      </c>
      <c r="D566">
        <v>13</v>
      </c>
      <c r="E566">
        <v>5</v>
      </c>
      <c r="F566">
        <f t="shared" si="8"/>
        <v>25</v>
      </c>
      <c r="G566">
        <v>0</v>
      </c>
      <c r="H566">
        <v>0</v>
      </c>
      <c r="I566">
        <v>0</v>
      </c>
    </row>
    <row r="567" spans="1:9" x14ac:dyDescent="0.3">
      <c r="A567">
        <v>1102</v>
      </c>
      <c r="B567">
        <v>1983</v>
      </c>
      <c r="C567">
        <v>1.7742</v>
      </c>
      <c r="D567">
        <v>13</v>
      </c>
      <c r="E567">
        <v>6</v>
      </c>
      <c r="F567">
        <f t="shared" si="8"/>
        <v>36</v>
      </c>
      <c r="G567">
        <v>0</v>
      </c>
      <c r="H567">
        <v>0</v>
      </c>
      <c r="I567">
        <v>0</v>
      </c>
    </row>
    <row r="568" spans="1:9" x14ac:dyDescent="0.3">
      <c r="A568">
        <v>1102</v>
      </c>
      <c r="B568">
        <v>1984</v>
      </c>
      <c r="C568">
        <v>1.822308</v>
      </c>
      <c r="D568">
        <v>13</v>
      </c>
      <c r="E568">
        <v>7</v>
      </c>
      <c r="F568">
        <f t="shared" si="8"/>
        <v>49</v>
      </c>
      <c r="G568">
        <v>0</v>
      </c>
      <c r="H568">
        <v>0</v>
      </c>
      <c r="I568">
        <v>0</v>
      </c>
    </row>
    <row r="569" spans="1:9" x14ac:dyDescent="0.3">
      <c r="A569">
        <v>1102</v>
      </c>
      <c r="B569">
        <v>1985</v>
      </c>
      <c r="C569">
        <v>2.6572740000000001</v>
      </c>
      <c r="D569">
        <v>13</v>
      </c>
      <c r="E569">
        <v>8</v>
      </c>
      <c r="F569">
        <f t="shared" si="8"/>
        <v>64</v>
      </c>
      <c r="G569">
        <v>0</v>
      </c>
      <c r="H569">
        <v>0</v>
      </c>
      <c r="I569">
        <v>0</v>
      </c>
    </row>
    <row r="570" spans="1:9" x14ac:dyDescent="0.3">
      <c r="A570">
        <v>1102</v>
      </c>
      <c r="B570">
        <v>1986</v>
      </c>
      <c r="C570">
        <v>2.7746270000000002</v>
      </c>
      <c r="D570">
        <v>13</v>
      </c>
      <c r="E570">
        <v>9</v>
      </c>
      <c r="F570">
        <f t="shared" si="8"/>
        <v>81</v>
      </c>
      <c r="G570">
        <v>0</v>
      </c>
      <c r="H570">
        <v>0</v>
      </c>
      <c r="I570">
        <v>0</v>
      </c>
    </row>
    <row r="571" spans="1:9" x14ac:dyDescent="0.3">
      <c r="A571">
        <v>1102</v>
      </c>
      <c r="B571">
        <v>1987</v>
      </c>
      <c r="C571">
        <v>2.8517860000000002</v>
      </c>
      <c r="D571">
        <v>13</v>
      </c>
      <c r="E571">
        <v>10</v>
      </c>
      <c r="F571">
        <f t="shared" si="8"/>
        <v>100</v>
      </c>
      <c r="G571">
        <v>0</v>
      </c>
      <c r="H571">
        <v>0</v>
      </c>
      <c r="I571">
        <v>0</v>
      </c>
    </row>
    <row r="572" spans="1:9" x14ac:dyDescent="0.3">
      <c r="A572">
        <v>1107</v>
      </c>
      <c r="B572">
        <v>1980</v>
      </c>
      <c r="C572">
        <v>1.54331</v>
      </c>
      <c r="D572">
        <v>12</v>
      </c>
      <c r="E572">
        <v>5</v>
      </c>
      <c r="F572">
        <f t="shared" si="8"/>
        <v>25</v>
      </c>
      <c r="G572">
        <v>0</v>
      </c>
      <c r="H572">
        <v>0</v>
      </c>
      <c r="I572">
        <v>0</v>
      </c>
    </row>
    <row r="573" spans="1:9" x14ac:dyDescent="0.3">
      <c r="A573">
        <v>1107</v>
      </c>
      <c r="B573">
        <v>1981</v>
      </c>
      <c r="C573">
        <v>1.570217</v>
      </c>
      <c r="D573">
        <v>12</v>
      </c>
      <c r="E573">
        <v>6</v>
      </c>
      <c r="F573">
        <f t="shared" si="8"/>
        <v>36</v>
      </c>
      <c r="G573">
        <v>0</v>
      </c>
      <c r="H573">
        <v>1</v>
      </c>
      <c r="I573">
        <v>0</v>
      </c>
    </row>
    <row r="574" spans="1:9" x14ac:dyDescent="0.3">
      <c r="A574">
        <v>1107</v>
      </c>
      <c r="B574">
        <v>1982</v>
      </c>
      <c r="C574">
        <v>1.6566019999999999</v>
      </c>
      <c r="D574">
        <v>12</v>
      </c>
      <c r="E574">
        <v>7</v>
      </c>
      <c r="F574">
        <f t="shared" si="8"/>
        <v>49</v>
      </c>
      <c r="G574">
        <v>0</v>
      </c>
      <c r="H574">
        <v>1</v>
      </c>
      <c r="I574">
        <v>0</v>
      </c>
    </row>
    <row r="575" spans="1:9" x14ac:dyDescent="0.3">
      <c r="A575">
        <v>1107</v>
      </c>
      <c r="B575">
        <v>1983</v>
      </c>
      <c r="C575">
        <v>1.6608719999999999</v>
      </c>
      <c r="D575">
        <v>12</v>
      </c>
      <c r="E575">
        <v>8</v>
      </c>
      <c r="F575">
        <f t="shared" si="8"/>
        <v>64</v>
      </c>
      <c r="G575">
        <v>0</v>
      </c>
      <c r="H575">
        <v>1</v>
      </c>
      <c r="I575">
        <v>0</v>
      </c>
    </row>
    <row r="576" spans="1:9" x14ac:dyDescent="0.3">
      <c r="A576">
        <v>1107</v>
      </c>
      <c r="B576">
        <v>1984</v>
      </c>
      <c r="C576">
        <v>2.0009999999999999</v>
      </c>
      <c r="D576">
        <v>12</v>
      </c>
      <c r="E576">
        <v>9</v>
      </c>
      <c r="F576">
        <f t="shared" si="8"/>
        <v>81</v>
      </c>
      <c r="G576">
        <v>0</v>
      </c>
      <c r="H576">
        <v>1</v>
      </c>
      <c r="I576">
        <v>0</v>
      </c>
    </row>
    <row r="577" spans="1:9" x14ac:dyDescent="0.3">
      <c r="A577">
        <v>1107</v>
      </c>
      <c r="B577">
        <v>1985</v>
      </c>
      <c r="C577">
        <v>1.8713219999999999</v>
      </c>
      <c r="D577">
        <v>12</v>
      </c>
      <c r="E577">
        <v>10</v>
      </c>
      <c r="F577">
        <f t="shared" si="8"/>
        <v>100</v>
      </c>
      <c r="G577">
        <v>0</v>
      </c>
      <c r="H577">
        <v>1</v>
      </c>
      <c r="I577">
        <v>0</v>
      </c>
    </row>
    <row r="578" spans="1:9" x14ac:dyDescent="0.3">
      <c r="A578">
        <v>1107</v>
      </c>
      <c r="B578">
        <v>1986</v>
      </c>
      <c r="C578">
        <v>1.8904749999999999</v>
      </c>
      <c r="D578">
        <v>12</v>
      </c>
      <c r="E578">
        <v>11</v>
      </c>
      <c r="F578">
        <f t="shared" si="8"/>
        <v>121</v>
      </c>
      <c r="G578">
        <v>0</v>
      </c>
      <c r="H578">
        <v>1</v>
      </c>
      <c r="I578">
        <v>0</v>
      </c>
    </row>
    <row r="579" spans="1:9" x14ac:dyDescent="0.3">
      <c r="A579">
        <v>1107</v>
      </c>
      <c r="B579">
        <v>1987</v>
      </c>
      <c r="C579">
        <v>2.0354320000000001</v>
      </c>
      <c r="D579">
        <v>12</v>
      </c>
      <c r="E579">
        <v>12</v>
      </c>
      <c r="F579">
        <f t="shared" si="8"/>
        <v>144</v>
      </c>
      <c r="G579">
        <v>0</v>
      </c>
      <c r="H579">
        <v>1</v>
      </c>
      <c r="I579">
        <v>0</v>
      </c>
    </row>
    <row r="580" spans="1:9" x14ac:dyDescent="0.3">
      <c r="A580">
        <v>1142</v>
      </c>
      <c r="B580">
        <v>1980</v>
      </c>
      <c r="C580">
        <v>1.4131119999999999</v>
      </c>
      <c r="D580">
        <v>14</v>
      </c>
      <c r="E580">
        <v>2</v>
      </c>
      <c r="F580">
        <f t="shared" si="8"/>
        <v>4</v>
      </c>
      <c r="G580">
        <v>0</v>
      </c>
      <c r="H580">
        <v>0</v>
      </c>
      <c r="I580">
        <v>0</v>
      </c>
    </row>
    <row r="581" spans="1:9" x14ac:dyDescent="0.3">
      <c r="A581">
        <v>1142</v>
      </c>
      <c r="B581">
        <v>1981</v>
      </c>
      <c r="C581">
        <v>1.6677729999999999</v>
      </c>
      <c r="D581">
        <v>14</v>
      </c>
      <c r="E581">
        <v>3</v>
      </c>
      <c r="F581">
        <f t="shared" ref="F581:F644" si="9">E581^2</f>
        <v>9</v>
      </c>
      <c r="G581">
        <v>0</v>
      </c>
      <c r="H581">
        <v>0</v>
      </c>
      <c r="I581">
        <v>0</v>
      </c>
    </row>
    <row r="582" spans="1:9" x14ac:dyDescent="0.3">
      <c r="A582">
        <v>1142</v>
      </c>
      <c r="B582">
        <v>1982</v>
      </c>
      <c r="C582">
        <v>1.922096</v>
      </c>
      <c r="D582">
        <v>14</v>
      </c>
      <c r="E582">
        <v>4</v>
      </c>
      <c r="F582">
        <f t="shared" si="9"/>
        <v>16</v>
      </c>
      <c r="G582">
        <v>0</v>
      </c>
      <c r="H582">
        <v>0</v>
      </c>
      <c r="I582">
        <v>0</v>
      </c>
    </row>
    <row r="583" spans="1:9" x14ac:dyDescent="0.3">
      <c r="A583">
        <v>1142</v>
      </c>
      <c r="B583">
        <v>1983</v>
      </c>
      <c r="C583">
        <v>1.741374</v>
      </c>
      <c r="D583">
        <v>14</v>
      </c>
      <c r="E583">
        <v>5</v>
      </c>
      <c r="F583">
        <f t="shared" si="9"/>
        <v>25</v>
      </c>
      <c r="G583">
        <v>0</v>
      </c>
      <c r="H583">
        <v>0</v>
      </c>
      <c r="I583">
        <v>0</v>
      </c>
    </row>
    <row r="584" spans="1:9" x14ac:dyDescent="0.3">
      <c r="A584">
        <v>1142</v>
      </c>
      <c r="B584">
        <v>1984</v>
      </c>
      <c r="C584">
        <v>2.01105</v>
      </c>
      <c r="D584">
        <v>14</v>
      </c>
      <c r="E584">
        <v>6</v>
      </c>
      <c r="F584">
        <f t="shared" si="9"/>
        <v>36</v>
      </c>
      <c r="G584">
        <v>0</v>
      </c>
      <c r="H584">
        <v>0</v>
      </c>
      <c r="I584">
        <v>0</v>
      </c>
    </row>
    <row r="585" spans="1:9" x14ac:dyDescent="0.3">
      <c r="A585">
        <v>1142</v>
      </c>
      <c r="B585">
        <v>1985</v>
      </c>
      <c r="C585">
        <v>2.2235429999999998</v>
      </c>
      <c r="D585">
        <v>14</v>
      </c>
      <c r="E585">
        <v>7</v>
      </c>
      <c r="F585">
        <f t="shared" si="9"/>
        <v>49</v>
      </c>
      <c r="G585">
        <v>0</v>
      </c>
      <c r="H585">
        <v>1</v>
      </c>
      <c r="I585">
        <v>0</v>
      </c>
    </row>
    <row r="586" spans="1:9" x14ac:dyDescent="0.3">
      <c r="A586">
        <v>1142</v>
      </c>
      <c r="B586">
        <v>1986</v>
      </c>
      <c r="C586">
        <v>2.088562</v>
      </c>
      <c r="D586">
        <v>14</v>
      </c>
      <c r="E586">
        <v>8</v>
      </c>
      <c r="F586">
        <f t="shared" si="9"/>
        <v>64</v>
      </c>
      <c r="G586">
        <v>0</v>
      </c>
      <c r="H586">
        <v>1</v>
      </c>
      <c r="I586">
        <v>0</v>
      </c>
    </row>
    <row r="587" spans="1:9" x14ac:dyDescent="0.3">
      <c r="A587">
        <v>1142</v>
      </c>
      <c r="B587">
        <v>1987</v>
      </c>
      <c r="C587">
        <v>2.3413080000000002</v>
      </c>
      <c r="D587">
        <v>14</v>
      </c>
      <c r="E587">
        <v>9</v>
      </c>
      <c r="F587">
        <f t="shared" si="9"/>
        <v>81</v>
      </c>
      <c r="G587">
        <v>0</v>
      </c>
      <c r="H587">
        <v>1</v>
      </c>
      <c r="I587">
        <v>0</v>
      </c>
    </row>
    <row r="588" spans="1:9" x14ac:dyDescent="0.3">
      <c r="A588">
        <v>1156</v>
      </c>
      <c r="B588">
        <v>1980</v>
      </c>
      <c r="C588">
        <v>1.302818</v>
      </c>
      <c r="D588">
        <v>12</v>
      </c>
      <c r="E588">
        <v>5</v>
      </c>
      <c r="F588">
        <f t="shared" si="9"/>
        <v>25</v>
      </c>
      <c r="G588">
        <v>1</v>
      </c>
      <c r="H588">
        <v>0</v>
      </c>
      <c r="I588">
        <v>0</v>
      </c>
    </row>
    <row r="589" spans="1:9" x14ac:dyDescent="0.3">
      <c r="A589">
        <v>1156</v>
      </c>
      <c r="B589">
        <v>1981</v>
      </c>
      <c r="C589">
        <v>1.330724</v>
      </c>
      <c r="D589">
        <v>12</v>
      </c>
      <c r="E589">
        <v>6</v>
      </c>
      <c r="F589">
        <f t="shared" si="9"/>
        <v>36</v>
      </c>
      <c r="G589">
        <v>1</v>
      </c>
      <c r="H589">
        <v>0</v>
      </c>
      <c r="I589">
        <v>0</v>
      </c>
    </row>
    <row r="590" spans="1:9" x14ac:dyDescent="0.3">
      <c r="A590">
        <v>1156</v>
      </c>
      <c r="B590">
        <v>1982</v>
      </c>
      <c r="C590">
        <v>1.299566</v>
      </c>
      <c r="D590">
        <v>12</v>
      </c>
      <c r="E590">
        <v>7</v>
      </c>
      <c r="F590">
        <f t="shared" si="9"/>
        <v>49</v>
      </c>
      <c r="G590">
        <v>1</v>
      </c>
      <c r="H590">
        <v>0</v>
      </c>
      <c r="I590">
        <v>0</v>
      </c>
    </row>
    <row r="591" spans="1:9" x14ac:dyDescent="0.3">
      <c r="A591">
        <v>1156</v>
      </c>
      <c r="B591">
        <v>1983</v>
      </c>
      <c r="C591">
        <v>1.6310990000000001</v>
      </c>
      <c r="D591">
        <v>12</v>
      </c>
      <c r="E591">
        <v>8</v>
      </c>
      <c r="F591">
        <f t="shared" si="9"/>
        <v>64</v>
      </c>
      <c r="G591">
        <v>1</v>
      </c>
      <c r="H591">
        <v>0</v>
      </c>
      <c r="I591">
        <v>0</v>
      </c>
    </row>
    <row r="592" spans="1:9" x14ac:dyDescent="0.3">
      <c r="A592">
        <v>1156</v>
      </c>
      <c r="B592">
        <v>1984</v>
      </c>
      <c r="C592">
        <v>1.6591530000000001</v>
      </c>
      <c r="D592">
        <v>12</v>
      </c>
      <c r="E592">
        <v>9</v>
      </c>
      <c r="F592">
        <f t="shared" si="9"/>
        <v>81</v>
      </c>
      <c r="G592">
        <v>1</v>
      </c>
      <c r="H592">
        <v>0</v>
      </c>
      <c r="I592">
        <v>0</v>
      </c>
    </row>
    <row r="593" spans="1:9" x14ac:dyDescent="0.3">
      <c r="A593">
        <v>1156</v>
      </c>
      <c r="B593">
        <v>1985</v>
      </c>
      <c r="C593">
        <v>1.6481790000000001</v>
      </c>
      <c r="D593">
        <v>12</v>
      </c>
      <c r="E593">
        <v>10</v>
      </c>
      <c r="F593">
        <f t="shared" si="9"/>
        <v>100</v>
      </c>
      <c r="G593">
        <v>1</v>
      </c>
      <c r="H593">
        <v>0</v>
      </c>
      <c r="I593">
        <v>0</v>
      </c>
    </row>
    <row r="594" spans="1:9" x14ac:dyDescent="0.3">
      <c r="A594">
        <v>1156</v>
      </c>
      <c r="B594">
        <v>1986</v>
      </c>
      <c r="C594">
        <v>1.554003</v>
      </c>
      <c r="D594">
        <v>12</v>
      </c>
      <c r="E594">
        <v>11</v>
      </c>
      <c r="F594">
        <f t="shared" si="9"/>
        <v>121</v>
      </c>
      <c r="G594">
        <v>1</v>
      </c>
      <c r="H594">
        <v>0</v>
      </c>
      <c r="I594">
        <v>0</v>
      </c>
    </row>
    <row r="595" spans="1:9" x14ac:dyDescent="0.3">
      <c r="A595">
        <v>1156</v>
      </c>
      <c r="B595">
        <v>1987</v>
      </c>
      <c r="C595">
        <v>1.933748</v>
      </c>
      <c r="D595">
        <v>12</v>
      </c>
      <c r="E595">
        <v>12</v>
      </c>
      <c r="F595">
        <f t="shared" si="9"/>
        <v>144</v>
      </c>
      <c r="G595">
        <v>1</v>
      </c>
      <c r="H595">
        <v>0</v>
      </c>
      <c r="I595">
        <v>0</v>
      </c>
    </row>
    <row r="596" spans="1:9" x14ac:dyDescent="0.3">
      <c r="A596">
        <v>1180</v>
      </c>
      <c r="B596">
        <v>1980</v>
      </c>
      <c r="C596">
        <v>1.8534649999999999</v>
      </c>
      <c r="D596">
        <v>13</v>
      </c>
      <c r="E596">
        <v>2</v>
      </c>
      <c r="F596">
        <f t="shared" si="9"/>
        <v>4</v>
      </c>
      <c r="G596">
        <v>0</v>
      </c>
      <c r="H596">
        <v>0</v>
      </c>
      <c r="I596">
        <v>0</v>
      </c>
    </row>
    <row r="597" spans="1:9" x14ac:dyDescent="0.3">
      <c r="A597">
        <v>1180</v>
      </c>
      <c r="B597">
        <v>1981</v>
      </c>
      <c r="C597">
        <v>1.6094379999999999</v>
      </c>
      <c r="D597">
        <v>13</v>
      </c>
      <c r="E597">
        <v>3</v>
      </c>
      <c r="F597">
        <f t="shared" si="9"/>
        <v>9</v>
      </c>
      <c r="G597">
        <v>0</v>
      </c>
      <c r="H597">
        <v>0</v>
      </c>
      <c r="I597">
        <v>0</v>
      </c>
    </row>
    <row r="598" spans="1:9" x14ac:dyDescent="0.3">
      <c r="A598">
        <v>1180</v>
      </c>
      <c r="B598">
        <v>1982</v>
      </c>
      <c r="C598">
        <v>1.6905030000000001</v>
      </c>
      <c r="D598">
        <v>13</v>
      </c>
      <c r="E598">
        <v>4</v>
      </c>
      <c r="F598">
        <f t="shared" si="9"/>
        <v>16</v>
      </c>
      <c r="G598">
        <v>0</v>
      </c>
      <c r="H598">
        <v>0</v>
      </c>
      <c r="I598">
        <v>1</v>
      </c>
    </row>
    <row r="599" spans="1:9" x14ac:dyDescent="0.3">
      <c r="A599">
        <v>1180</v>
      </c>
      <c r="B599">
        <v>1983</v>
      </c>
      <c r="C599">
        <v>1.5374950000000001</v>
      </c>
      <c r="D599">
        <v>13</v>
      </c>
      <c r="E599">
        <v>5</v>
      </c>
      <c r="F599">
        <f t="shared" si="9"/>
        <v>25</v>
      </c>
      <c r="G599">
        <v>0</v>
      </c>
      <c r="H599">
        <v>0</v>
      </c>
      <c r="I599">
        <v>1</v>
      </c>
    </row>
    <row r="600" spans="1:9" x14ac:dyDescent="0.3">
      <c r="A600">
        <v>1180</v>
      </c>
      <c r="B600">
        <v>1984</v>
      </c>
      <c r="C600">
        <v>2.0410539999999999</v>
      </c>
      <c r="D600">
        <v>13</v>
      </c>
      <c r="E600">
        <v>6</v>
      </c>
      <c r="F600">
        <f t="shared" si="9"/>
        <v>36</v>
      </c>
      <c r="G600">
        <v>0</v>
      </c>
      <c r="H600">
        <v>1</v>
      </c>
      <c r="I600">
        <v>0</v>
      </c>
    </row>
    <row r="601" spans="1:9" x14ac:dyDescent="0.3">
      <c r="A601">
        <v>1180</v>
      </c>
      <c r="B601">
        <v>1985</v>
      </c>
      <c r="C601">
        <v>1.920112</v>
      </c>
      <c r="D601">
        <v>13</v>
      </c>
      <c r="E601">
        <v>7</v>
      </c>
      <c r="F601">
        <f t="shared" si="9"/>
        <v>49</v>
      </c>
      <c r="G601">
        <v>0</v>
      </c>
      <c r="H601">
        <v>1</v>
      </c>
      <c r="I601">
        <v>0</v>
      </c>
    </row>
    <row r="602" spans="1:9" x14ac:dyDescent="0.3">
      <c r="A602">
        <v>1180</v>
      </c>
      <c r="B602">
        <v>1986</v>
      </c>
      <c r="C602">
        <v>2.1136189999999999</v>
      </c>
      <c r="D602">
        <v>13</v>
      </c>
      <c r="E602">
        <v>8</v>
      </c>
      <c r="F602">
        <f t="shared" si="9"/>
        <v>64</v>
      </c>
      <c r="G602">
        <v>0</v>
      </c>
      <c r="H602">
        <v>1</v>
      </c>
      <c r="I602">
        <v>0</v>
      </c>
    </row>
    <row r="603" spans="1:9" x14ac:dyDescent="0.3">
      <c r="A603">
        <v>1180</v>
      </c>
      <c r="B603">
        <v>1987</v>
      </c>
      <c r="C603">
        <v>2.2177539999999998</v>
      </c>
      <c r="D603">
        <v>13</v>
      </c>
      <c r="E603">
        <v>9</v>
      </c>
      <c r="F603">
        <f t="shared" si="9"/>
        <v>81</v>
      </c>
      <c r="G603">
        <v>0</v>
      </c>
      <c r="H603">
        <v>1</v>
      </c>
      <c r="I603">
        <v>0</v>
      </c>
    </row>
    <row r="604" spans="1:9" x14ac:dyDescent="0.3">
      <c r="A604">
        <v>1190</v>
      </c>
      <c r="B604">
        <v>1980</v>
      </c>
      <c r="C604">
        <v>1.510343</v>
      </c>
      <c r="D604">
        <v>12</v>
      </c>
      <c r="E604">
        <v>2</v>
      </c>
      <c r="F604">
        <f t="shared" si="9"/>
        <v>4</v>
      </c>
      <c r="G604">
        <v>1</v>
      </c>
      <c r="H604">
        <v>0</v>
      </c>
      <c r="I604">
        <v>0</v>
      </c>
    </row>
    <row r="605" spans="1:9" x14ac:dyDescent="0.3">
      <c r="A605">
        <v>1190</v>
      </c>
      <c r="B605">
        <v>1981</v>
      </c>
      <c r="C605">
        <v>1.5108569999999999</v>
      </c>
      <c r="D605">
        <v>12</v>
      </c>
      <c r="E605">
        <v>3</v>
      </c>
      <c r="F605">
        <f t="shared" si="9"/>
        <v>9</v>
      </c>
      <c r="G605">
        <v>1</v>
      </c>
      <c r="H605">
        <v>0</v>
      </c>
      <c r="I605">
        <v>0</v>
      </c>
    </row>
    <row r="606" spans="1:9" x14ac:dyDescent="0.3">
      <c r="A606">
        <v>1190</v>
      </c>
      <c r="B606">
        <v>1982</v>
      </c>
      <c r="C606">
        <v>1.061895</v>
      </c>
      <c r="D606">
        <v>12</v>
      </c>
      <c r="E606">
        <v>4</v>
      </c>
      <c r="F606">
        <f t="shared" si="9"/>
        <v>16</v>
      </c>
      <c r="G606">
        <v>1</v>
      </c>
      <c r="H606">
        <v>0</v>
      </c>
      <c r="I606">
        <v>0</v>
      </c>
    </row>
    <row r="607" spans="1:9" x14ac:dyDescent="0.3">
      <c r="A607">
        <v>1190</v>
      </c>
      <c r="B607">
        <v>1983</v>
      </c>
      <c r="C607">
        <v>1.3507169999999999</v>
      </c>
      <c r="D607">
        <v>12</v>
      </c>
      <c r="E607">
        <v>5</v>
      </c>
      <c r="F607">
        <f t="shared" si="9"/>
        <v>25</v>
      </c>
      <c r="G607">
        <v>1</v>
      </c>
      <c r="H607">
        <v>0</v>
      </c>
      <c r="I607">
        <v>0</v>
      </c>
    </row>
    <row r="608" spans="1:9" x14ac:dyDescent="0.3">
      <c r="A608">
        <v>1190</v>
      </c>
      <c r="B608">
        <v>1984</v>
      </c>
      <c r="C608">
        <v>1.216045</v>
      </c>
      <c r="D608">
        <v>12</v>
      </c>
      <c r="E608">
        <v>6</v>
      </c>
      <c r="F608">
        <f t="shared" si="9"/>
        <v>36</v>
      </c>
      <c r="G608">
        <v>1</v>
      </c>
      <c r="H608">
        <v>0</v>
      </c>
      <c r="I608">
        <v>0</v>
      </c>
    </row>
    <row r="609" spans="1:9" x14ac:dyDescent="0.3">
      <c r="A609">
        <v>1190</v>
      </c>
      <c r="B609">
        <v>1985</v>
      </c>
      <c r="C609">
        <v>1.1739109999999999</v>
      </c>
      <c r="D609">
        <v>12</v>
      </c>
      <c r="E609">
        <v>7</v>
      </c>
      <c r="F609">
        <f t="shared" si="9"/>
        <v>49</v>
      </c>
      <c r="G609">
        <v>1</v>
      </c>
      <c r="H609">
        <v>0</v>
      </c>
      <c r="I609">
        <v>0</v>
      </c>
    </row>
    <row r="610" spans="1:9" x14ac:dyDescent="0.3">
      <c r="A610">
        <v>1190</v>
      </c>
      <c r="B610">
        <v>1986</v>
      </c>
      <c r="C610">
        <v>1.3404290000000001</v>
      </c>
      <c r="D610">
        <v>12</v>
      </c>
      <c r="E610">
        <v>8</v>
      </c>
      <c r="F610">
        <f t="shared" si="9"/>
        <v>64</v>
      </c>
      <c r="G610">
        <v>1</v>
      </c>
      <c r="H610">
        <v>0</v>
      </c>
      <c r="I610">
        <v>0</v>
      </c>
    </row>
    <row r="611" spans="1:9" x14ac:dyDescent="0.3">
      <c r="A611">
        <v>1190</v>
      </c>
      <c r="B611">
        <v>1987</v>
      </c>
      <c r="C611">
        <v>1.3815059999999999</v>
      </c>
      <c r="D611">
        <v>12</v>
      </c>
      <c r="E611">
        <v>9</v>
      </c>
      <c r="F611">
        <f t="shared" si="9"/>
        <v>81</v>
      </c>
      <c r="G611">
        <v>1</v>
      </c>
      <c r="H611">
        <v>1</v>
      </c>
      <c r="I611">
        <v>0</v>
      </c>
    </row>
    <row r="612" spans="1:9" x14ac:dyDescent="0.3">
      <c r="A612">
        <v>1204</v>
      </c>
      <c r="B612">
        <v>1980</v>
      </c>
      <c r="C612">
        <v>1.622382</v>
      </c>
      <c r="D612">
        <v>8</v>
      </c>
      <c r="E612">
        <v>5</v>
      </c>
      <c r="F612">
        <f t="shared" si="9"/>
        <v>25</v>
      </c>
      <c r="G612">
        <v>0</v>
      </c>
      <c r="H612">
        <v>0</v>
      </c>
      <c r="I612">
        <v>0</v>
      </c>
    </row>
    <row r="613" spans="1:9" x14ac:dyDescent="0.3">
      <c r="A613">
        <v>1204</v>
      </c>
      <c r="B613">
        <v>1981</v>
      </c>
      <c r="C613">
        <v>1.7525390000000001</v>
      </c>
      <c r="D613">
        <v>8</v>
      </c>
      <c r="E613">
        <v>6</v>
      </c>
      <c r="F613">
        <f t="shared" si="9"/>
        <v>36</v>
      </c>
      <c r="G613">
        <v>0</v>
      </c>
      <c r="H613">
        <v>0</v>
      </c>
      <c r="I613">
        <v>1</v>
      </c>
    </row>
    <row r="614" spans="1:9" x14ac:dyDescent="0.3">
      <c r="A614">
        <v>1204</v>
      </c>
      <c r="B614">
        <v>1982</v>
      </c>
      <c r="C614">
        <v>1.9347559999999999</v>
      </c>
      <c r="D614">
        <v>8</v>
      </c>
      <c r="E614">
        <v>7</v>
      </c>
      <c r="F614">
        <f t="shared" si="9"/>
        <v>49</v>
      </c>
      <c r="G614">
        <v>0</v>
      </c>
      <c r="H614">
        <v>0</v>
      </c>
      <c r="I614">
        <v>1</v>
      </c>
    </row>
    <row r="615" spans="1:9" x14ac:dyDescent="0.3">
      <c r="A615">
        <v>1204</v>
      </c>
      <c r="B615">
        <v>1983</v>
      </c>
      <c r="C615">
        <v>1.7785949999999999</v>
      </c>
      <c r="D615">
        <v>8</v>
      </c>
      <c r="E615">
        <v>8</v>
      </c>
      <c r="F615">
        <f t="shared" si="9"/>
        <v>64</v>
      </c>
      <c r="G615">
        <v>0</v>
      </c>
      <c r="H615">
        <v>0</v>
      </c>
      <c r="I615">
        <v>1</v>
      </c>
    </row>
    <row r="616" spans="1:9" x14ac:dyDescent="0.3">
      <c r="A616">
        <v>1204</v>
      </c>
      <c r="B616">
        <v>1984</v>
      </c>
      <c r="C616">
        <v>1.868611</v>
      </c>
      <c r="D616">
        <v>8</v>
      </c>
      <c r="E616">
        <v>9</v>
      </c>
      <c r="F616">
        <f t="shared" si="9"/>
        <v>81</v>
      </c>
      <c r="G616">
        <v>0</v>
      </c>
      <c r="H616">
        <v>0</v>
      </c>
      <c r="I616">
        <v>1</v>
      </c>
    </row>
    <row r="617" spans="1:9" x14ac:dyDescent="0.3">
      <c r="A617">
        <v>1204</v>
      </c>
      <c r="B617">
        <v>1985</v>
      </c>
      <c r="C617">
        <v>2.0110839999999999</v>
      </c>
      <c r="D617">
        <v>8</v>
      </c>
      <c r="E617">
        <v>10</v>
      </c>
      <c r="F617">
        <f t="shared" si="9"/>
        <v>100</v>
      </c>
      <c r="G617">
        <v>0</v>
      </c>
      <c r="H617">
        <v>0</v>
      </c>
      <c r="I617">
        <v>1</v>
      </c>
    </row>
    <row r="618" spans="1:9" x14ac:dyDescent="0.3">
      <c r="A618">
        <v>1204</v>
      </c>
      <c r="B618">
        <v>1986</v>
      </c>
      <c r="C618">
        <v>2.2513719999999999</v>
      </c>
      <c r="D618">
        <v>8</v>
      </c>
      <c r="E618">
        <v>11</v>
      </c>
      <c r="F618">
        <f t="shared" si="9"/>
        <v>121</v>
      </c>
      <c r="G618">
        <v>0</v>
      </c>
      <c r="H618">
        <v>0</v>
      </c>
      <c r="I618">
        <v>1</v>
      </c>
    </row>
    <row r="619" spans="1:9" x14ac:dyDescent="0.3">
      <c r="A619">
        <v>1204</v>
      </c>
      <c r="B619">
        <v>1987</v>
      </c>
      <c r="C619">
        <v>2.2505440000000001</v>
      </c>
      <c r="D619">
        <v>8</v>
      </c>
      <c r="E619">
        <v>12</v>
      </c>
      <c r="F619">
        <f t="shared" si="9"/>
        <v>144</v>
      </c>
      <c r="G619">
        <v>0</v>
      </c>
      <c r="H619">
        <v>0</v>
      </c>
      <c r="I619">
        <v>1</v>
      </c>
    </row>
    <row r="620" spans="1:9" x14ac:dyDescent="0.3">
      <c r="A620">
        <v>1249</v>
      </c>
      <c r="B620">
        <v>1980</v>
      </c>
      <c r="C620">
        <v>1.5307470000000001</v>
      </c>
      <c r="D620">
        <v>11</v>
      </c>
      <c r="E620">
        <v>5</v>
      </c>
      <c r="F620">
        <f t="shared" si="9"/>
        <v>25</v>
      </c>
      <c r="G620">
        <v>0</v>
      </c>
      <c r="H620">
        <v>0</v>
      </c>
      <c r="I620">
        <v>0</v>
      </c>
    </row>
    <row r="621" spans="1:9" x14ac:dyDescent="0.3">
      <c r="A621">
        <v>1249</v>
      </c>
      <c r="B621">
        <v>1981</v>
      </c>
      <c r="C621">
        <v>1.339993</v>
      </c>
      <c r="D621">
        <v>11</v>
      </c>
      <c r="E621">
        <v>6</v>
      </c>
      <c r="F621">
        <f t="shared" si="9"/>
        <v>36</v>
      </c>
      <c r="G621">
        <v>0</v>
      </c>
      <c r="H621">
        <v>1</v>
      </c>
      <c r="I621">
        <v>0</v>
      </c>
    </row>
    <row r="622" spans="1:9" x14ac:dyDescent="0.3">
      <c r="A622">
        <v>1249</v>
      </c>
      <c r="B622">
        <v>1982</v>
      </c>
      <c r="C622">
        <v>1.6595690000000001</v>
      </c>
      <c r="D622">
        <v>11</v>
      </c>
      <c r="E622">
        <v>7</v>
      </c>
      <c r="F622">
        <f t="shared" si="9"/>
        <v>49</v>
      </c>
      <c r="G622">
        <v>0</v>
      </c>
      <c r="H622">
        <v>0</v>
      </c>
      <c r="I622">
        <v>0</v>
      </c>
    </row>
    <row r="623" spans="1:9" x14ac:dyDescent="0.3">
      <c r="A623">
        <v>1249</v>
      </c>
      <c r="B623">
        <v>1983</v>
      </c>
      <c r="C623">
        <v>1.3834230000000001</v>
      </c>
      <c r="D623">
        <v>11</v>
      </c>
      <c r="E623">
        <v>8</v>
      </c>
      <c r="F623">
        <f t="shared" si="9"/>
        <v>64</v>
      </c>
      <c r="G623">
        <v>0</v>
      </c>
      <c r="H623">
        <v>1</v>
      </c>
      <c r="I623">
        <v>0</v>
      </c>
    </row>
    <row r="624" spans="1:9" x14ac:dyDescent="0.3">
      <c r="A624">
        <v>1249</v>
      </c>
      <c r="B624">
        <v>1984</v>
      </c>
      <c r="C624">
        <v>1.511506</v>
      </c>
      <c r="D624">
        <v>11</v>
      </c>
      <c r="E624">
        <v>9</v>
      </c>
      <c r="F624">
        <f t="shared" si="9"/>
        <v>81</v>
      </c>
      <c r="G624">
        <v>0</v>
      </c>
      <c r="H624">
        <v>1</v>
      </c>
      <c r="I624">
        <v>0</v>
      </c>
    </row>
    <row r="625" spans="1:9" x14ac:dyDescent="0.3">
      <c r="A625">
        <v>1249</v>
      </c>
      <c r="B625">
        <v>1985</v>
      </c>
      <c r="C625">
        <v>1.4250350000000001</v>
      </c>
      <c r="D625">
        <v>11</v>
      </c>
      <c r="E625">
        <v>10</v>
      </c>
      <c r="F625">
        <f t="shared" si="9"/>
        <v>100</v>
      </c>
      <c r="G625">
        <v>0</v>
      </c>
      <c r="H625">
        <v>0</v>
      </c>
      <c r="I625">
        <v>0</v>
      </c>
    </row>
    <row r="626" spans="1:9" x14ac:dyDescent="0.3">
      <c r="A626">
        <v>1249</v>
      </c>
      <c r="B626">
        <v>1986</v>
      </c>
      <c r="C626">
        <v>1.4439599999999999</v>
      </c>
      <c r="D626">
        <v>11</v>
      </c>
      <c r="E626">
        <v>11</v>
      </c>
      <c r="F626">
        <f t="shared" si="9"/>
        <v>121</v>
      </c>
      <c r="G626">
        <v>0</v>
      </c>
      <c r="H626">
        <v>1</v>
      </c>
      <c r="I626">
        <v>0</v>
      </c>
    </row>
    <row r="627" spans="1:9" x14ac:dyDescent="0.3">
      <c r="A627">
        <v>1249</v>
      </c>
      <c r="B627">
        <v>1987</v>
      </c>
      <c r="C627">
        <v>1.4443790000000001</v>
      </c>
      <c r="D627">
        <v>11</v>
      </c>
      <c r="E627">
        <v>12</v>
      </c>
      <c r="F627">
        <f t="shared" si="9"/>
        <v>144</v>
      </c>
      <c r="G627">
        <v>0</v>
      </c>
      <c r="H627">
        <v>0</v>
      </c>
      <c r="I627">
        <v>0</v>
      </c>
    </row>
    <row r="628" spans="1:9" x14ac:dyDescent="0.3">
      <c r="A628">
        <v>1272</v>
      </c>
      <c r="B628">
        <v>1980</v>
      </c>
      <c r="C628">
        <v>1.750866</v>
      </c>
      <c r="D628">
        <v>12</v>
      </c>
      <c r="E628">
        <v>3</v>
      </c>
      <c r="F628">
        <f t="shared" si="9"/>
        <v>9</v>
      </c>
      <c r="G628">
        <v>0</v>
      </c>
      <c r="H628">
        <v>1</v>
      </c>
      <c r="I628">
        <v>0</v>
      </c>
    </row>
    <row r="629" spans="1:9" x14ac:dyDescent="0.3">
      <c r="A629">
        <v>1272</v>
      </c>
      <c r="B629">
        <v>1981</v>
      </c>
      <c r="C629">
        <v>1.832376</v>
      </c>
      <c r="D629">
        <v>12</v>
      </c>
      <c r="E629">
        <v>4</v>
      </c>
      <c r="F629">
        <f t="shared" si="9"/>
        <v>16</v>
      </c>
      <c r="G629">
        <v>0</v>
      </c>
      <c r="H629">
        <v>0</v>
      </c>
      <c r="I629">
        <v>0</v>
      </c>
    </row>
    <row r="630" spans="1:9" x14ac:dyDescent="0.3">
      <c r="A630">
        <v>1272</v>
      </c>
      <c r="B630">
        <v>1982</v>
      </c>
      <c r="C630">
        <v>1.755042</v>
      </c>
      <c r="D630">
        <v>12</v>
      </c>
      <c r="E630">
        <v>5</v>
      </c>
      <c r="F630">
        <f t="shared" si="9"/>
        <v>25</v>
      </c>
      <c r="G630">
        <v>0</v>
      </c>
      <c r="H630">
        <v>0</v>
      </c>
      <c r="I630">
        <v>1</v>
      </c>
    </row>
    <row r="631" spans="1:9" x14ac:dyDescent="0.3">
      <c r="A631">
        <v>1272</v>
      </c>
      <c r="B631">
        <v>1983</v>
      </c>
      <c r="C631">
        <v>1.7821050000000001</v>
      </c>
      <c r="D631">
        <v>12</v>
      </c>
      <c r="E631">
        <v>6</v>
      </c>
      <c r="F631">
        <f t="shared" si="9"/>
        <v>36</v>
      </c>
      <c r="G631">
        <v>0</v>
      </c>
      <c r="H631">
        <v>0</v>
      </c>
      <c r="I631">
        <v>0</v>
      </c>
    </row>
    <row r="632" spans="1:9" x14ac:dyDescent="0.3">
      <c r="A632">
        <v>1272</v>
      </c>
      <c r="B632">
        <v>1984</v>
      </c>
      <c r="C632">
        <v>1.721767</v>
      </c>
      <c r="D632">
        <v>12</v>
      </c>
      <c r="E632">
        <v>7</v>
      </c>
      <c r="F632">
        <f t="shared" si="9"/>
        <v>49</v>
      </c>
      <c r="G632">
        <v>0</v>
      </c>
      <c r="H632">
        <v>0</v>
      </c>
      <c r="I632">
        <v>0</v>
      </c>
    </row>
    <row r="633" spans="1:9" x14ac:dyDescent="0.3">
      <c r="A633">
        <v>1272</v>
      </c>
      <c r="B633">
        <v>1985</v>
      </c>
      <c r="C633">
        <v>1.733311</v>
      </c>
      <c r="D633">
        <v>12</v>
      </c>
      <c r="E633">
        <v>8</v>
      </c>
      <c r="F633">
        <f t="shared" si="9"/>
        <v>64</v>
      </c>
      <c r="G633">
        <v>0</v>
      </c>
      <c r="H633">
        <v>0</v>
      </c>
      <c r="I633">
        <v>1</v>
      </c>
    </row>
    <row r="634" spans="1:9" x14ac:dyDescent="0.3">
      <c r="A634">
        <v>1272</v>
      </c>
      <c r="B634">
        <v>1986</v>
      </c>
      <c r="C634">
        <v>1.7646820000000001</v>
      </c>
      <c r="D634">
        <v>12</v>
      </c>
      <c r="E634">
        <v>9</v>
      </c>
      <c r="F634">
        <f t="shared" si="9"/>
        <v>81</v>
      </c>
      <c r="G634">
        <v>0</v>
      </c>
      <c r="H634">
        <v>1</v>
      </c>
      <c r="I634">
        <v>0</v>
      </c>
    </row>
    <row r="635" spans="1:9" x14ac:dyDescent="0.3">
      <c r="A635">
        <v>1272</v>
      </c>
      <c r="B635">
        <v>1987</v>
      </c>
      <c r="C635">
        <v>1.907599</v>
      </c>
      <c r="D635">
        <v>12</v>
      </c>
      <c r="E635">
        <v>10</v>
      </c>
      <c r="F635">
        <f t="shared" si="9"/>
        <v>100</v>
      </c>
      <c r="G635">
        <v>0</v>
      </c>
      <c r="H635">
        <v>1</v>
      </c>
      <c r="I635">
        <v>0</v>
      </c>
    </row>
    <row r="636" spans="1:9" x14ac:dyDescent="0.3">
      <c r="A636">
        <v>1311</v>
      </c>
      <c r="B636">
        <v>1980</v>
      </c>
      <c r="C636">
        <v>0.55678000000000005</v>
      </c>
      <c r="D636">
        <v>15</v>
      </c>
      <c r="E636">
        <v>2</v>
      </c>
      <c r="F636">
        <f t="shared" si="9"/>
        <v>4</v>
      </c>
      <c r="G636">
        <v>0</v>
      </c>
      <c r="H636">
        <v>0</v>
      </c>
      <c r="I636">
        <v>0</v>
      </c>
    </row>
    <row r="637" spans="1:9" x14ac:dyDescent="0.3">
      <c r="A637">
        <v>1311</v>
      </c>
      <c r="B637">
        <v>1981</v>
      </c>
      <c r="C637">
        <v>1.554713</v>
      </c>
      <c r="D637">
        <v>15</v>
      </c>
      <c r="E637">
        <v>3</v>
      </c>
      <c r="F637">
        <f t="shared" si="9"/>
        <v>9</v>
      </c>
      <c r="G637">
        <v>0</v>
      </c>
      <c r="H637">
        <v>0</v>
      </c>
      <c r="I637">
        <v>0</v>
      </c>
    </row>
    <row r="638" spans="1:9" x14ac:dyDescent="0.3">
      <c r="A638">
        <v>1311</v>
      </c>
      <c r="B638">
        <v>1982</v>
      </c>
      <c r="C638">
        <v>1.6868339999999999</v>
      </c>
      <c r="D638">
        <v>15</v>
      </c>
      <c r="E638">
        <v>4</v>
      </c>
      <c r="F638">
        <f t="shared" si="9"/>
        <v>16</v>
      </c>
      <c r="G638">
        <v>0</v>
      </c>
      <c r="H638">
        <v>0</v>
      </c>
      <c r="I638">
        <v>0</v>
      </c>
    </row>
    <row r="639" spans="1:9" x14ac:dyDescent="0.3">
      <c r="A639">
        <v>1311</v>
      </c>
      <c r="B639">
        <v>1983</v>
      </c>
      <c r="C639">
        <v>1.6447929999999999</v>
      </c>
      <c r="D639">
        <v>15</v>
      </c>
      <c r="E639">
        <v>5</v>
      </c>
      <c r="F639">
        <f t="shared" si="9"/>
        <v>25</v>
      </c>
      <c r="G639">
        <v>0</v>
      </c>
      <c r="H639">
        <v>0</v>
      </c>
      <c r="I639">
        <v>0</v>
      </c>
    </row>
    <row r="640" spans="1:9" x14ac:dyDescent="0.3">
      <c r="A640">
        <v>1311</v>
      </c>
      <c r="B640">
        <v>1984</v>
      </c>
      <c r="C640">
        <v>2.21279</v>
      </c>
      <c r="D640">
        <v>15</v>
      </c>
      <c r="E640">
        <v>6</v>
      </c>
      <c r="F640">
        <f t="shared" si="9"/>
        <v>36</v>
      </c>
      <c r="G640">
        <v>0</v>
      </c>
      <c r="H640">
        <v>0</v>
      </c>
      <c r="I640">
        <v>0</v>
      </c>
    </row>
    <row r="641" spans="1:9" x14ac:dyDescent="0.3">
      <c r="A641">
        <v>1311</v>
      </c>
      <c r="B641">
        <v>1985</v>
      </c>
      <c r="C641">
        <v>1.8948769999999999</v>
      </c>
      <c r="D641">
        <v>15</v>
      </c>
      <c r="E641">
        <v>7</v>
      </c>
      <c r="F641">
        <f t="shared" si="9"/>
        <v>49</v>
      </c>
      <c r="G641">
        <v>0</v>
      </c>
      <c r="H641">
        <v>0</v>
      </c>
      <c r="I641">
        <v>0</v>
      </c>
    </row>
    <row r="642" spans="1:9" x14ac:dyDescent="0.3">
      <c r="A642">
        <v>1311</v>
      </c>
      <c r="B642">
        <v>1986</v>
      </c>
      <c r="C642">
        <v>1.791083</v>
      </c>
      <c r="D642">
        <v>15</v>
      </c>
      <c r="E642">
        <v>8</v>
      </c>
      <c r="F642">
        <f t="shared" si="9"/>
        <v>64</v>
      </c>
      <c r="G642">
        <v>0</v>
      </c>
      <c r="H642">
        <v>0</v>
      </c>
      <c r="I642">
        <v>0</v>
      </c>
    </row>
    <row r="643" spans="1:9" x14ac:dyDescent="0.3">
      <c r="A643">
        <v>1311</v>
      </c>
      <c r="B643">
        <v>1987</v>
      </c>
      <c r="C643">
        <v>2.0587089999999999</v>
      </c>
      <c r="D643">
        <v>15</v>
      </c>
      <c r="E643">
        <v>9</v>
      </c>
      <c r="F643">
        <f t="shared" si="9"/>
        <v>81</v>
      </c>
      <c r="G643">
        <v>0</v>
      </c>
      <c r="H643">
        <v>0</v>
      </c>
      <c r="I643">
        <v>0</v>
      </c>
    </row>
    <row r="644" spans="1:9" x14ac:dyDescent="0.3">
      <c r="A644">
        <v>1316</v>
      </c>
      <c r="B644">
        <v>1980</v>
      </c>
      <c r="C644">
        <v>1.54331</v>
      </c>
      <c r="D644">
        <v>8</v>
      </c>
      <c r="E644">
        <v>4</v>
      </c>
      <c r="F644">
        <f t="shared" si="9"/>
        <v>16</v>
      </c>
      <c r="G644">
        <v>0</v>
      </c>
      <c r="H644">
        <v>0</v>
      </c>
      <c r="I644">
        <v>0</v>
      </c>
    </row>
    <row r="645" spans="1:9" x14ac:dyDescent="0.3">
      <c r="A645">
        <v>1316</v>
      </c>
      <c r="B645">
        <v>1981</v>
      </c>
      <c r="C645">
        <v>1.689481</v>
      </c>
      <c r="D645">
        <v>8</v>
      </c>
      <c r="E645">
        <v>5</v>
      </c>
      <c r="F645">
        <f t="shared" ref="F645:F708" si="10">E645^2</f>
        <v>25</v>
      </c>
      <c r="G645">
        <v>0</v>
      </c>
      <c r="H645">
        <v>0</v>
      </c>
      <c r="I645">
        <v>0</v>
      </c>
    </row>
    <row r="646" spans="1:9" x14ac:dyDescent="0.3">
      <c r="A646">
        <v>1316</v>
      </c>
      <c r="B646">
        <v>1982</v>
      </c>
      <c r="C646">
        <v>1.8776440000000001</v>
      </c>
      <c r="D646">
        <v>8</v>
      </c>
      <c r="E646">
        <v>6</v>
      </c>
      <c r="F646">
        <f t="shared" si="10"/>
        <v>36</v>
      </c>
      <c r="G646">
        <v>0</v>
      </c>
      <c r="H646">
        <v>1</v>
      </c>
      <c r="I646">
        <v>0</v>
      </c>
    </row>
    <row r="647" spans="1:9" x14ac:dyDescent="0.3">
      <c r="A647">
        <v>1316</v>
      </c>
      <c r="B647">
        <v>1983</v>
      </c>
      <c r="C647">
        <v>2.5892539999999999</v>
      </c>
      <c r="D647">
        <v>8</v>
      </c>
      <c r="E647">
        <v>7</v>
      </c>
      <c r="F647">
        <f t="shared" si="10"/>
        <v>49</v>
      </c>
      <c r="G647">
        <v>0</v>
      </c>
      <c r="H647">
        <v>1</v>
      </c>
      <c r="I647">
        <v>0</v>
      </c>
    </row>
    <row r="648" spans="1:9" x14ac:dyDescent="0.3">
      <c r="A648">
        <v>1316</v>
      </c>
      <c r="B648">
        <v>1984</v>
      </c>
      <c r="C648">
        <v>2.7385989999999998</v>
      </c>
      <c r="D648">
        <v>8</v>
      </c>
      <c r="E648">
        <v>8</v>
      </c>
      <c r="F648">
        <f t="shared" si="10"/>
        <v>64</v>
      </c>
      <c r="G648">
        <v>0</v>
      </c>
      <c r="H648">
        <v>1</v>
      </c>
      <c r="I648">
        <v>0</v>
      </c>
    </row>
    <row r="649" spans="1:9" x14ac:dyDescent="0.3">
      <c r="A649">
        <v>1316</v>
      </c>
      <c r="B649">
        <v>1985</v>
      </c>
      <c r="C649">
        <v>1.861753</v>
      </c>
      <c r="D649">
        <v>8</v>
      </c>
      <c r="E649">
        <v>9</v>
      </c>
      <c r="F649">
        <f t="shared" si="10"/>
        <v>81</v>
      </c>
      <c r="G649">
        <v>0</v>
      </c>
      <c r="H649">
        <v>1</v>
      </c>
      <c r="I649">
        <v>0</v>
      </c>
    </row>
    <row r="650" spans="1:9" x14ac:dyDescent="0.3">
      <c r="A650">
        <v>1316</v>
      </c>
      <c r="B650">
        <v>1986</v>
      </c>
      <c r="C650">
        <v>1.9111419999999999</v>
      </c>
      <c r="D650">
        <v>8</v>
      </c>
      <c r="E650">
        <v>10</v>
      </c>
      <c r="F650">
        <f t="shared" si="10"/>
        <v>100</v>
      </c>
      <c r="G650">
        <v>0</v>
      </c>
      <c r="H650">
        <v>1</v>
      </c>
      <c r="I650">
        <v>0</v>
      </c>
    </row>
    <row r="651" spans="1:9" x14ac:dyDescent="0.3">
      <c r="A651">
        <v>1316</v>
      </c>
      <c r="B651">
        <v>1987</v>
      </c>
      <c r="C651">
        <v>1.907599</v>
      </c>
      <c r="D651">
        <v>8</v>
      </c>
      <c r="E651">
        <v>11</v>
      </c>
      <c r="F651">
        <f t="shared" si="10"/>
        <v>121</v>
      </c>
      <c r="G651">
        <v>0</v>
      </c>
      <c r="H651">
        <v>1</v>
      </c>
      <c r="I651">
        <v>0</v>
      </c>
    </row>
    <row r="652" spans="1:9" x14ac:dyDescent="0.3">
      <c r="A652">
        <v>1318</v>
      </c>
      <c r="B652">
        <v>1980</v>
      </c>
      <c r="C652">
        <v>1.0597760000000001</v>
      </c>
      <c r="D652">
        <v>8</v>
      </c>
      <c r="E652">
        <v>8</v>
      </c>
      <c r="F652">
        <f t="shared" si="10"/>
        <v>64</v>
      </c>
      <c r="G652">
        <v>0</v>
      </c>
      <c r="H652">
        <v>0</v>
      </c>
      <c r="I652">
        <v>0</v>
      </c>
    </row>
    <row r="653" spans="1:9" x14ac:dyDescent="0.3">
      <c r="A653">
        <v>1318</v>
      </c>
      <c r="B653">
        <v>1981</v>
      </c>
      <c r="C653">
        <v>1.4677020000000001</v>
      </c>
      <c r="D653">
        <v>8</v>
      </c>
      <c r="E653">
        <v>9</v>
      </c>
      <c r="F653">
        <f t="shared" si="10"/>
        <v>81</v>
      </c>
      <c r="G653">
        <v>0</v>
      </c>
      <c r="H653">
        <v>0</v>
      </c>
      <c r="I653">
        <v>0</v>
      </c>
    </row>
    <row r="654" spans="1:9" x14ac:dyDescent="0.3">
      <c r="A654">
        <v>1318</v>
      </c>
      <c r="B654">
        <v>1982</v>
      </c>
      <c r="C654">
        <v>1.339763</v>
      </c>
      <c r="D654">
        <v>8</v>
      </c>
      <c r="E654">
        <v>10</v>
      </c>
      <c r="F654">
        <f t="shared" si="10"/>
        <v>100</v>
      </c>
      <c r="G654">
        <v>0</v>
      </c>
      <c r="H654">
        <v>0</v>
      </c>
      <c r="I654">
        <v>0</v>
      </c>
    </row>
    <row r="655" spans="1:9" x14ac:dyDescent="0.3">
      <c r="A655">
        <v>1318</v>
      </c>
      <c r="B655">
        <v>1983</v>
      </c>
      <c r="C655">
        <v>1.294627</v>
      </c>
      <c r="D655">
        <v>8</v>
      </c>
      <c r="E655">
        <v>11</v>
      </c>
      <c r="F655">
        <f t="shared" si="10"/>
        <v>121</v>
      </c>
      <c r="G655">
        <v>0</v>
      </c>
      <c r="H655">
        <v>0</v>
      </c>
      <c r="I655">
        <v>0</v>
      </c>
    </row>
    <row r="656" spans="1:9" x14ac:dyDescent="0.3">
      <c r="A656">
        <v>1318</v>
      </c>
      <c r="B656">
        <v>1984</v>
      </c>
      <c r="C656">
        <v>1.251763</v>
      </c>
      <c r="D656">
        <v>8</v>
      </c>
      <c r="E656">
        <v>12</v>
      </c>
      <c r="F656">
        <f t="shared" si="10"/>
        <v>144</v>
      </c>
      <c r="G656">
        <v>0</v>
      </c>
      <c r="H656">
        <v>0</v>
      </c>
      <c r="I656">
        <v>0</v>
      </c>
    </row>
    <row r="657" spans="1:9" x14ac:dyDescent="0.3">
      <c r="A657">
        <v>1318</v>
      </c>
      <c r="B657">
        <v>1985</v>
      </c>
      <c r="C657">
        <v>1.332203</v>
      </c>
      <c r="D657">
        <v>8</v>
      </c>
      <c r="E657">
        <v>13</v>
      </c>
      <c r="F657">
        <f t="shared" si="10"/>
        <v>169</v>
      </c>
      <c r="G657">
        <v>0</v>
      </c>
      <c r="H657">
        <v>0</v>
      </c>
      <c r="I657">
        <v>0</v>
      </c>
    </row>
    <row r="658" spans="1:9" x14ac:dyDescent="0.3">
      <c r="A658">
        <v>1318</v>
      </c>
      <c r="B658">
        <v>1986</v>
      </c>
      <c r="C658">
        <v>1.285941</v>
      </c>
      <c r="D658">
        <v>8</v>
      </c>
      <c r="E658">
        <v>14</v>
      </c>
      <c r="F658">
        <f t="shared" si="10"/>
        <v>196</v>
      </c>
      <c r="G658">
        <v>0</v>
      </c>
      <c r="H658">
        <v>0</v>
      </c>
      <c r="I658">
        <v>0</v>
      </c>
    </row>
    <row r="659" spans="1:9" x14ac:dyDescent="0.3">
      <c r="A659">
        <v>1318</v>
      </c>
      <c r="B659">
        <v>1987</v>
      </c>
      <c r="C659">
        <v>1.2861959999999999</v>
      </c>
      <c r="D659">
        <v>8</v>
      </c>
      <c r="E659">
        <v>15</v>
      </c>
      <c r="F659">
        <f t="shared" si="10"/>
        <v>225</v>
      </c>
      <c r="G659">
        <v>0</v>
      </c>
      <c r="H659">
        <v>0</v>
      </c>
      <c r="I659">
        <v>0</v>
      </c>
    </row>
    <row r="660" spans="1:9" x14ac:dyDescent="0.3">
      <c r="A660">
        <v>1345</v>
      </c>
      <c r="B660">
        <v>1980</v>
      </c>
      <c r="C660">
        <v>1.7646980000000001</v>
      </c>
      <c r="D660">
        <v>12</v>
      </c>
      <c r="E660">
        <v>4</v>
      </c>
      <c r="F660">
        <f t="shared" si="10"/>
        <v>16</v>
      </c>
      <c r="G660">
        <v>0</v>
      </c>
      <c r="H660">
        <v>0</v>
      </c>
      <c r="I660">
        <v>0</v>
      </c>
    </row>
    <row r="661" spans="1:9" x14ac:dyDescent="0.3">
      <c r="A661">
        <v>1345</v>
      </c>
      <c r="B661">
        <v>1981</v>
      </c>
      <c r="C661">
        <v>-0.72391899999999998</v>
      </c>
      <c r="D661">
        <v>12</v>
      </c>
      <c r="E661">
        <v>5</v>
      </c>
      <c r="F661">
        <f t="shared" si="10"/>
        <v>25</v>
      </c>
      <c r="G661">
        <v>0</v>
      </c>
      <c r="H661">
        <v>1</v>
      </c>
      <c r="I661">
        <v>0</v>
      </c>
    </row>
    <row r="662" spans="1:9" x14ac:dyDescent="0.3">
      <c r="A662">
        <v>1345</v>
      </c>
      <c r="B662">
        <v>1982</v>
      </c>
      <c r="C662">
        <v>1.8908430000000001</v>
      </c>
      <c r="D662">
        <v>12</v>
      </c>
      <c r="E662">
        <v>6</v>
      </c>
      <c r="F662">
        <f t="shared" si="10"/>
        <v>36</v>
      </c>
      <c r="G662">
        <v>0</v>
      </c>
      <c r="H662">
        <v>1</v>
      </c>
      <c r="I662">
        <v>0</v>
      </c>
    </row>
    <row r="663" spans="1:9" x14ac:dyDescent="0.3">
      <c r="A663">
        <v>1345</v>
      </c>
      <c r="B663">
        <v>1983</v>
      </c>
      <c r="C663">
        <v>2.0883150000000001</v>
      </c>
      <c r="D663">
        <v>12</v>
      </c>
      <c r="E663">
        <v>7</v>
      </c>
      <c r="F663">
        <f t="shared" si="10"/>
        <v>49</v>
      </c>
      <c r="G663">
        <v>0</v>
      </c>
      <c r="H663">
        <v>1</v>
      </c>
      <c r="I663">
        <v>0</v>
      </c>
    </row>
    <row r="664" spans="1:9" x14ac:dyDescent="0.3">
      <c r="A664">
        <v>1345</v>
      </c>
      <c r="B664">
        <v>1984</v>
      </c>
      <c r="C664">
        <v>2.2062750000000002</v>
      </c>
      <c r="D664">
        <v>12</v>
      </c>
      <c r="E664">
        <v>8</v>
      </c>
      <c r="F664">
        <f t="shared" si="10"/>
        <v>64</v>
      </c>
      <c r="G664">
        <v>0</v>
      </c>
      <c r="H664">
        <v>1</v>
      </c>
      <c r="I664">
        <v>0</v>
      </c>
    </row>
    <row r="665" spans="1:9" x14ac:dyDescent="0.3">
      <c r="A665">
        <v>1345</v>
      </c>
      <c r="B665">
        <v>1985</v>
      </c>
      <c r="C665">
        <v>2.1590039999999999</v>
      </c>
      <c r="D665">
        <v>12</v>
      </c>
      <c r="E665">
        <v>9</v>
      </c>
      <c r="F665">
        <f t="shared" si="10"/>
        <v>81</v>
      </c>
      <c r="G665">
        <v>0</v>
      </c>
      <c r="H665">
        <v>1</v>
      </c>
      <c r="I665">
        <v>0</v>
      </c>
    </row>
    <row r="666" spans="1:9" x14ac:dyDescent="0.3">
      <c r="A666">
        <v>1345</v>
      </c>
      <c r="B666">
        <v>1986</v>
      </c>
      <c r="C666">
        <v>2.2212969999999999</v>
      </c>
      <c r="D666">
        <v>12</v>
      </c>
      <c r="E666">
        <v>10</v>
      </c>
      <c r="F666">
        <f t="shared" si="10"/>
        <v>100</v>
      </c>
      <c r="G666">
        <v>0</v>
      </c>
      <c r="H666">
        <v>1</v>
      </c>
      <c r="I666">
        <v>0</v>
      </c>
    </row>
    <row r="667" spans="1:9" x14ac:dyDescent="0.3">
      <c r="A667">
        <v>1345</v>
      </c>
      <c r="B667">
        <v>1987</v>
      </c>
      <c r="C667">
        <v>1.5838540000000001</v>
      </c>
      <c r="D667">
        <v>12</v>
      </c>
      <c r="E667">
        <v>11</v>
      </c>
      <c r="F667">
        <f t="shared" si="10"/>
        <v>121</v>
      </c>
      <c r="G667">
        <v>0</v>
      </c>
      <c r="H667">
        <v>1</v>
      </c>
      <c r="I667">
        <v>0</v>
      </c>
    </row>
    <row r="668" spans="1:9" x14ac:dyDescent="0.3">
      <c r="A668">
        <v>1397</v>
      </c>
      <c r="B668">
        <v>1980</v>
      </c>
      <c r="C668">
        <v>1.7700830000000001</v>
      </c>
      <c r="D668">
        <v>12</v>
      </c>
      <c r="E668">
        <v>5</v>
      </c>
      <c r="F668">
        <f t="shared" si="10"/>
        <v>25</v>
      </c>
      <c r="G668">
        <v>0</v>
      </c>
      <c r="H668">
        <v>0</v>
      </c>
      <c r="I668">
        <v>1</v>
      </c>
    </row>
    <row r="669" spans="1:9" x14ac:dyDescent="0.3">
      <c r="A669">
        <v>1397</v>
      </c>
      <c r="B669">
        <v>1981</v>
      </c>
      <c r="C669">
        <v>1.6017159999999999</v>
      </c>
      <c r="D669">
        <v>12</v>
      </c>
      <c r="E669">
        <v>6</v>
      </c>
      <c r="F669">
        <f t="shared" si="10"/>
        <v>36</v>
      </c>
      <c r="G669">
        <v>0</v>
      </c>
      <c r="H669">
        <v>0</v>
      </c>
      <c r="I669">
        <v>1</v>
      </c>
    </row>
    <row r="670" spans="1:9" x14ac:dyDescent="0.3">
      <c r="A670">
        <v>1397</v>
      </c>
      <c r="B670">
        <v>1982</v>
      </c>
      <c r="C670">
        <v>1.5474030000000001</v>
      </c>
      <c r="D670">
        <v>12</v>
      </c>
      <c r="E670">
        <v>7</v>
      </c>
      <c r="F670">
        <f t="shared" si="10"/>
        <v>49</v>
      </c>
      <c r="G670">
        <v>0</v>
      </c>
      <c r="H670">
        <v>0</v>
      </c>
      <c r="I670">
        <v>1</v>
      </c>
    </row>
    <row r="671" spans="1:9" x14ac:dyDescent="0.3">
      <c r="A671">
        <v>1397</v>
      </c>
      <c r="B671">
        <v>1983</v>
      </c>
      <c r="C671">
        <v>1.786035</v>
      </c>
      <c r="D671">
        <v>12</v>
      </c>
      <c r="E671">
        <v>8</v>
      </c>
      <c r="F671">
        <f t="shared" si="10"/>
        <v>64</v>
      </c>
      <c r="G671">
        <v>0</v>
      </c>
      <c r="H671">
        <v>0</v>
      </c>
      <c r="I671">
        <v>1</v>
      </c>
    </row>
    <row r="672" spans="1:9" x14ac:dyDescent="0.3">
      <c r="A672">
        <v>1397</v>
      </c>
      <c r="B672">
        <v>1984</v>
      </c>
      <c r="C672">
        <v>1.6825460000000001</v>
      </c>
      <c r="D672">
        <v>12</v>
      </c>
      <c r="E672">
        <v>9</v>
      </c>
      <c r="F672">
        <f t="shared" si="10"/>
        <v>81</v>
      </c>
      <c r="G672">
        <v>0</v>
      </c>
      <c r="H672">
        <v>0</v>
      </c>
      <c r="I672">
        <v>1</v>
      </c>
    </row>
    <row r="673" spans="1:9" x14ac:dyDescent="0.3">
      <c r="A673">
        <v>1397</v>
      </c>
      <c r="B673">
        <v>1985</v>
      </c>
      <c r="C673">
        <v>1.720499</v>
      </c>
      <c r="D673">
        <v>12</v>
      </c>
      <c r="E673">
        <v>10</v>
      </c>
      <c r="F673">
        <f t="shared" si="10"/>
        <v>100</v>
      </c>
      <c r="G673">
        <v>0</v>
      </c>
      <c r="H673">
        <v>0</v>
      </c>
      <c r="I673">
        <v>1</v>
      </c>
    </row>
    <row r="674" spans="1:9" x14ac:dyDescent="0.3">
      <c r="A674">
        <v>1397</v>
      </c>
      <c r="B674">
        <v>1986</v>
      </c>
      <c r="C674">
        <v>1.7999609999999999</v>
      </c>
      <c r="D674">
        <v>12</v>
      </c>
      <c r="E674">
        <v>11</v>
      </c>
      <c r="F674">
        <f t="shared" si="10"/>
        <v>121</v>
      </c>
      <c r="G674">
        <v>0</v>
      </c>
      <c r="H674">
        <v>0</v>
      </c>
      <c r="I674">
        <v>1</v>
      </c>
    </row>
    <row r="675" spans="1:9" x14ac:dyDescent="0.3">
      <c r="A675">
        <v>1397</v>
      </c>
      <c r="B675">
        <v>1987</v>
      </c>
      <c r="C675">
        <v>1.760996</v>
      </c>
      <c r="D675">
        <v>12</v>
      </c>
      <c r="E675">
        <v>12</v>
      </c>
      <c r="F675">
        <f t="shared" si="10"/>
        <v>144</v>
      </c>
      <c r="G675">
        <v>0</v>
      </c>
      <c r="H675">
        <v>0</v>
      </c>
      <c r="I675">
        <v>1</v>
      </c>
    </row>
    <row r="676" spans="1:9" x14ac:dyDescent="0.3">
      <c r="A676">
        <v>1434</v>
      </c>
      <c r="B676">
        <v>1980</v>
      </c>
      <c r="C676">
        <v>0.206286</v>
      </c>
      <c r="D676">
        <v>10</v>
      </c>
      <c r="E676">
        <v>2</v>
      </c>
      <c r="F676">
        <f t="shared" si="10"/>
        <v>4</v>
      </c>
      <c r="G676">
        <v>0</v>
      </c>
      <c r="H676">
        <v>0</v>
      </c>
      <c r="I676">
        <v>0</v>
      </c>
    </row>
    <row r="677" spans="1:9" x14ac:dyDescent="0.3">
      <c r="A677">
        <v>1434</v>
      </c>
      <c r="B677">
        <v>1981</v>
      </c>
      <c r="C677">
        <v>1.1210500000000001</v>
      </c>
      <c r="D677">
        <v>10</v>
      </c>
      <c r="E677">
        <v>3</v>
      </c>
      <c r="F677">
        <f t="shared" si="10"/>
        <v>9</v>
      </c>
      <c r="G677">
        <v>0</v>
      </c>
      <c r="H677">
        <v>1</v>
      </c>
      <c r="I677">
        <v>0</v>
      </c>
    </row>
    <row r="678" spans="1:9" x14ac:dyDescent="0.3">
      <c r="A678">
        <v>1434</v>
      </c>
      <c r="B678">
        <v>1982</v>
      </c>
      <c r="C678">
        <v>1.086117</v>
      </c>
      <c r="D678">
        <v>10</v>
      </c>
      <c r="E678">
        <v>4</v>
      </c>
      <c r="F678">
        <f t="shared" si="10"/>
        <v>16</v>
      </c>
      <c r="G678">
        <v>0</v>
      </c>
      <c r="H678">
        <v>1</v>
      </c>
      <c r="I678">
        <v>1</v>
      </c>
    </row>
    <row r="679" spans="1:9" x14ac:dyDescent="0.3">
      <c r="A679">
        <v>1434</v>
      </c>
      <c r="B679">
        <v>1983</v>
      </c>
      <c r="C679">
        <v>1.268915</v>
      </c>
      <c r="D679">
        <v>10</v>
      </c>
      <c r="E679">
        <v>5</v>
      </c>
      <c r="F679">
        <f t="shared" si="10"/>
        <v>25</v>
      </c>
      <c r="G679">
        <v>0</v>
      </c>
      <c r="H679">
        <v>1</v>
      </c>
      <c r="I679">
        <v>1</v>
      </c>
    </row>
    <row r="680" spans="1:9" x14ac:dyDescent="0.3">
      <c r="A680">
        <v>1434</v>
      </c>
      <c r="B680">
        <v>1984</v>
      </c>
      <c r="C680">
        <v>1.0993729999999999</v>
      </c>
      <c r="D680">
        <v>10</v>
      </c>
      <c r="E680">
        <v>6</v>
      </c>
      <c r="F680">
        <f t="shared" si="10"/>
        <v>36</v>
      </c>
      <c r="G680">
        <v>0</v>
      </c>
      <c r="H680">
        <v>1</v>
      </c>
      <c r="I680">
        <v>1</v>
      </c>
    </row>
    <row r="681" spans="1:9" x14ac:dyDescent="0.3">
      <c r="A681">
        <v>1434</v>
      </c>
      <c r="B681">
        <v>1985</v>
      </c>
      <c r="C681">
        <v>1.345229</v>
      </c>
      <c r="D681">
        <v>10</v>
      </c>
      <c r="E681">
        <v>7</v>
      </c>
      <c r="F681">
        <f t="shared" si="10"/>
        <v>49</v>
      </c>
      <c r="G681">
        <v>0</v>
      </c>
      <c r="H681">
        <v>1</v>
      </c>
      <c r="I681">
        <v>1</v>
      </c>
    </row>
    <row r="682" spans="1:9" x14ac:dyDescent="0.3">
      <c r="A682">
        <v>1434</v>
      </c>
      <c r="B682">
        <v>1986</v>
      </c>
      <c r="C682">
        <v>1.900045</v>
      </c>
      <c r="D682">
        <v>10</v>
      </c>
      <c r="E682">
        <v>8</v>
      </c>
      <c r="F682">
        <f t="shared" si="10"/>
        <v>64</v>
      </c>
      <c r="G682">
        <v>0</v>
      </c>
      <c r="H682">
        <v>1</v>
      </c>
      <c r="I682">
        <v>0</v>
      </c>
    </row>
    <row r="683" spans="1:9" x14ac:dyDescent="0.3">
      <c r="A683">
        <v>1434</v>
      </c>
      <c r="B683">
        <v>1987</v>
      </c>
      <c r="C683">
        <v>1.5153920000000001</v>
      </c>
      <c r="D683">
        <v>10</v>
      </c>
      <c r="E683">
        <v>9</v>
      </c>
      <c r="F683">
        <f t="shared" si="10"/>
        <v>81</v>
      </c>
      <c r="G683">
        <v>0</v>
      </c>
      <c r="H683">
        <v>1</v>
      </c>
      <c r="I683">
        <v>0</v>
      </c>
    </row>
    <row r="684" spans="1:9" x14ac:dyDescent="0.3">
      <c r="A684">
        <v>1492</v>
      </c>
      <c r="B684">
        <v>1980</v>
      </c>
      <c r="C684">
        <v>2.0364550000000001</v>
      </c>
      <c r="D684">
        <v>13</v>
      </c>
      <c r="E684">
        <v>4</v>
      </c>
      <c r="F684">
        <f t="shared" si="10"/>
        <v>16</v>
      </c>
      <c r="G684">
        <v>0</v>
      </c>
      <c r="H684">
        <v>0</v>
      </c>
      <c r="I684">
        <v>0</v>
      </c>
    </row>
    <row r="685" spans="1:9" x14ac:dyDescent="0.3">
      <c r="A685">
        <v>1492</v>
      </c>
      <c r="B685">
        <v>1981</v>
      </c>
      <c r="C685">
        <v>1.1423680000000001</v>
      </c>
      <c r="D685">
        <v>13</v>
      </c>
      <c r="E685">
        <v>5</v>
      </c>
      <c r="F685">
        <f t="shared" si="10"/>
        <v>25</v>
      </c>
      <c r="G685">
        <v>0</v>
      </c>
      <c r="H685">
        <v>0</v>
      </c>
      <c r="I685">
        <v>0</v>
      </c>
    </row>
    <row r="686" spans="1:9" x14ac:dyDescent="0.3">
      <c r="A686">
        <v>1492</v>
      </c>
      <c r="B686">
        <v>1982</v>
      </c>
      <c r="C686">
        <v>1.378536</v>
      </c>
      <c r="D686">
        <v>13</v>
      </c>
      <c r="E686">
        <v>6</v>
      </c>
      <c r="F686">
        <f t="shared" si="10"/>
        <v>36</v>
      </c>
      <c r="G686">
        <v>0</v>
      </c>
      <c r="H686">
        <v>0</v>
      </c>
      <c r="I686">
        <v>0</v>
      </c>
    </row>
    <row r="687" spans="1:9" x14ac:dyDescent="0.3">
      <c r="A687">
        <v>1492</v>
      </c>
      <c r="B687">
        <v>1983</v>
      </c>
      <c r="C687">
        <v>1.473754</v>
      </c>
      <c r="D687">
        <v>13</v>
      </c>
      <c r="E687">
        <v>7</v>
      </c>
      <c r="F687">
        <f t="shared" si="10"/>
        <v>49</v>
      </c>
      <c r="G687">
        <v>0</v>
      </c>
      <c r="H687">
        <v>1</v>
      </c>
      <c r="I687">
        <v>0</v>
      </c>
    </row>
    <row r="688" spans="1:9" x14ac:dyDescent="0.3">
      <c r="A688">
        <v>1492</v>
      </c>
      <c r="B688">
        <v>1984</v>
      </c>
      <c r="C688">
        <v>1.474907</v>
      </c>
      <c r="D688">
        <v>13</v>
      </c>
      <c r="E688">
        <v>8</v>
      </c>
      <c r="F688">
        <f t="shared" si="10"/>
        <v>64</v>
      </c>
      <c r="G688">
        <v>0</v>
      </c>
      <c r="H688">
        <v>0</v>
      </c>
      <c r="I688">
        <v>0</v>
      </c>
    </row>
    <row r="689" spans="1:9" x14ac:dyDescent="0.3">
      <c r="A689">
        <v>1492</v>
      </c>
      <c r="B689">
        <v>1985</v>
      </c>
      <c r="C689">
        <v>1.416282</v>
      </c>
      <c r="D689">
        <v>13</v>
      </c>
      <c r="E689">
        <v>9</v>
      </c>
      <c r="F689">
        <f t="shared" si="10"/>
        <v>81</v>
      </c>
      <c r="G689">
        <v>0</v>
      </c>
      <c r="H689">
        <v>1</v>
      </c>
      <c r="I689">
        <v>0</v>
      </c>
    </row>
    <row r="690" spans="1:9" x14ac:dyDescent="0.3">
      <c r="A690">
        <v>1492</v>
      </c>
      <c r="B690">
        <v>1986</v>
      </c>
      <c r="C690">
        <v>1.4984329999999999</v>
      </c>
      <c r="D690">
        <v>13</v>
      </c>
      <c r="E690">
        <v>10</v>
      </c>
      <c r="F690">
        <f t="shared" si="10"/>
        <v>100</v>
      </c>
      <c r="G690">
        <v>0</v>
      </c>
      <c r="H690">
        <v>1</v>
      </c>
      <c r="I690">
        <v>0</v>
      </c>
    </row>
    <row r="691" spans="1:9" x14ac:dyDescent="0.3">
      <c r="A691">
        <v>1492</v>
      </c>
      <c r="B691">
        <v>1987</v>
      </c>
      <c r="C691">
        <v>1.500853</v>
      </c>
      <c r="D691">
        <v>13</v>
      </c>
      <c r="E691">
        <v>11</v>
      </c>
      <c r="F691">
        <f t="shared" si="10"/>
        <v>121</v>
      </c>
      <c r="G691">
        <v>0</v>
      </c>
      <c r="H691">
        <v>1</v>
      </c>
      <c r="I691">
        <v>0</v>
      </c>
    </row>
    <row r="692" spans="1:9" x14ac:dyDescent="0.3">
      <c r="A692">
        <v>1496</v>
      </c>
      <c r="B692">
        <v>1980</v>
      </c>
      <c r="C692">
        <v>1.1783360000000001</v>
      </c>
      <c r="D692">
        <v>12</v>
      </c>
      <c r="E692">
        <v>1</v>
      </c>
      <c r="F692">
        <f t="shared" si="10"/>
        <v>1</v>
      </c>
      <c r="G692">
        <v>0</v>
      </c>
      <c r="H692">
        <v>0</v>
      </c>
      <c r="I692">
        <v>1</v>
      </c>
    </row>
    <row r="693" spans="1:9" x14ac:dyDescent="0.3">
      <c r="A693">
        <v>1496</v>
      </c>
      <c r="B693">
        <v>1981</v>
      </c>
      <c r="C693">
        <v>1.0872869999999999</v>
      </c>
      <c r="D693">
        <v>12</v>
      </c>
      <c r="E693">
        <v>2</v>
      </c>
      <c r="F693">
        <f t="shared" si="10"/>
        <v>4</v>
      </c>
      <c r="G693">
        <v>0</v>
      </c>
      <c r="H693">
        <v>0</v>
      </c>
      <c r="I693">
        <v>1</v>
      </c>
    </row>
    <row r="694" spans="1:9" x14ac:dyDescent="0.3">
      <c r="A694">
        <v>1496</v>
      </c>
      <c r="B694">
        <v>1982</v>
      </c>
      <c r="C694">
        <v>7.7340000000000004E-3</v>
      </c>
      <c r="D694">
        <v>12</v>
      </c>
      <c r="E694">
        <v>3</v>
      </c>
      <c r="F694">
        <f t="shared" si="10"/>
        <v>9</v>
      </c>
      <c r="G694">
        <v>0</v>
      </c>
      <c r="H694">
        <v>0</v>
      </c>
      <c r="I694">
        <v>0</v>
      </c>
    </row>
    <row r="695" spans="1:9" x14ac:dyDescent="0.3">
      <c r="A695">
        <v>1496</v>
      </c>
      <c r="B695">
        <v>1983</v>
      </c>
      <c r="C695">
        <v>0.796705</v>
      </c>
      <c r="D695">
        <v>12</v>
      </c>
      <c r="E695">
        <v>4</v>
      </c>
      <c r="F695">
        <f t="shared" si="10"/>
        <v>16</v>
      </c>
      <c r="G695">
        <v>0</v>
      </c>
      <c r="H695">
        <v>0</v>
      </c>
      <c r="I695">
        <v>0</v>
      </c>
    </row>
    <row r="696" spans="1:9" x14ac:dyDescent="0.3">
      <c r="A696">
        <v>1496</v>
      </c>
      <c r="B696">
        <v>1984</v>
      </c>
      <c r="C696">
        <v>1.037228</v>
      </c>
      <c r="D696">
        <v>12</v>
      </c>
      <c r="E696">
        <v>5</v>
      </c>
      <c r="F696">
        <f t="shared" si="10"/>
        <v>25</v>
      </c>
      <c r="G696">
        <v>0</v>
      </c>
      <c r="H696">
        <v>0</v>
      </c>
      <c r="I696">
        <v>0</v>
      </c>
    </row>
    <row r="697" spans="1:9" x14ac:dyDescent="0.3">
      <c r="A697">
        <v>1496</v>
      </c>
      <c r="B697">
        <v>1985</v>
      </c>
      <c r="C697">
        <v>1.2083740000000001</v>
      </c>
      <c r="D697">
        <v>12</v>
      </c>
      <c r="E697">
        <v>6</v>
      </c>
      <c r="F697">
        <f t="shared" si="10"/>
        <v>36</v>
      </c>
      <c r="G697">
        <v>0</v>
      </c>
      <c r="H697">
        <v>0</v>
      </c>
      <c r="I697">
        <v>0</v>
      </c>
    </row>
    <row r="698" spans="1:9" x14ac:dyDescent="0.3">
      <c r="A698">
        <v>1496</v>
      </c>
      <c r="B698">
        <v>1986</v>
      </c>
      <c r="C698">
        <v>1.2044589999999999</v>
      </c>
      <c r="D698">
        <v>12</v>
      </c>
      <c r="E698">
        <v>7</v>
      </c>
      <c r="F698">
        <f t="shared" si="10"/>
        <v>49</v>
      </c>
      <c r="G698">
        <v>0</v>
      </c>
      <c r="H698">
        <v>0</v>
      </c>
      <c r="I698">
        <v>0</v>
      </c>
    </row>
    <row r="699" spans="1:9" x14ac:dyDescent="0.3">
      <c r="A699">
        <v>1496</v>
      </c>
      <c r="B699">
        <v>1987</v>
      </c>
      <c r="C699">
        <v>1.8570800000000001</v>
      </c>
      <c r="D699">
        <v>12</v>
      </c>
      <c r="E699">
        <v>8</v>
      </c>
      <c r="F699">
        <f t="shared" si="10"/>
        <v>64</v>
      </c>
      <c r="G699">
        <v>0</v>
      </c>
      <c r="H699">
        <v>0</v>
      </c>
      <c r="I699">
        <v>0</v>
      </c>
    </row>
    <row r="700" spans="1:9" x14ac:dyDescent="0.3">
      <c r="A700">
        <v>1506</v>
      </c>
      <c r="B700">
        <v>1980</v>
      </c>
      <c r="C700">
        <v>0.97439699999999996</v>
      </c>
      <c r="D700">
        <v>12</v>
      </c>
      <c r="E700">
        <v>3</v>
      </c>
      <c r="F700">
        <f t="shared" si="10"/>
        <v>9</v>
      </c>
      <c r="G700">
        <v>0</v>
      </c>
      <c r="H700">
        <v>0</v>
      </c>
      <c r="I700">
        <v>0</v>
      </c>
    </row>
    <row r="701" spans="1:9" x14ac:dyDescent="0.3">
      <c r="A701">
        <v>1506</v>
      </c>
      <c r="B701">
        <v>1981</v>
      </c>
      <c r="C701">
        <v>2.4651040000000002</v>
      </c>
      <c r="D701">
        <v>12</v>
      </c>
      <c r="E701">
        <v>4</v>
      </c>
      <c r="F701">
        <f t="shared" si="10"/>
        <v>16</v>
      </c>
      <c r="G701">
        <v>0</v>
      </c>
      <c r="H701">
        <v>0</v>
      </c>
      <c r="I701">
        <v>0</v>
      </c>
    </row>
    <row r="702" spans="1:9" x14ac:dyDescent="0.3">
      <c r="A702">
        <v>1506</v>
      </c>
      <c r="B702">
        <v>1982</v>
      </c>
      <c r="C702">
        <v>1.0550360000000001</v>
      </c>
      <c r="D702">
        <v>12</v>
      </c>
      <c r="E702">
        <v>5</v>
      </c>
      <c r="F702">
        <f t="shared" si="10"/>
        <v>25</v>
      </c>
      <c r="G702">
        <v>0</v>
      </c>
      <c r="H702">
        <v>0</v>
      </c>
      <c r="I702">
        <v>0</v>
      </c>
    </row>
    <row r="703" spans="1:9" x14ac:dyDescent="0.3">
      <c r="A703">
        <v>1506</v>
      </c>
      <c r="B703">
        <v>1983</v>
      </c>
      <c r="C703">
        <v>1.142765</v>
      </c>
      <c r="D703">
        <v>12</v>
      </c>
      <c r="E703">
        <v>6</v>
      </c>
      <c r="F703">
        <f t="shared" si="10"/>
        <v>36</v>
      </c>
      <c r="G703">
        <v>0</v>
      </c>
      <c r="H703">
        <v>0</v>
      </c>
      <c r="I703">
        <v>0</v>
      </c>
    </row>
    <row r="704" spans="1:9" x14ac:dyDescent="0.3">
      <c r="A704">
        <v>1506</v>
      </c>
      <c r="B704">
        <v>1984</v>
      </c>
      <c r="C704">
        <v>1.0127470000000001</v>
      </c>
      <c r="D704">
        <v>12</v>
      </c>
      <c r="E704">
        <v>7</v>
      </c>
      <c r="F704">
        <f t="shared" si="10"/>
        <v>49</v>
      </c>
      <c r="G704">
        <v>0</v>
      </c>
      <c r="H704">
        <v>0</v>
      </c>
      <c r="I704">
        <v>0</v>
      </c>
    </row>
    <row r="705" spans="1:9" x14ac:dyDescent="0.3">
      <c r="A705">
        <v>1506</v>
      </c>
      <c r="B705">
        <v>1985</v>
      </c>
      <c r="C705">
        <v>1.0728150000000001</v>
      </c>
      <c r="D705">
        <v>12</v>
      </c>
      <c r="E705">
        <v>8</v>
      </c>
      <c r="F705">
        <f t="shared" si="10"/>
        <v>64</v>
      </c>
      <c r="G705">
        <v>0</v>
      </c>
      <c r="H705">
        <v>0</v>
      </c>
      <c r="I705">
        <v>0</v>
      </c>
    </row>
    <row r="706" spans="1:9" x14ac:dyDescent="0.3">
      <c r="A706">
        <v>1506</v>
      </c>
      <c r="B706">
        <v>1986</v>
      </c>
      <c r="C706">
        <v>1.059985</v>
      </c>
      <c r="D706">
        <v>12</v>
      </c>
      <c r="E706">
        <v>9</v>
      </c>
      <c r="F706">
        <f t="shared" si="10"/>
        <v>81</v>
      </c>
      <c r="G706">
        <v>0</v>
      </c>
      <c r="H706">
        <v>0</v>
      </c>
      <c r="I706">
        <v>0</v>
      </c>
    </row>
    <row r="707" spans="1:9" x14ac:dyDescent="0.3">
      <c r="A707">
        <v>1506</v>
      </c>
      <c r="B707">
        <v>1987</v>
      </c>
      <c r="C707">
        <v>0.92692699999999995</v>
      </c>
      <c r="D707">
        <v>12</v>
      </c>
      <c r="E707">
        <v>10</v>
      </c>
      <c r="F707">
        <f t="shared" si="10"/>
        <v>100</v>
      </c>
      <c r="G707">
        <v>0</v>
      </c>
      <c r="H707">
        <v>0</v>
      </c>
      <c r="I707">
        <v>0</v>
      </c>
    </row>
    <row r="708" spans="1:9" x14ac:dyDescent="0.3">
      <c r="A708">
        <v>1515</v>
      </c>
      <c r="B708">
        <v>1980</v>
      </c>
      <c r="C708">
        <v>1.033779</v>
      </c>
      <c r="D708">
        <v>10</v>
      </c>
      <c r="E708">
        <v>2</v>
      </c>
      <c r="F708">
        <f t="shared" si="10"/>
        <v>4</v>
      </c>
      <c r="G708">
        <v>0</v>
      </c>
      <c r="H708">
        <v>0</v>
      </c>
      <c r="I708">
        <v>0</v>
      </c>
    </row>
    <row r="709" spans="1:9" x14ac:dyDescent="0.3">
      <c r="A709">
        <v>1515</v>
      </c>
      <c r="B709">
        <v>1981</v>
      </c>
      <c r="C709">
        <v>1.2926409999999999</v>
      </c>
      <c r="D709">
        <v>10</v>
      </c>
      <c r="E709">
        <v>3</v>
      </c>
      <c r="F709">
        <f t="shared" ref="F709:F772" si="11">E709^2</f>
        <v>9</v>
      </c>
      <c r="G709">
        <v>0</v>
      </c>
      <c r="H709">
        <v>0</v>
      </c>
      <c r="I709">
        <v>1</v>
      </c>
    </row>
    <row r="710" spans="1:9" x14ac:dyDescent="0.3">
      <c r="A710">
        <v>1515</v>
      </c>
      <c r="B710">
        <v>1982</v>
      </c>
      <c r="C710">
        <v>1.3144659999999999</v>
      </c>
      <c r="D710">
        <v>10</v>
      </c>
      <c r="E710">
        <v>4</v>
      </c>
      <c r="F710">
        <f t="shared" si="11"/>
        <v>16</v>
      </c>
      <c r="G710">
        <v>0</v>
      </c>
      <c r="H710">
        <v>0</v>
      </c>
      <c r="I710">
        <v>0</v>
      </c>
    </row>
    <row r="711" spans="1:9" x14ac:dyDescent="0.3">
      <c r="A711">
        <v>1515</v>
      </c>
      <c r="B711">
        <v>1983</v>
      </c>
      <c r="C711">
        <v>1.2582150000000001</v>
      </c>
      <c r="D711">
        <v>10</v>
      </c>
      <c r="E711">
        <v>5</v>
      </c>
      <c r="F711">
        <f t="shared" si="11"/>
        <v>25</v>
      </c>
      <c r="G711">
        <v>0</v>
      </c>
      <c r="H711">
        <v>0</v>
      </c>
      <c r="I711">
        <v>0</v>
      </c>
    </row>
    <row r="712" spans="1:9" x14ac:dyDescent="0.3">
      <c r="A712">
        <v>1515</v>
      </c>
      <c r="B712">
        <v>1984</v>
      </c>
      <c r="C712">
        <v>1.647278</v>
      </c>
      <c r="D712">
        <v>10</v>
      </c>
      <c r="E712">
        <v>6</v>
      </c>
      <c r="F712">
        <f t="shared" si="11"/>
        <v>36</v>
      </c>
      <c r="G712">
        <v>0</v>
      </c>
      <c r="H712">
        <v>0</v>
      </c>
      <c r="I712">
        <v>0</v>
      </c>
    </row>
    <row r="713" spans="1:9" x14ac:dyDescent="0.3">
      <c r="A713">
        <v>1515</v>
      </c>
      <c r="B713">
        <v>1985</v>
      </c>
      <c r="C713">
        <v>1.765962</v>
      </c>
      <c r="D713">
        <v>10</v>
      </c>
      <c r="E713">
        <v>7</v>
      </c>
      <c r="F713">
        <f t="shared" si="11"/>
        <v>49</v>
      </c>
      <c r="G713">
        <v>0</v>
      </c>
      <c r="H713">
        <v>0</v>
      </c>
      <c r="I713">
        <v>0</v>
      </c>
    </row>
    <row r="714" spans="1:9" x14ac:dyDescent="0.3">
      <c r="A714">
        <v>1515</v>
      </c>
      <c r="B714">
        <v>1986</v>
      </c>
      <c r="C714">
        <v>1.7999609999999999</v>
      </c>
      <c r="D714">
        <v>10</v>
      </c>
      <c r="E714">
        <v>8</v>
      </c>
      <c r="F714">
        <f t="shared" si="11"/>
        <v>64</v>
      </c>
      <c r="G714">
        <v>0</v>
      </c>
      <c r="H714">
        <v>0</v>
      </c>
      <c r="I714">
        <v>0</v>
      </c>
    </row>
    <row r="715" spans="1:9" x14ac:dyDescent="0.3">
      <c r="A715">
        <v>1515</v>
      </c>
      <c r="B715">
        <v>1987</v>
      </c>
      <c r="C715">
        <v>1.8106869999999999</v>
      </c>
      <c r="D715">
        <v>10</v>
      </c>
      <c r="E715">
        <v>9</v>
      </c>
      <c r="F715">
        <f t="shared" si="11"/>
        <v>81</v>
      </c>
      <c r="G715">
        <v>0</v>
      </c>
      <c r="H715">
        <v>1</v>
      </c>
      <c r="I715">
        <v>0</v>
      </c>
    </row>
    <row r="716" spans="1:9" x14ac:dyDescent="0.3">
      <c r="A716">
        <v>1520</v>
      </c>
      <c r="B716">
        <v>1980</v>
      </c>
      <c r="C716">
        <v>1.375923</v>
      </c>
      <c r="D716">
        <v>12</v>
      </c>
      <c r="E716">
        <v>5</v>
      </c>
      <c r="F716">
        <f t="shared" si="11"/>
        <v>25</v>
      </c>
      <c r="G716">
        <v>1</v>
      </c>
      <c r="H716">
        <v>1</v>
      </c>
      <c r="I716">
        <v>1</v>
      </c>
    </row>
    <row r="717" spans="1:9" x14ac:dyDescent="0.3">
      <c r="A717">
        <v>1520</v>
      </c>
      <c r="B717">
        <v>1981</v>
      </c>
      <c r="C717">
        <v>1.3539079999999999</v>
      </c>
      <c r="D717">
        <v>12</v>
      </c>
      <c r="E717">
        <v>6</v>
      </c>
      <c r="F717">
        <f t="shared" si="11"/>
        <v>36</v>
      </c>
      <c r="G717">
        <v>1</v>
      </c>
      <c r="H717">
        <v>1</v>
      </c>
      <c r="I717">
        <v>1</v>
      </c>
    </row>
    <row r="718" spans="1:9" x14ac:dyDescent="0.3">
      <c r="A718">
        <v>1520</v>
      </c>
      <c r="B718">
        <v>1982</v>
      </c>
      <c r="C718">
        <v>1.349577</v>
      </c>
      <c r="D718">
        <v>12</v>
      </c>
      <c r="E718">
        <v>7</v>
      </c>
      <c r="F718">
        <f t="shared" si="11"/>
        <v>49</v>
      </c>
      <c r="G718">
        <v>1</v>
      </c>
      <c r="H718">
        <v>1</v>
      </c>
      <c r="I718">
        <v>0</v>
      </c>
    </row>
    <row r="719" spans="1:9" x14ac:dyDescent="0.3">
      <c r="A719">
        <v>1520</v>
      </c>
      <c r="B719">
        <v>1983</v>
      </c>
      <c r="C719">
        <v>1.351197</v>
      </c>
      <c r="D719">
        <v>12</v>
      </c>
      <c r="E719">
        <v>8</v>
      </c>
      <c r="F719">
        <f t="shared" si="11"/>
        <v>64</v>
      </c>
      <c r="G719">
        <v>1</v>
      </c>
      <c r="H719">
        <v>1</v>
      </c>
      <c r="I719">
        <v>0</v>
      </c>
    </row>
    <row r="720" spans="1:9" x14ac:dyDescent="0.3">
      <c r="A720">
        <v>1520</v>
      </c>
      <c r="B720">
        <v>1984</v>
      </c>
      <c r="C720">
        <v>1.370306</v>
      </c>
      <c r="D720">
        <v>12</v>
      </c>
      <c r="E720">
        <v>9</v>
      </c>
      <c r="F720">
        <f t="shared" si="11"/>
        <v>81</v>
      </c>
      <c r="G720">
        <v>1</v>
      </c>
      <c r="H720">
        <v>1</v>
      </c>
      <c r="I720">
        <v>0</v>
      </c>
    </row>
    <row r="721" spans="1:9" x14ac:dyDescent="0.3">
      <c r="A721">
        <v>1520</v>
      </c>
      <c r="B721">
        <v>1985</v>
      </c>
      <c r="C721">
        <v>1.401319</v>
      </c>
      <c r="D721">
        <v>12</v>
      </c>
      <c r="E721">
        <v>10</v>
      </c>
      <c r="F721">
        <f t="shared" si="11"/>
        <v>100</v>
      </c>
      <c r="G721">
        <v>1</v>
      </c>
      <c r="H721">
        <v>1</v>
      </c>
      <c r="I721">
        <v>0</v>
      </c>
    </row>
    <row r="722" spans="1:9" x14ac:dyDescent="0.3">
      <c r="A722">
        <v>1520</v>
      </c>
      <c r="B722">
        <v>1986</v>
      </c>
      <c r="C722">
        <v>1.580543</v>
      </c>
      <c r="D722">
        <v>12</v>
      </c>
      <c r="E722">
        <v>11</v>
      </c>
      <c r="F722">
        <f t="shared" si="11"/>
        <v>121</v>
      </c>
      <c r="G722">
        <v>1</v>
      </c>
      <c r="H722">
        <v>1</v>
      </c>
      <c r="I722">
        <v>0</v>
      </c>
    </row>
    <row r="723" spans="1:9" x14ac:dyDescent="0.3">
      <c r="A723">
        <v>1520</v>
      </c>
      <c r="B723">
        <v>1987</v>
      </c>
      <c r="C723">
        <v>1.6359950000000001</v>
      </c>
      <c r="D723">
        <v>12</v>
      </c>
      <c r="E723">
        <v>12</v>
      </c>
      <c r="F723">
        <f t="shared" si="11"/>
        <v>144</v>
      </c>
      <c r="G723">
        <v>1</v>
      </c>
      <c r="H723">
        <v>1</v>
      </c>
      <c r="I723">
        <v>1</v>
      </c>
    </row>
    <row r="724" spans="1:9" x14ac:dyDescent="0.3">
      <c r="A724">
        <v>1528</v>
      </c>
      <c r="B724">
        <v>1980</v>
      </c>
      <c r="C724">
        <v>0.97889800000000005</v>
      </c>
      <c r="D724">
        <v>10</v>
      </c>
      <c r="E724">
        <v>4</v>
      </c>
      <c r="F724">
        <f t="shared" si="11"/>
        <v>16</v>
      </c>
      <c r="G724">
        <v>1</v>
      </c>
      <c r="H724">
        <v>0</v>
      </c>
      <c r="I724">
        <v>1</v>
      </c>
    </row>
    <row r="725" spans="1:9" x14ac:dyDescent="0.3">
      <c r="A725">
        <v>1528</v>
      </c>
      <c r="B725">
        <v>1981</v>
      </c>
      <c r="C725">
        <v>1.2417130000000001</v>
      </c>
      <c r="D725">
        <v>10</v>
      </c>
      <c r="E725">
        <v>5</v>
      </c>
      <c r="F725">
        <f t="shared" si="11"/>
        <v>25</v>
      </c>
      <c r="G725">
        <v>1</v>
      </c>
      <c r="H725">
        <v>0</v>
      </c>
      <c r="I725">
        <v>0</v>
      </c>
    </row>
    <row r="726" spans="1:9" x14ac:dyDescent="0.3">
      <c r="A726">
        <v>1528</v>
      </c>
      <c r="B726">
        <v>1982</v>
      </c>
      <c r="C726">
        <v>1.25972</v>
      </c>
      <c r="D726">
        <v>10</v>
      </c>
      <c r="E726">
        <v>6</v>
      </c>
      <c r="F726">
        <f t="shared" si="11"/>
        <v>36</v>
      </c>
      <c r="G726">
        <v>1</v>
      </c>
      <c r="H726">
        <v>0</v>
      </c>
      <c r="I726">
        <v>0</v>
      </c>
    </row>
    <row r="727" spans="1:9" x14ac:dyDescent="0.3">
      <c r="A727">
        <v>1528</v>
      </c>
      <c r="B727">
        <v>1983</v>
      </c>
      <c r="C727">
        <v>1.0322629999999999</v>
      </c>
      <c r="D727">
        <v>10</v>
      </c>
      <c r="E727">
        <v>7</v>
      </c>
      <c r="F727">
        <f t="shared" si="11"/>
        <v>49</v>
      </c>
      <c r="G727">
        <v>1</v>
      </c>
      <c r="H727">
        <v>0</v>
      </c>
      <c r="I727">
        <v>0</v>
      </c>
    </row>
    <row r="728" spans="1:9" x14ac:dyDescent="0.3">
      <c r="A728">
        <v>1528</v>
      </c>
      <c r="B728">
        <v>1984</v>
      </c>
      <c r="C728">
        <v>1.196194</v>
      </c>
      <c r="D728">
        <v>10</v>
      </c>
      <c r="E728">
        <v>8</v>
      </c>
      <c r="F728">
        <f t="shared" si="11"/>
        <v>64</v>
      </c>
      <c r="G728">
        <v>1</v>
      </c>
      <c r="H728">
        <v>0</v>
      </c>
      <c r="I728">
        <v>0</v>
      </c>
    </row>
    <row r="729" spans="1:9" x14ac:dyDescent="0.3">
      <c r="A729">
        <v>1528</v>
      </c>
      <c r="B729">
        <v>1985</v>
      </c>
      <c r="C729">
        <v>1.1681049999999999</v>
      </c>
      <c r="D729">
        <v>10</v>
      </c>
      <c r="E729">
        <v>9</v>
      </c>
      <c r="F729">
        <f t="shared" si="11"/>
        <v>81</v>
      </c>
      <c r="G729">
        <v>1</v>
      </c>
      <c r="H729">
        <v>0</v>
      </c>
      <c r="I729">
        <v>0</v>
      </c>
    </row>
    <row r="730" spans="1:9" x14ac:dyDescent="0.3">
      <c r="A730">
        <v>1528</v>
      </c>
      <c r="B730">
        <v>1986</v>
      </c>
      <c r="C730">
        <v>1.3664050000000001</v>
      </c>
      <c r="D730">
        <v>10</v>
      </c>
      <c r="E730">
        <v>10</v>
      </c>
      <c r="F730">
        <f t="shared" si="11"/>
        <v>100</v>
      </c>
      <c r="G730">
        <v>1</v>
      </c>
      <c r="H730">
        <v>0</v>
      </c>
      <c r="I730">
        <v>0</v>
      </c>
    </row>
    <row r="731" spans="1:9" x14ac:dyDescent="0.3">
      <c r="A731">
        <v>1528</v>
      </c>
      <c r="B731">
        <v>1987</v>
      </c>
      <c r="C731">
        <v>1.3983129999999999</v>
      </c>
      <c r="D731">
        <v>10</v>
      </c>
      <c r="E731">
        <v>11</v>
      </c>
      <c r="F731">
        <f t="shared" si="11"/>
        <v>121</v>
      </c>
      <c r="G731">
        <v>1</v>
      </c>
      <c r="H731">
        <v>0</v>
      </c>
      <c r="I731">
        <v>0</v>
      </c>
    </row>
    <row r="732" spans="1:9" x14ac:dyDescent="0.3">
      <c r="A732">
        <v>1554</v>
      </c>
      <c r="B732">
        <v>1980</v>
      </c>
      <c r="C732">
        <v>1.3118669999999999</v>
      </c>
      <c r="D732">
        <v>12</v>
      </c>
      <c r="E732">
        <v>2</v>
      </c>
      <c r="F732">
        <f t="shared" si="11"/>
        <v>4</v>
      </c>
      <c r="G732">
        <v>0</v>
      </c>
      <c r="H732">
        <v>0</v>
      </c>
      <c r="I732">
        <v>0</v>
      </c>
    </row>
    <row r="733" spans="1:9" x14ac:dyDescent="0.3">
      <c r="A733">
        <v>1554</v>
      </c>
      <c r="B733">
        <v>1981</v>
      </c>
      <c r="C733">
        <v>1.2226649999999999</v>
      </c>
      <c r="D733">
        <v>12</v>
      </c>
      <c r="E733">
        <v>3</v>
      </c>
      <c r="F733">
        <f t="shared" si="11"/>
        <v>9</v>
      </c>
      <c r="G733">
        <v>0</v>
      </c>
      <c r="H733">
        <v>1</v>
      </c>
      <c r="I733">
        <v>0</v>
      </c>
    </row>
    <row r="734" spans="1:9" x14ac:dyDescent="0.3">
      <c r="A734">
        <v>1554</v>
      </c>
      <c r="B734">
        <v>1982</v>
      </c>
      <c r="C734">
        <v>1.4088670000000001</v>
      </c>
      <c r="D734">
        <v>12</v>
      </c>
      <c r="E734">
        <v>4</v>
      </c>
      <c r="F734">
        <f t="shared" si="11"/>
        <v>16</v>
      </c>
      <c r="G734">
        <v>0</v>
      </c>
      <c r="H734">
        <v>1</v>
      </c>
      <c r="I734">
        <v>1</v>
      </c>
    </row>
    <row r="735" spans="1:9" x14ac:dyDescent="0.3">
      <c r="A735">
        <v>1554</v>
      </c>
      <c r="B735">
        <v>1983</v>
      </c>
      <c r="C735">
        <v>1.574341</v>
      </c>
      <c r="D735">
        <v>12</v>
      </c>
      <c r="E735">
        <v>5</v>
      </c>
      <c r="F735">
        <f t="shared" si="11"/>
        <v>25</v>
      </c>
      <c r="G735">
        <v>0</v>
      </c>
      <c r="H735">
        <v>1</v>
      </c>
      <c r="I735">
        <v>0</v>
      </c>
    </row>
    <row r="736" spans="1:9" x14ac:dyDescent="0.3">
      <c r="A736">
        <v>1554</v>
      </c>
      <c r="B736">
        <v>1984</v>
      </c>
      <c r="C736">
        <v>1.455859</v>
      </c>
      <c r="D736">
        <v>12</v>
      </c>
      <c r="E736">
        <v>6</v>
      </c>
      <c r="F736">
        <f t="shared" si="11"/>
        <v>36</v>
      </c>
      <c r="G736">
        <v>0</v>
      </c>
      <c r="H736">
        <v>1</v>
      </c>
      <c r="I736">
        <v>0</v>
      </c>
    </row>
    <row r="737" spans="1:9" x14ac:dyDescent="0.3">
      <c r="A737">
        <v>1554</v>
      </c>
      <c r="B737">
        <v>1985</v>
      </c>
      <c r="C737">
        <v>1.874825</v>
      </c>
      <c r="D737">
        <v>12</v>
      </c>
      <c r="E737">
        <v>7</v>
      </c>
      <c r="F737">
        <f t="shared" si="11"/>
        <v>49</v>
      </c>
      <c r="G737">
        <v>0</v>
      </c>
      <c r="H737">
        <v>1</v>
      </c>
      <c r="I737">
        <v>0</v>
      </c>
    </row>
    <row r="738" spans="1:9" x14ac:dyDescent="0.3">
      <c r="A738">
        <v>1554</v>
      </c>
      <c r="B738">
        <v>1986</v>
      </c>
      <c r="C738">
        <v>1.8739459999999999</v>
      </c>
      <c r="D738">
        <v>12</v>
      </c>
      <c r="E738">
        <v>8</v>
      </c>
      <c r="F738">
        <f t="shared" si="11"/>
        <v>64</v>
      </c>
      <c r="G738">
        <v>0</v>
      </c>
      <c r="H738">
        <v>1</v>
      </c>
      <c r="I738">
        <v>0</v>
      </c>
    </row>
    <row r="739" spans="1:9" x14ac:dyDescent="0.3">
      <c r="A739">
        <v>1554</v>
      </c>
      <c r="B739">
        <v>1987</v>
      </c>
      <c r="C739">
        <v>1.7337260000000001</v>
      </c>
      <c r="D739">
        <v>12</v>
      </c>
      <c r="E739">
        <v>9</v>
      </c>
      <c r="F739">
        <f t="shared" si="11"/>
        <v>81</v>
      </c>
      <c r="G739">
        <v>0</v>
      </c>
      <c r="H739">
        <v>1</v>
      </c>
      <c r="I739">
        <v>0</v>
      </c>
    </row>
    <row r="740" spans="1:9" x14ac:dyDescent="0.3">
      <c r="A740">
        <v>1575</v>
      </c>
      <c r="B740">
        <v>1980</v>
      </c>
      <c r="C740">
        <v>1.5760510000000001</v>
      </c>
      <c r="D740">
        <v>13</v>
      </c>
      <c r="E740">
        <v>3</v>
      </c>
      <c r="F740">
        <f t="shared" si="11"/>
        <v>9</v>
      </c>
      <c r="G740">
        <v>0</v>
      </c>
      <c r="H740">
        <v>0</v>
      </c>
      <c r="I740">
        <v>0</v>
      </c>
    </row>
    <row r="741" spans="1:9" x14ac:dyDescent="0.3">
      <c r="A741">
        <v>1575</v>
      </c>
      <c r="B741">
        <v>1981</v>
      </c>
      <c r="C741">
        <v>1.7420169999999999</v>
      </c>
      <c r="D741">
        <v>13</v>
      </c>
      <c r="E741">
        <v>4</v>
      </c>
      <c r="F741">
        <f t="shared" si="11"/>
        <v>16</v>
      </c>
      <c r="G741">
        <v>0</v>
      </c>
      <c r="H741">
        <v>1</v>
      </c>
      <c r="I741">
        <v>0</v>
      </c>
    </row>
    <row r="742" spans="1:9" x14ac:dyDescent="0.3">
      <c r="A742">
        <v>1575</v>
      </c>
      <c r="B742">
        <v>1982</v>
      </c>
      <c r="C742">
        <v>1.7788269999999999</v>
      </c>
      <c r="D742">
        <v>13</v>
      </c>
      <c r="E742">
        <v>5</v>
      </c>
      <c r="F742">
        <f t="shared" si="11"/>
        <v>25</v>
      </c>
      <c r="G742">
        <v>0</v>
      </c>
      <c r="H742">
        <v>1</v>
      </c>
      <c r="I742">
        <v>0</v>
      </c>
    </row>
    <row r="743" spans="1:9" x14ac:dyDescent="0.3">
      <c r="A743">
        <v>1575</v>
      </c>
      <c r="B743">
        <v>1983</v>
      </c>
      <c r="C743">
        <v>1.871162</v>
      </c>
      <c r="D743">
        <v>13</v>
      </c>
      <c r="E743">
        <v>6</v>
      </c>
      <c r="F743">
        <f t="shared" si="11"/>
        <v>36</v>
      </c>
      <c r="G743">
        <v>0</v>
      </c>
      <c r="H743">
        <v>1</v>
      </c>
      <c r="I743">
        <v>0</v>
      </c>
    </row>
    <row r="744" spans="1:9" x14ac:dyDescent="0.3">
      <c r="A744">
        <v>1575</v>
      </c>
      <c r="B744">
        <v>1984</v>
      </c>
      <c r="C744">
        <v>1.656396</v>
      </c>
      <c r="D744">
        <v>13</v>
      </c>
      <c r="E744">
        <v>7</v>
      </c>
      <c r="F744">
        <f t="shared" si="11"/>
        <v>49</v>
      </c>
      <c r="G744">
        <v>0</v>
      </c>
      <c r="H744">
        <v>1</v>
      </c>
      <c r="I744">
        <v>0</v>
      </c>
    </row>
    <row r="745" spans="1:9" x14ac:dyDescent="0.3">
      <c r="A745">
        <v>1575</v>
      </c>
      <c r="B745">
        <v>1985</v>
      </c>
      <c r="C745">
        <v>1.7830299999999999</v>
      </c>
      <c r="D745">
        <v>13</v>
      </c>
      <c r="E745">
        <v>8</v>
      </c>
      <c r="F745">
        <f t="shared" si="11"/>
        <v>64</v>
      </c>
      <c r="G745">
        <v>0</v>
      </c>
      <c r="H745">
        <v>1</v>
      </c>
      <c r="I745">
        <v>0</v>
      </c>
    </row>
    <row r="746" spans="1:9" x14ac:dyDescent="0.3">
      <c r="A746">
        <v>1575</v>
      </c>
      <c r="B746">
        <v>1986</v>
      </c>
      <c r="C746">
        <v>1.5948249999999999</v>
      </c>
      <c r="D746">
        <v>13</v>
      </c>
      <c r="E746">
        <v>9</v>
      </c>
      <c r="F746">
        <f t="shared" si="11"/>
        <v>81</v>
      </c>
      <c r="G746">
        <v>0</v>
      </c>
      <c r="H746">
        <v>1</v>
      </c>
      <c r="I746">
        <v>0</v>
      </c>
    </row>
    <row r="747" spans="1:9" x14ac:dyDescent="0.3">
      <c r="A747">
        <v>1575</v>
      </c>
      <c r="B747">
        <v>1987</v>
      </c>
      <c r="C747">
        <v>1.9950909999999999</v>
      </c>
      <c r="D747">
        <v>13</v>
      </c>
      <c r="E747">
        <v>10</v>
      </c>
      <c r="F747">
        <f t="shared" si="11"/>
        <v>100</v>
      </c>
      <c r="G747">
        <v>0</v>
      </c>
      <c r="H747">
        <v>1</v>
      </c>
      <c r="I747">
        <v>0</v>
      </c>
    </row>
    <row r="748" spans="1:9" x14ac:dyDescent="0.3">
      <c r="A748">
        <v>1576</v>
      </c>
      <c r="B748">
        <v>1980</v>
      </c>
      <c r="C748">
        <v>1.3247009999999999</v>
      </c>
      <c r="D748">
        <v>11</v>
      </c>
      <c r="E748">
        <v>2</v>
      </c>
      <c r="F748">
        <f t="shared" si="11"/>
        <v>4</v>
      </c>
      <c r="G748">
        <v>0</v>
      </c>
      <c r="H748">
        <v>1</v>
      </c>
      <c r="I748">
        <v>0</v>
      </c>
    </row>
    <row r="749" spans="1:9" x14ac:dyDescent="0.3">
      <c r="A749">
        <v>1576</v>
      </c>
      <c r="B749">
        <v>1981</v>
      </c>
      <c r="C749">
        <v>1.3470740000000001</v>
      </c>
      <c r="D749">
        <v>11</v>
      </c>
      <c r="E749">
        <v>3</v>
      </c>
      <c r="F749">
        <f t="shared" si="11"/>
        <v>9</v>
      </c>
      <c r="G749">
        <v>0</v>
      </c>
      <c r="H749">
        <v>1</v>
      </c>
      <c r="I749">
        <v>0</v>
      </c>
    </row>
    <row r="750" spans="1:9" x14ac:dyDescent="0.3">
      <c r="A750">
        <v>1576</v>
      </c>
      <c r="B750">
        <v>1982</v>
      </c>
      <c r="C750">
        <v>1.56267</v>
      </c>
      <c r="D750">
        <v>11</v>
      </c>
      <c r="E750">
        <v>4</v>
      </c>
      <c r="F750">
        <f t="shared" si="11"/>
        <v>16</v>
      </c>
      <c r="G750">
        <v>0</v>
      </c>
      <c r="H750">
        <v>1</v>
      </c>
      <c r="I750">
        <v>0</v>
      </c>
    </row>
    <row r="751" spans="1:9" x14ac:dyDescent="0.3">
      <c r="A751">
        <v>1576</v>
      </c>
      <c r="B751">
        <v>1983</v>
      </c>
      <c r="C751">
        <v>3.2006890000000001</v>
      </c>
      <c r="D751">
        <v>11</v>
      </c>
      <c r="E751">
        <v>5</v>
      </c>
      <c r="F751">
        <f t="shared" si="11"/>
        <v>25</v>
      </c>
      <c r="G751">
        <v>0</v>
      </c>
      <c r="H751">
        <v>1</v>
      </c>
      <c r="I751">
        <v>0</v>
      </c>
    </row>
    <row r="752" spans="1:9" x14ac:dyDescent="0.3">
      <c r="A752">
        <v>1576</v>
      </c>
      <c r="B752">
        <v>1984</v>
      </c>
      <c r="C752">
        <v>1.838301</v>
      </c>
      <c r="D752">
        <v>11</v>
      </c>
      <c r="E752">
        <v>6</v>
      </c>
      <c r="F752">
        <f t="shared" si="11"/>
        <v>36</v>
      </c>
      <c r="G752">
        <v>0</v>
      </c>
      <c r="H752">
        <v>1</v>
      </c>
      <c r="I752">
        <v>0</v>
      </c>
    </row>
    <row r="753" spans="1:9" x14ac:dyDescent="0.3">
      <c r="A753">
        <v>1576</v>
      </c>
      <c r="B753">
        <v>1985</v>
      </c>
      <c r="C753">
        <v>1.870449</v>
      </c>
      <c r="D753">
        <v>11</v>
      </c>
      <c r="E753">
        <v>7</v>
      </c>
      <c r="F753">
        <f t="shared" si="11"/>
        <v>49</v>
      </c>
      <c r="G753">
        <v>0</v>
      </c>
      <c r="H753">
        <v>0</v>
      </c>
      <c r="I753">
        <v>0</v>
      </c>
    </row>
    <row r="754" spans="1:9" x14ac:dyDescent="0.3">
      <c r="A754">
        <v>1576</v>
      </c>
      <c r="B754">
        <v>1986</v>
      </c>
      <c r="C754">
        <v>0.82576499999999997</v>
      </c>
      <c r="D754">
        <v>11</v>
      </c>
      <c r="E754">
        <v>8</v>
      </c>
      <c r="F754">
        <f t="shared" si="11"/>
        <v>64</v>
      </c>
      <c r="G754">
        <v>0</v>
      </c>
      <c r="H754">
        <v>0</v>
      </c>
      <c r="I754">
        <v>0</v>
      </c>
    </row>
    <row r="755" spans="1:9" x14ac:dyDescent="0.3">
      <c r="A755">
        <v>1576</v>
      </c>
      <c r="B755">
        <v>1987</v>
      </c>
      <c r="C755">
        <v>1.844714</v>
      </c>
      <c r="D755">
        <v>11</v>
      </c>
      <c r="E755">
        <v>9</v>
      </c>
      <c r="F755">
        <f t="shared" si="11"/>
        <v>81</v>
      </c>
      <c r="G755">
        <v>0</v>
      </c>
      <c r="H755">
        <v>0</v>
      </c>
      <c r="I755">
        <v>0</v>
      </c>
    </row>
    <row r="756" spans="1:9" x14ac:dyDescent="0.3">
      <c r="A756">
        <v>1628</v>
      </c>
      <c r="B756">
        <v>1980</v>
      </c>
      <c r="C756">
        <v>1.1764730000000001</v>
      </c>
      <c r="D756">
        <v>12</v>
      </c>
      <c r="E756">
        <v>3</v>
      </c>
      <c r="F756">
        <f t="shared" si="11"/>
        <v>9</v>
      </c>
      <c r="G756">
        <v>0</v>
      </c>
      <c r="H756">
        <v>0</v>
      </c>
      <c r="I756">
        <v>0</v>
      </c>
    </row>
    <row r="757" spans="1:9" x14ac:dyDescent="0.3">
      <c r="A757">
        <v>1628</v>
      </c>
      <c r="B757">
        <v>1981</v>
      </c>
      <c r="C757">
        <v>1.3242590000000001</v>
      </c>
      <c r="D757">
        <v>12</v>
      </c>
      <c r="E757">
        <v>4</v>
      </c>
      <c r="F757">
        <f t="shared" si="11"/>
        <v>16</v>
      </c>
      <c r="G757">
        <v>0</v>
      </c>
      <c r="H757">
        <v>0</v>
      </c>
      <c r="I757">
        <v>0</v>
      </c>
    </row>
    <row r="758" spans="1:9" x14ac:dyDescent="0.3">
      <c r="A758">
        <v>1628</v>
      </c>
      <c r="B758">
        <v>1982</v>
      </c>
      <c r="C758">
        <v>1.2359659999999999</v>
      </c>
      <c r="D758">
        <v>12</v>
      </c>
      <c r="E758">
        <v>5</v>
      </c>
      <c r="F758">
        <f t="shared" si="11"/>
        <v>25</v>
      </c>
      <c r="G758">
        <v>0</v>
      </c>
      <c r="H758">
        <v>0</v>
      </c>
      <c r="I758">
        <v>0</v>
      </c>
    </row>
    <row r="759" spans="1:9" x14ac:dyDescent="0.3">
      <c r="A759">
        <v>1628</v>
      </c>
      <c r="B759">
        <v>1983</v>
      </c>
      <c r="C759">
        <v>1.592994</v>
      </c>
      <c r="D759">
        <v>12</v>
      </c>
      <c r="E759">
        <v>6</v>
      </c>
      <c r="F759">
        <f t="shared" si="11"/>
        <v>36</v>
      </c>
      <c r="G759">
        <v>0</v>
      </c>
      <c r="H759">
        <v>0</v>
      </c>
      <c r="I759">
        <v>0</v>
      </c>
    </row>
    <row r="760" spans="1:9" x14ac:dyDescent="0.3">
      <c r="A760">
        <v>1628</v>
      </c>
      <c r="B760">
        <v>1984</v>
      </c>
      <c r="C760">
        <v>1.725366</v>
      </c>
      <c r="D760">
        <v>12</v>
      </c>
      <c r="E760">
        <v>7</v>
      </c>
      <c r="F760">
        <f t="shared" si="11"/>
        <v>49</v>
      </c>
      <c r="G760">
        <v>0</v>
      </c>
      <c r="H760">
        <v>0</v>
      </c>
      <c r="I760">
        <v>0</v>
      </c>
    </row>
    <row r="761" spans="1:9" x14ac:dyDescent="0.3">
      <c r="A761">
        <v>1628</v>
      </c>
      <c r="B761">
        <v>1985</v>
      </c>
      <c r="C761">
        <v>1.8200289999999999</v>
      </c>
      <c r="D761">
        <v>12</v>
      </c>
      <c r="E761">
        <v>8</v>
      </c>
      <c r="F761">
        <f t="shared" si="11"/>
        <v>64</v>
      </c>
      <c r="G761">
        <v>0</v>
      </c>
      <c r="H761">
        <v>0</v>
      </c>
      <c r="I761">
        <v>0</v>
      </c>
    </row>
    <row r="762" spans="1:9" x14ac:dyDescent="0.3">
      <c r="A762">
        <v>1628</v>
      </c>
      <c r="B762">
        <v>1986</v>
      </c>
      <c r="C762">
        <v>1.836141</v>
      </c>
      <c r="D762">
        <v>12</v>
      </c>
      <c r="E762">
        <v>9</v>
      </c>
      <c r="F762">
        <f t="shared" si="11"/>
        <v>81</v>
      </c>
      <c r="G762">
        <v>0</v>
      </c>
      <c r="H762">
        <v>0</v>
      </c>
      <c r="I762">
        <v>0</v>
      </c>
    </row>
    <row r="763" spans="1:9" x14ac:dyDescent="0.3">
      <c r="A763">
        <v>1628</v>
      </c>
      <c r="B763">
        <v>1987</v>
      </c>
      <c r="C763">
        <v>1.8610789999999999</v>
      </c>
      <c r="D763">
        <v>12</v>
      </c>
      <c r="E763">
        <v>10</v>
      </c>
      <c r="F763">
        <f t="shared" si="11"/>
        <v>100</v>
      </c>
      <c r="G763">
        <v>0</v>
      </c>
      <c r="H763">
        <v>0</v>
      </c>
      <c r="I763">
        <v>0</v>
      </c>
    </row>
    <row r="764" spans="1:9" x14ac:dyDescent="0.3">
      <c r="A764">
        <v>1641</v>
      </c>
      <c r="B764">
        <v>1980</v>
      </c>
      <c r="C764">
        <v>2.111691</v>
      </c>
      <c r="D764">
        <v>12</v>
      </c>
      <c r="E764">
        <v>4</v>
      </c>
      <c r="F764">
        <f t="shared" si="11"/>
        <v>16</v>
      </c>
      <c r="G764">
        <v>0</v>
      </c>
      <c r="H764">
        <v>0</v>
      </c>
      <c r="I764">
        <v>0</v>
      </c>
    </row>
    <row r="765" spans="1:9" x14ac:dyDescent="0.3">
      <c r="A765">
        <v>1641</v>
      </c>
      <c r="B765">
        <v>1981</v>
      </c>
      <c r="C765">
        <v>2.1705519999999998</v>
      </c>
      <c r="D765">
        <v>12</v>
      </c>
      <c r="E765">
        <v>5</v>
      </c>
      <c r="F765">
        <f t="shared" si="11"/>
        <v>25</v>
      </c>
      <c r="G765">
        <v>0</v>
      </c>
      <c r="H765">
        <v>1</v>
      </c>
      <c r="I765">
        <v>0</v>
      </c>
    </row>
    <row r="766" spans="1:9" x14ac:dyDescent="0.3">
      <c r="A766">
        <v>1641</v>
      </c>
      <c r="B766">
        <v>1982</v>
      </c>
      <c r="C766">
        <v>2.1348389999999999</v>
      </c>
      <c r="D766">
        <v>12</v>
      </c>
      <c r="E766">
        <v>6</v>
      </c>
      <c r="F766">
        <f t="shared" si="11"/>
        <v>36</v>
      </c>
      <c r="G766">
        <v>0</v>
      </c>
      <c r="H766">
        <v>1</v>
      </c>
      <c r="I766">
        <v>0</v>
      </c>
    </row>
    <row r="767" spans="1:9" x14ac:dyDescent="0.3">
      <c r="A767">
        <v>1641</v>
      </c>
      <c r="B767">
        <v>1983</v>
      </c>
      <c r="C767">
        <v>2.0724300000000002</v>
      </c>
      <c r="D767">
        <v>12</v>
      </c>
      <c r="E767">
        <v>7</v>
      </c>
      <c r="F767">
        <f t="shared" si="11"/>
        <v>49</v>
      </c>
      <c r="G767">
        <v>0</v>
      </c>
      <c r="H767">
        <v>1</v>
      </c>
      <c r="I767">
        <v>0</v>
      </c>
    </row>
    <row r="768" spans="1:9" x14ac:dyDescent="0.3">
      <c r="A768">
        <v>1641</v>
      </c>
      <c r="B768">
        <v>1984</v>
      </c>
      <c r="C768">
        <v>2.0405410000000002</v>
      </c>
      <c r="D768">
        <v>12</v>
      </c>
      <c r="E768">
        <v>8</v>
      </c>
      <c r="F768">
        <f t="shared" si="11"/>
        <v>64</v>
      </c>
      <c r="G768">
        <v>0</v>
      </c>
      <c r="H768">
        <v>1</v>
      </c>
      <c r="I768">
        <v>0</v>
      </c>
    </row>
    <row r="769" spans="1:9" x14ac:dyDescent="0.3">
      <c r="A769">
        <v>1641</v>
      </c>
      <c r="B769">
        <v>1985</v>
      </c>
      <c r="C769">
        <v>2.018958</v>
      </c>
      <c r="D769">
        <v>12</v>
      </c>
      <c r="E769">
        <v>9</v>
      </c>
      <c r="F769">
        <f t="shared" si="11"/>
        <v>81</v>
      </c>
      <c r="G769">
        <v>0</v>
      </c>
      <c r="H769">
        <v>1</v>
      </c>
      <c r="I769">
        <v>0</v>
      </c>
    </row>
    <row r="770" spans="1:9" x14ac:dyDescent="0.3">
      <c r="A770">
        <v>1641</v>
      </c>
      <c r="B770">
        <v>1986</v>
      </c>
      <c r="C770">
        <v>2.1673819999999999</v>
      </c>
      <c r="D770">
        <v>12</v>
      </c>
      <c r="E770">
        <v>10</v>
      </c>
      <c r="F770">
        <f t="shared" si="11"/>
        <v>100</v>
      </c>
      <c r="G770">
        <v>0</v>
      </c>
      <c r="H770">
        <v>1</v>
      </c>
      <c r="I770">
        <v>0</v>
      </c>
    </row>
    <row r="771" spans="1:9" x14ac:dyDescent="0.3">
      <c r="A771">
        <v>1641</v>
      </c>
      <c r="B771">
        <v>1987</v>
      </c>
      <c r="C771">
        <v>1.873488</v>
      </c>
      <c r="D771">
        <v>12</v>
      </c>
      <c r="E771">
        <v>11</v>
      </c>
      <c r="F771">
        <f t="shared" si="11"/>
        <v>121</v>
      </c>
      <c r="G771">
        <v>0</v>
      </c>
      <c r="H771">
        <v>1</v>
      </c>
      <c r="I771">
        <v>0</v>
      </c>
    </row>
    <row r="772" spans="1:9" x14ac:dyDescent="0.3">
      <c r="A772">
        <v>1644</v>
      </c>
      <c r="B772">
        <v>1980</v>
      </c>
      <c r="C772">
        <v>0.56097900000000001</v>
      </c>
      <c r="D772">
        <v>12</v>
      </c>
      <c r="E772">
        <v>1</v>
      </c>
      <c r="F772">
        <f t="shared" si="11"/>
        <v>1</v>
      </c>
      <c r="G772">
        <v>0</v>
      </c>
      <c r="H772">
        <v>0</v>
      </c>
      <c r="I772">
        <v>1</v>
      </c>
    </row>
    <row r="773" spans="1:9" x14ac:dyDescent="0.3">
      <c r="A773">
        <v>1644</v>
      </c>
      <c r="B773">
        <v>1981</v>
      </c>
      <c r="C773">
        <v>1.546365</v>
      </c>
      <c r="D773">
        <v>12</v>
      </c>
      <c r="E773">
        <v>2</v>
      </c>
      <c r="F773">
        <f t="shared" ref="F773:F836" si="12">E773^2</f>
        <v>4</v>
      </c>
      <c r="G773">
        <v>0</v>
      </c>
      <c r="H773">
        <v>0</v>
      </c>
      <c r="I773">
        <v>0</v>
      </c>
    </row>
    <row r="774" spans="1:9" x14ac:dyDescent="0.3">
      <c r="A774">
        <v>1644</v>
      </c>
      <c r="B774">
        <v>1982</v>
      </c>
      <c r="C774">
        <v>1.531898</v>
      </c>
      <c r="D774">
        <v>12</v>
      </c>
      <c r="E774">
        <v>3</v>
      </c>
      <c r="F774">
        <f t="shared" si="12"/>
        <v>9</v>
      </c>
      <c r="G774">
        <v>0</v>
      </c>
      <c r="H774">
        <v>0</v>
      </c>
      <c r="I774">
        <v>0</v>
      </c>
    </row>
    <row r="775" spans="1:9" x14ac:dyDescent="0.3">
      <c r="A775">
        <v>1644</v>
      </c>
      <c r="B775">
        <v>1983</v>
      </c>
      <c r="C775">
        <v>1.591879</v>
      </c>
      <c r="D775">
        <v>12</v>
      </c>
      <c r="E775">
        <v>4</v>
      </c>
      <c r="F775">
        <f t="shared" si="12"/>
        <v>16</v>
      </c>
      <c r="G775">
        <v>0</v>
      </c>
      <c r="H775">
        <v>0</v>
      </c>
      <c r="I775">
        <v>0</v>
      </c>
    </row>
    <row r="776" spans="1:9" x14ac:dyDescent="0.3">
      <c r="A776">
        <v>1644</v>
      </c>
      <c r="B776">
        <v>1984</v>
      </c>
      <c r="C776">
        <v>1.685168</v>
      </c>
      <c r="D776">
        <v>12</v>
      </c>
      <c r="E776">
        <v>5</v>
      </c>
      <c r="F776">
        <f t="shared" si="12"/>
        <v>25</v>
      </c>
      <c r="G776">
        <v>0</v>
      </c>
      <c r="H776">
        <v>0</v>
      </c>
      <c r="I776">
        <v>0</v>
      </c>
    </row>
    <row r="777" spans="1:9" x14ac:dyDescent="0.3">
      <c r="A777">
        <v>1644</v>
      </c>
      <c r="B777">
        <v>1985</v>
      </c>
      <c r="C777">
        <v>1.6481790000000001</v>
      </c>
      <c r="D777">
        <v>12</v>
      </c>
      <c r="E777">
        <v>6</v>
      </c>
      <c r="F777">
        <f t="shared" si="12"/>
        <v>36</v>
      </c>
      <c r="G777">
        <v>0</v>
      </c>
      <c r="H777">
        <v>0</v>
      </c>
      <c r="I777">
        <v>0</v>
      </c>
    </row>
    <row r="778" spans="1:9" x14ac:dyDescent="0.3">
      <c r="A778">
        <v>1644</v>
      </c>
      <c r="B778">
        <v>1986</v>
      </c>
      <c r="C778">
        <v>1.565979</v>
      </c>
      <c r="D778">
        <v>12</v>
      </c>
      <c r="E778">
        <v>7</v>
      </c>
      <c r="F778">
        <f t="shared" si="12"/>
        <v>49</v>
      </c>
      <c r="G778">
        <v>0</v>
      </c>
      <c r="H778">
        <v>0</v>
      </c>
      <c r="I778">
        <v>0</v>
      </c>
    </row>
    <row r="779" spans="1:9" x14ac:dyDescent="0.3">
      <c r="A779">
        <v>1644</v>
      </c>
      <c r="B779">
        <v>1987</v>
      </c>
      <c r="C779">
        <v>2.0684230000000001</v>
      </c>
      <c r="D779">
        <v>12</v>
      </c>
      <c r="E779">
        <v>8</v>
      </c>
      <c r="F779">
        <f t="shared" si="12"/>
        <v>64</v>
      </c>
      <c r="G779">
        <v>0</v>
      </c>
      <c r="H779">
        <v>1</v>
      </c>
      <c r="I779">
        <v>0</v>
      </c>
    </row>
    <row r="780" spans="1:9" x14ac:dyDescent="0.3">
      <c r="A780">
        <v>1653</v>
      </c>
      <c r="B780">
        <v>1980</v>
      </c>
      <c r="C780">
        <v>-0.38458199999999998</v>
      </c>
      <c r="D780">
        <v>15</v>
      </c>
      <c r="E780">
        <v>2</v>
      </c>
      <c r="F780">
        <f t="shared" si="12"/>
        <v>4</v>
      </c>
      <c r="G780">
        <v>0</v>
      </c>
      <c r="H780">
        <v>0</v>
      </c>
      <c r="I780">
        <v>1</v>
      </c>
    </row>
    <row r="781" spans="1:9" x14ac:dyDescent="0.3">
      <c r="A781">
        <v>1653</v>
      </c>
      <c r="B781">
        <v>1981</v>
      </c>
      <c r="C781">
        <v>1.8860699999999999</v>
      </c>
      <c r="D781">
        <v>15</v>
      </c>
      <c r="E781">
        <v>3</v>
      </c>
      <c r="F781">
        <f t="shared" si="12"/>
        <v>9</v>
      </c>
      <c r="G781">
        <v>0</v>
      </c>
      <c r="H781">
        <v>0</v>
      </c>
      <c r="I781">
        <v>1</v>
      </c>
    </row>
    <row r="782" spans="1:9" x14ac:dyDescent="0.3">
      <c r="A782">
        <v>1653</v>
      </c>
      <c r="B782">
        <v>1982</v>
      </c>
      <c r="C782">
        <v>1.987385</v>
      </c>
      <c r="D782">
        <v>15</v>
      </c>
      <c r="E782">
        <v>4</v>
      </c>
      <c r="F782">
        <f t="shared" si="12"/>
        <v>16</v>
      </c>
      <c r="G782">
        <v>0</v>
      </c>
      <c r="H782">
        <v>0</v>
      </c>
      <c r="I782">
        <v>1</v>
      </c>
    </row>
    <row r="783" spans="1:9" x14ac:dyDescent="0.3">
      <c r="A783">
        <v>1653</v>
      </c>
      <c r="B783">
        <v>1983</v>
      </c>
      <c r="C783">
        <v>2.1366610000000001</v>
      </c>
      <c r="D783">
        <v>15</v>
      </c>
      <c r="E783">
        <v>5</v>
      </c>
      <c r="F783">
        <f t="shared" si="12"/>
        <v>25</v>
      </c>
      <c r="G783">
        <v>0</v>
      </c>
      <c r="H783">
        <v>0</v>
      </c>
      <c r="I783">
        <v>1</v>
      </c>
    </row>
    <row r="784" spans="1:9" x14ac:dyDescent="0.3">
      <c r="A784">
        <v>1653</v>
      </c>
      <c r="B784">
        <v>1984</v>
      </c>
      <c r="C784">
        <v>1.8042339999999999</v>
      </c>
      <c r="D784">
        <v>15</v>
      </c>
      <c r="E784">
        <v>6</v>
      </c>
      <c r="F784">
        <f t="shared" si="12"/>
        <v>36</v>
      </c>
      <c r="G784">
        <v>0</v>
      </c>
      <c r="H784">
        <v>0</v>
      </c>
      <c r="I784">
        <v>1</v>
      </c>
    </row>
    <row r="785" spans="1:9" x14ac:dyDescent="0.3">
      <c r="A785">
        <v>1653</v>
      </c>
      <c r="B785">
        <v>1985</v>
      </c>
      <c r="C785">
        <v>2.1301209999999999</v>
      </c>
      <c r="D785">
        <v>15</v>
      </c>
      <c r="E785">
        <v>7</v>
      </c>
      <c r="F785">
        <f t="shared" si="12"/>
        <v>49</v>
      </c>
      <c r="G785">
        <v>0</v>
      </c>
      <c r="H785">
        <v>0</v>
      </c>
      <c r="I785">
        <v>0</v>
      </c>
    </row>
    <row r="786" spans="1:9" x14ac:dyDescent="0.3">
      <c r="A786">
        <v>1653</v>
      </c>
      <c r="B786">
        <v>1986</v>
      </c>
      <c r="C786">
        <v>2.6314129999999998</v>
      </c>
      <c r="D786">
        <v>15</v>
      </c>
      <c r="E786">
        <v>8</v>
      </c>
      <c r="F786">
        <f t="shared" si="12"/>
        <v>64</v>
      </c>
      <c r="G786">
        <v>0</v>
      </c>
      <c r="H786">
        <v>0</v>
      </c>
      <c r="I786">
        <v>0</v>
      </c>
    </row>
    <row r="787" spans="1:9" x14ac:dyDescent="0.3">
      <c r="A787">
        <v>1653</v>
      </c>
      <c r="B787">
        <v>1987</v>
      </c>
      <c r="C787">
        <v>2.7931180000000002</v>
      </c>
      <c r="D787">
        <v>15</v>
      </c>
      <c r="E787">
        <v>9</v>
      </c>
      <c r="F787">
        <f t="shared" si="12"/>
        <v>81</v>
      </c>
      <c r="G787">
        <v>0</v>
      </c>
      <c r="H787">
        <v>0</v>
      </c>
      <c r="I787">
        <v>0</v>
      </c>
    </row>
    <row r="788" spans="1:9" x14ac:dyDescent="0.3">
      <c r="A788">
        <v>1654</v>
      </c>
      <c r="B788">
        <v>1980</v>
      </c>
      <c r="C788">
        <v>1.6248419999999999</v>
      </c>
      <c r="D788">
        <v>11</v>
      </c>
      <c r="E788">
        <v>4</v>
      </c>
      <c r="F788">
        <f t="shared" si="12"/>
        <v>16</v>
      </c>
      <c r="G788">
        <v>0</v>
      </c>
      <c r="H788">
        <v>0</v>
      </c>
      <c r="I788">
        <v>0</v>
      </c>
    </row>
    <row r="789" spans="1:9" x14ac:dyDescent="0.3">
      <c r="A789">
        <v>1654</v>
      </c>
      <c r="B789">
        <v>1981</v>
      </c>
      <c r="C789">
        <v>1.616873</v>
      </c>
      <c r="D789">
        <v>11</v>
      </c>
      <c r="E789">
        <v>5</v>
      </c>
      <c r="F789">
        <f t="shared" si="12"/>
        <v>25</v>
      </c>
      <c r="G789">
        <v>0</v>
      </c>
      <c r="H789">
        <v>0</v>
      </c>
      <c r="I789">
        <v>0</v>
      </c>
    </row>
    <row r="790" spans="1:9" x14ac:dyDescent="0.3">
      <c r="A790">
        <v>1654</v>
      </c>
      <c r="B790">
        <v>1982</v>
      </c>
      <c r="C790">
        <v>1.429619</v>
      </c>
      <c r="D790">
        <v>11</v>
      </c>
      <c r="E790">
        <v>6</v>
      </c>
      <c r="F790">
        <f t="shared" si="12"/>
        <v>36</v>
      </c>
      <c r="G790">
        <v>0</v>
      </c>
      <c r="H790">
        <v>0</v>
      </c>
      <c r="I790">
        <v>0</v>
      </c>
    </row>
    <row r="791" spans="1:9" x14ac:dyDescent="0.3">
      <c r="A791">
        <v>1654</v>
      </c>
      <c r="B791">
        <v>1983</v>
      </c>
      <c r="C791">
        <v>1.7364599999999999</v>
      </c>
      <c r="D791">
        <v>11</v>
      </c>
      <c r="E791">
        <v>7</v>
      </c>
      <c r="F791">
        <f t="shared" si="12"/>
        <v>49</v>
      </c>
      <c r="G791">
        <v>0</v>
      </c>
      <c r="H791">
        <v>0</v>
      </c>
      <c r="I791">
        <v>0</v>
      </c>
    </row>
    <row r="792" spans="1:9" x14ac:dyDescent="0.3">
      <c r="A792">
        <v>1654</v>
      </c>
      <c r="B792">
        <v>1984</v>
      </c>
      <c r="C792">
        <v>1.7160420000000001</v>
      </c>
      <c r="D792">
        <v>11</v>
      </c>
      <c r="E792">
        <v>8</v>
      </c>
      <c r="F792">
        <f t="shared" si="12"/>
        <v>64</v>
      </c>
      <c r="G792">
        <v>0</v>
      </c>
      <c r="H792">
        <v>0</v>
      </c>
      <c r="I792">
        <v>0</v>
      </c>
    </row>
    <row r="793" spans="1:9" x14ac:dyDescent="0.3">
      <c r="A793">
        <v>1654</v>
      </c>
      <c r="B793">
        <v>1985</v>
      </c>
      <c r="C793">
        <v>1.809021</v>
      </c>
      <c r="D793">
        <v>11</v>
      </c>
      <c r="E793">
        <v>9</v>
      </c>
      <c r="F793">
        <f t="shared" si="12"/>
        <v>81</v>
      </c>
      <c r="G793">
        <v>0</v>
      </c>
      <c r="H793">
        <v>1</v>
      </c>
      <c r="I793">
        <v>0</v>
      </c>
    </row>
    <row r="794" spans="1:9" x14ac:dyDescent="0.3">
      <c r="A794">
        <v>1654</v>
      </c>
      <c r="B794">
        <v>1986</v>
      </c>
      <c r="C794">
        <v>1.7999609999999999</v>
      </c>
      <c r="D794">
        <v>11</v>
      </c>
      <c r="E794">
        <v>10</v>
      </c>
      <c r="F794">
        <f t="shared" si="12"/>
        <v>100</v>
      </c>
      <c r="G794">
        <v>0</v>
      </c>
      <c r="H794">
        <v>1</v>
      </c>
      <c r="I794">
        <v>0</v>
      </c>
    </row>
    <row r="795" spans="1:9" x14ac:dyDescent="0.3">
      <c r="A795">
        <v>1654</v>
      </c>
      <c r="B795">
        <v>1987</v>
      </c>
      <c r="C795">
        <v>2.1838519999999999</v>
      </c>
      <c r="D795">
        <v>11</v>
      </c>
      <c r="E795">
        <v>11</v>
      </c>
      <c r="F795">
        <f t="shared" si="12"/>
        <v>121</v>
      </c>
      <c r="G795">
        <v>0</v>
      </c>
      <c r="H795">
        <v>1</v>
      </c>
      <c r="I795">
        <v>0</v>
      </c>
    </row>
    <row r="796" spans="1:9" x14ac:dyDescent="0.3">
      <c r="A796">
        <v>1721</v>
      </c>
      <c r="B796">
        <v>1980</v>
      </c>
      <c r="C796">
        <v>1.7844720000000001</v>
      </c>
      <c r="D796">
        <v>11</v>
      </c>
      <c r="E796">
        <v>5</v>
      </c>
      <c r="F796">
        <f t="shared" si="12"/>
        <v>25</v>
      </c>
      <c r="G796">
        <v>0</v>
      </c>
      <c r="H796">
        <v>0</v>
      </c>
      <c r="I796">
        <v>0</v>
      </c>
    </row>
    <row r="797" spans="1:9" x14ac:dyDescent="0.3">
      <c r="A797">
        <v>1721</v>
      </c>
      <c r="B797">
        <v>1981</v>
      </c>
      <c r="C797">
        <v>1.93486</v>
      </c>
      <c r="D797">
        <v>11</v>
      </c>
      <c r="E797">
        <v>6</v>
      </c>
      <c r="F797">
        <f t="shared" si="12"/>
        <v>36</v>
      </c>
      <c r="G797">
        <v>0</v>
      </c>
      <c r="H797">
        <v>0</v>
      </c>
      <c r="I797">
        <v>1</v>
      </c>
    </row>
    <row r="798" spans="1:9" x14ac:dyDescent="0.3">
      <c r="A798">
        <v>1721</v>
      </c>
      <c r="B798">
        <v>1982</v>
      </c>
      <c r="C798">
        <v>2.0269759999999999</v>
      </c>
      <c r="D798">
        <v>11</v>
      </c>
      <c r="E798">
        <v>7</v>
      </c>
      <c r="F798">
        <f t="shared" si="12"/>
        <v>49</v>
      </c>
      <c r="G798">
        <v>0</v>
      </c>
      <c r="H798">
        <v>0</v>
      </c>
      <c r="I798">
        <v>0</v>
      </c>
    </row>
    <row r="799" spans="1:9" x14ac:dyDescent="0.3">
      <c r="A799">
        <v>1721</v>
      </c>
      <c r="B799">
        <v>1983</v>
      </c>
      <c r="C799">
        <v>2.1098219999999999</v>
      </c>
      <c r="D799">
        <v>11</v>
      </c>
      <c r="E799">
        <v>8</v>
      </c>
      <c r="F799">
        <f t="shared" si="12"/>
        <v>64</v>
      </c>
      <c r="G799">
        <v>0</v>
      </c>
      <c r="H799">
        <v>0</v>
      </c>
      <c r="I799">
        <v>0</v>
      </c>
    </row>
    <row r="800" spans="1:9" x14ac:dyDescent="0.3">
      <c r="A800">
        <v>1721</v>
      </c>
      <c r="B800">
        <v>1984</v>
      </c>
      <c r="C800">
        <v>2.1288339999999999</v>
      </c>
      <c r="D800">
        <v>11</v>
      </c>
      <c r="E800">
        <v>9</v>
      </c>
      <c r="F800">
        <f t="shared" si="12"/>
        <v>81</v>
      </c>
      <c r="G800">
        <v>0</v>
      </c>
      <c r="H800">
        <v>0</v>
      </c>
      <c r="I800">
        <v>0</v>
      </c>
    </row>
    <row r="801" spans="1:9" x14ac:dyDescent="0.3">
      <c r="A801">
        <v>1721</v>
      </c>
      <c r="B801">
        <v>1985</v>
      </c>
      <c r="C801">
        <v>2.0944660000000002</v>
      </c>
      <c r="D801">
        <v>11</v>
      </c>
      <c r="E801">
        <v>10</v>
      </c>
      <c r="F801">
        <f t="shared" si="12"/>
        <v>100</v>
      </c>
      <c r="G801">
        <v>0</v>
      </c>
      <c r="H801">
        <v>0</v>
      </c>
      <c r="I801">
        <v>1</v>
      </c>
    </row>
    <row r="802" spans="1:9" x14ac:dyDescent="0.3">
      <c r="A802">
        <v>1721</v>
      </c>
      <c r="B802">
        <v>1986</v>
      </c>
      <c r="C802">
        <v>2.2567200000000001</v>
      </c>
      <c r="D802">
        <v>11</v>
      </c>
      <c r="E802">
        <v>11</v>
      </c>
      <c r="F802">
        <f t="shared" si="12"/>
        <v>121</v>
      </c>
      <c r="G802">
        <v>0</v>
      </c>
      <c r="H802">
        <v>0</v>
      </c>
      <c r="I802">
        <v>0</v>
      </c>
    </row>
    <row r="803" spans="1:9" x14ac:dyDescent="0.3">
      <c r="A803">
        <v>1721</v>
      </c>
      <c r="B803">
        <v>1987</v>
      </c>
      <c r="C803">
        <v>2.910901</v>
      </c>
      <c r="D803">
        <v>11</v>
      </c>
      <c r="E803">
        <v>12</v>
      </c>
      <c r="F803">
        <f t="shared" si="12"/>
        <v>144</v>
      </c>
      <c r="G803">
        <v>0</v>
      </c>
      <c r="H803">
        <v>0</v>
      </c>
      <c r="I803">
        <v>0</v>
      </c>
    </row>
    <row r="804" spans="1:9" x14ac:dyDescent="0.3">
      <c r="A804">
        <v>1742</v>
      </c>
      <c r="B804">
        <v>1980</v>
      </c>
      <c r="C804">
        <v>1.461625</v>
      </c>
      <c r="D804">
        <v>12</v>
      </c>
      <c r="E804">
        <v>2</v>
      </c>
      <c r="F804">
        <f t="shared" si="12"/>
        <v>4</v>
      </c>
      <c r="G804">
        <v>0</v>
      </c>
      <c r="H804">
        <v>0</v>
      </c>
      <c r="I804">
        <v>1</v>
      </c>
    </row>
    <row r="805" spans="1:9" x14ac:dyDescent="0.3">
      <c r="A805">
        <v>1742</v>
      </c>
      <c r="B805">
        <v>1981</v>
      </c>
      <c r="C805">
        <v>1.6829050000000001</v>
      </c>
      <c r="D805">
        <v>12</v>
      </c>
      <c r="E805">
        <v>3</v>
      </c>
      <c r="F805">
        <f t="shared" si="12"/>
        <v>9</v>
      </c>
      <c r="G805">
        <v>0</v>
      </c>
      <c r="H805">
        <v>0</v>
      </c>
      <c r="I805">
        <v>1</v>
      </c>
    </row>
    <row r="806" spans="1:9" x14ac:dyDescent="0.3">
      <c r="A806">
        <v>1742</v>
      </c>
      <c r="B806">
        <v>1982</v>
      </c>
      <c r="C806">
        <v>1.872825</v>
      </c>
      <c r="D806">
        <v>12</v>
      </c>
      <c r="E806">
        <v>4</v>
      </c>
      <c r="F806">
        <f t="shared" si="12"/>
        <v>16</v>
      </c>
      <c r="G806">
        <v>0</v>
      </c>
      <c r="H806">
        <v>1</v>
      </c>
      <c r="I806">
        <v>0</v>
      </c>
    </row>
    <row r="807" spans="1:9" x14ac:dyDescent="0.3">
      <c r="A807">
        <v>1742</v>
      </c>
      <c r="B807">
        <v>1983</v>
      </c>
      <c r="C807">
        <v>2.0438640000000001</v>
      </c>
      <c r="D807">
        <v>12</v>
      </c>
      <c r="E807">
        <v>5</v>
      </c>
      <c r="F807">
        <f t="shared" si="12"/>
        <v>25</v>
      </c>
      <c r="G807">
        <v>0</v>
      </c>
      <c r="H807">
        <v>1</v>
      </c>
      <c r="I807">
        <v>0</v>
      </c>
    </row>
    <row r="808" spans="1:9" x14ac:dyDescent="0.3">
      <c r="A808">
        <v>1742</v>
      </c>
      <c r="B808">
        <v>1984</v>
      </c>
      <c r="C808">
        <v>2.3503759999999998</v>
      </c>
      <c r="D808">
        <v>12</v>
      </c>
      <c r="E808">
        <v>6</v>
      </c>
      <c r="F808">
        <f t="shared" si="12"/>
        <v>36</v>
      </c>
      <c r="G808">
        <v>0</v>
      </c>
      <c r="H808">
        <v>0</v>
      </c>
      <c r="I808">
        <v>0</v>
      </c>
    </row>
    <row r="809" spans="1:9" x14ac:dyDescent="0.3">
      <c r="A809">
        <v>1742</v>
      </c>
      <c r="B809">
        <v>1985</v>
      </c>
      <c r="C809">
        <v>2.3871359999999999</v>
      </c>
      <c r="D809">
        <v>12</v>
      </c>
      <c r="E809">
        <v>7</v>
      </c>
      <c r="F809">
        <f t="shared" si="12"/>
        <v>49</v>
      </c>
      <c r="G809">
        <v>0</v>
      </c>
      <c r="H809">
        <v>0</v>
      </c>
      <c r="I809">
        <v>0</v>
      </c>
    </row>
    <row r="810" spans="1:9" x14ac:dyDescent="0.3">
      <c r="A810">
        <v>1742</v>
      </c>
      <c r="B810">
        <v>1986</v>
      </c>
      <c r="C810">
        <v>2.4108710000000002</v>
      </c>
      <c r="D810">
        <v>12</v>
      </c>
      <c r="E810">
        <v>8</v>
      </c>
      <c r="F810">
        <f t="shared" si="12"/>
        <v>64</v>
      </c>
      <c r="G810">
        <v>0</v>
      </c>
      <c r="H810">
        <v>0</v>
      </c>
      <c r="I810">
        <v>0</v>
      </c>
    </row>
    <row r="811" spans="1:9" x14ac:dyDescent="0.3">
      <c r="A811">
        <v>1742</v>
      </c>
      <c r="B811">
        <v>1987</v>
      </c>
      <c r="C811">
        <v>2.480118</v>
      </c>
      <c r="D811">
        <v>12</v>
      </c>
      <c r="E811">
        <v>9</v>
      </c>
      <c r="F811">
        <f t="shared" si="12"/>
        <v>81</v>
      </c>
      <c r="G811">
        <v>0</v>
      </c>
      <c r="H811">
        <v>0</v>
      </c>
      <c r="I811">
        <v>0</v>
      </c>
    </row>
    <row r="812" spans="1:9" x14ac:dyDescent="0.3">
      <c r="A812">
        <v>1744</v>
      </c>
      <c r="B812">
        <v>1980</v>
      </c>
      <c r="C812">
        <v>1.6303209999999999</v>
      </c>
      <c r="D812">
        <v>11</v>
      </c>
      <c r="E812">
        <v>2</v>
      </c>
      <c r="F812">
        <f t="shared" si="12"/>
        <v>4</v>
      </c>
      <c r="G812">
        <v>0</v>
      </c>
      <c r="H812">
        <v>0</v>
      </c>
      <c r="I812">
        <v>1</v>
      </c>
    </row>
    <row r="813" spans="1:9" x14ac:dyDescent="0.3">
      <c r="A813">
        <v>1744</v>
      </c>
      <c r="B813">
        <v>1981</v>
      </c>
      <c r="C813">
        <v>1.683546</v>
      </c>
      <c r="D813">
        <v>11</v>
      </c>
      <c r="E813">
        <v>3</v>
      </c>
      <c r="F813">
        <f t="shared" si="12"/>
        <v>9</v>
      </c>
      <c r="G813">
        <v>0</v>
      </c>
      <c r="H813">
        <v>0</v>
      </c>
      <c r="I813">
        <v>1</v>
      </c>
    </row>
    <row r="814" spans="1:9" x14ac:dyDescent="0.3">
      <c r="A814">
        <v>1744</v>
      </c>
      <c r="B814">
        <v>1982</v>
      </c>
      <c r="C814">
        <v>1.7810170000000001</v>
      </c>
      <c r="D814">
        <v>11</v>
      </c>
      <c r="E814">
        <v>4</v>
      </c>
      <c r="F814">
        <f t="shared" si="12"/>
        <v>16</v>
      </c>
      <c r="G814">
        <v>0</v>
      </c>
      <c r="H814">
        <v>0</v>
      </c>
      <c r="I814">
        <v>1</v>
      </c>
    </row>
    <row r="815" spans="1:9" x14ac:dyDescent="0.3">
      <c r="A815">
        <v>1744</v>
      </c>
      <c r="B815">
        <v>1983</v>
      </c>
      <c r="C815">
        <v>1.3816390000000001</v>
      </c>
      <c r="D815">
        <v>11</v>
      </c>
      <c r="E815">
        <v>5</v>
      </c>
      <c r="F815">
        <f t="shared" si="12"/>
        <v>25</v>
      </c>
      <c r="G815">
        <v>0</v>
      </c>
      <c r="H815">
        <v>0</v>
      </c>
      <c r="I815">
        <v>1</v>
      </c>
    </row>
    <row r="816" spans="1:9" x14ac:dyDescent="0.3">
      <c r="A816">
        <v>1744</v>
      </c>
      <c r="B816">
        <v>1984</v>
      </c>
      <c r="C816">
        <v>2.030624</v>
      </c>
      <c r="D816">
        <v>11</v>
      </c>
      <c r="E816">
        <v>6</v>
      </c>
      <c r="F816">
        <f t="shared" si="12"/>
        <v>36</v>
      </c>
      <c r="G816">
        <v>0</v>
      </c>
      <c r="H816">
        <v>0</v>
      </c>
      <c r="I816">
        <v>1</v>
      </c>
    </row>
    <row r="817" spans="1:9" x14ac:dyDescent="0.3">
      <c r="A817">
        <v>1744</v>
      </c>
      <c r="B817">
        <v>1985</v>
      </c>
      <c r="C817">
        <v>1.8106979999999999</v>
      </c>
      <c r="D817">
        <v>11</v>
      </c>
      <c r="E817">
        <v>7</v>
      </c>
      <c r="F817">
        <f t="shared" si="12"/>
        <v>49</v>
      </c>
      <c r="G817">
        <v>0</v>
      </c>
      <c r="H817">
        <v>0</v>
      </c>
      <c r="I817">
        <v>1</v>
      </c>
    </row>
    <row r="818" spans="1:9" x14ac:dyDescent="0.3">
      <c r="A818">
        <v>1744</v>
      </c>
      <c r="B818">
        <v>1986</v>
      </c>
      <c r="C818">
        <v>2.0123980000000001</v>
      </c>
      <c r="D818">
        <v>11</v>
      </c>
      <c r="E818">
        <v>8</v>
      </c>
      <c r="F818">
        <f t="shared" si="12"/>
        <v>64</v>
      </c>
      <c r="G818">
        <v>0</v>
      </c>
      <c r="H818">
        <v>0</v>
      </c>
      <c r="I818">
        <v>1</v>
      </c>
    </row>
    <row r="819" spans="1:9" x14ac:dyDescent="0.3">
      <c r="A819">
        <v>1744</v>
      </c>
      <c r="B819">
        <v>1987</v>
      </c>
      <c r="C819">
        <v>2.320033</v>
      </c>
      <c r="D819">
        <v>11</v>
      </c>
      <c r="E819">
        <v>9</v>
      </c>
      <c r="F819">
        <f t="shared" si="12"/>
        <v>81</v>
      </c>
      <c r="G819">
        <v>0</v>
      </c>
      <c r="H819">
        <v>0</v>
      </c>
      <c r="I819">
        <v>1</v>
      </c>
    </row>
    <row r="820" spans="1:9" x14ac:dyDescent="0.3">
      <c r="A820">
        <v>1763</v>
      </c>
      <c r="B820">
        <v>1980</v>
      </c>
      <c r="C820">
        <v>0.64349999999999996</v>
      </c>
      <c r="D820">
        <v>11</v>
      </c>
      <c r="E820">
        <v>1</v>
      </c>
      <c r="F820">
        <f t="shared" si="12"/>
        <v>1</v>
      </c>
      <c r="G820">
        <v>0</v>
      </c>
      <c r="H820">
        <v>0</v>
      </c>
      <c r="I820">
        <v>0</v>
      </c>
    </row>
    <row r="821" spans="1:9" x14ac:dyDescent="0.3">
      <c r="A821">
        <v>1763</v>
      </c>
      <c r="B821">
        <v>1981</v>
      </c>
      <c r="C821">
        <v>0.89794200000000002</v>
      </c>
      <c r="D821">
        <v>11</v>
      </c>
      <c r="E821">
        <v>2</v>
      </c>
      <c r="F821">
        <f t="shared" si="12"/>
        <v>4</v>
      </c>
      <c r="G821">
        <v>0</v>
      </c>
      <c r="H821">
        <v>0</v>
      </c>
      <c r="I821">
        <v>0</v>
      </c>
    </row>
    <row r="822" spans="1:9" x14ac:dyDescent="0.3">
      <c r="A822">
        <v>1763</v>
      </c>
      <c r="B822">
        <v>1982</v>
      </c>
      <c r="C822">
        <v>1.278797</v>
      </c>
      <c r="D822">
        <v>11</v>
      </c>
      <c r="E822">
        <v>3</v>
      </c>
      <c r="F822">
        <f t="shared" si="12"/>
        <v>9</v>
      </c>
      <c r="G822">
        <v>0</v>
      </c>
      <c r="H822">
        <v>0</v>
      </c>
      <c r="I822">
        <v>1</v>
      </c>
    </row>
    <row r="823" spans="1:9" x14ac:dyDescent="0.3">
      <c r="A823">
        <v>1763</v>
      </c>
      <c r="B823">
        <v>1983</v>
      </c>
      <c r="C823">
        <v>1.3354490000000001</v>
      </c>
      <c r="D823">
        <v>11</v>
      </c>
      <c r="E823">
        <v>4</v>
      </c>
      <c r="F823">
        <f t="shared" si="12"/>
        <v>16</v>
      </c>
      <c r="G823">
        <v>0</v>
      </c>
      <c r="H823">
        <v>0</v>
      </c>
      <c r="I823">
        <v>1</v>
      </c>
    </row>
    <row r="824" spans="1:9" x14ac:dyDescent="0.3">
      <c r="A824">
        <v>1763</v>
      </c>
      <c r="B824">
        <v>1984</v>
      </c>
      <c r="C824">
        <v>1.5262</v>
      </c>
      <c r="D824">
        <v>11</v>
      </c>
      <c r="E824">
        <v>5</v>
      </c>
      <c r="F824">
        <f t="shared" si="12"/>
        <v>25</v>
      </c>
      <c r="G824">
        <v>0</v>
      </c>
      <c r="H824">
        <v>0</v>
      </c>
      <c r="I824">
        <v>0</v>
      </c>
    </row>
    <row r="825" spans="1:9" x14ac:dyDescent="0.3">
      <c r="A825">
        <v>1763</v>
      </c>
      <c r="B825">
        <v>1985</v>
      </c>
      <c r="C825">
        <v>1.434204</v>
      </c>
      <c r="D825">
        <v>11</v>
      </c>
      <c r="E825">
        <v>6</v>
      </c>
      <c r="F825">
        <f t="shared" si="12"/>
        <v>36</v>
      </c>
      <c r="G825">
        <v>0</v>
      </c>
      <c r="H825">
        <v>0</v>
      </c>
      <c r="I825">
        <v>0</v>
      </c>
    </row>
    <row r="826" spans="1:9" x14ac:dyDescent="0.3">
      <c r="A826">
        <v>1763</v>
      </c>
      <c r="B826">
        <v>1986</v>
      </c>
      <c r="C826">
        <v>6.0374999999999998E-2</v>
      </c>
      <c r="D826">
        <v>11</v>
      </c>
      <c r="E826">
        <v>7</v>
      </c>
      <c r="F826">
        <f t="shared" si="12"/>
        <v>49</v>
      </c>
      <c r="G826">
        <v>0</v>
      </c>
      <c r="H826">
        <v>0</v>
      </c>
      <c r="I826">
        <v>0</v>
      </c>
    </row>
    <row r="827" spans="1:9" x14ac:dyDescent="0.3">
      <c r="A827">
        <v>1763</v>
      </c>
      <c r="B827">
        <v>1987</v>
      </c>
      <c r="C827">
        <v>1.3937759999999999</v>
      </c>
      <c r="D827">
        <v>11</v>
      </c>
      <c r="E827">
        <v>8</v>
      </c>
      <c r="F827">
        <f t="shared" si="12"/>
        <v>64</v>
      </c>
      <c r="G827">
        <v>0</v>
      </c>
      <c r="H827">
        <v>0</v>
      </c>
      <c r="I827">
        <v>0</v>
      </c>
    </row>
    <row r="828" spans="1:9" x14ac:dyDescent="0.3">
      <c r="A828">
        <v>1777</v>
      </c>
      <c r="B828">
        <v>1980</v>
      </c>
      <c r="C828">
        <v>1.3893880000000001</v>
      </c>
      <c r="D828">
        <v>15</v>
      </c>
      <c r="E828">
        <v>1</v>
      </c>
      <c r="F828">
        <f t="shared" si="12"/>
        <v>1</v>
      </c>
      <c r="G828">
        <v>0</v>
      </c>
      <c r="H828">
        <v>0</v>
      </c>
      <c r="I828">
        <v>0</v>
      </c>
    </row>
    <row r="829" spans="1:9" x14ac:dyDescent="0.3">
      <c r="A829">
        <v>1777</v>
      </c>
      <c r="B829">
        <v>1981</v>
      </c>
      <c r="C829">
        <v>1.2417130000000001</v>
      </c>
      <c r="D829">
        <v>15</v>
      </c>
      <c r="E829">
        <v>2</v>
      </c>
      <c r="F829">
        <f t="shared" si="12"/>
        <v>4</v>
      </c>
      <c r="G829">
        <v>0</v>
      </c>
      <c r="H829">
        <v>0</v>
      </c>
      <c r="I829">
        <v>0</v>
      </c>
    </row>
    <row r="830" spans="1:9" x14ac:dyDescent="0.3">
      <c r="A830">
        <v>1777</v>
      </c>
      <c r="B830">
        <v>1982</v>
      </c>
      <c r="C830">
        <v>0.98590900000000004</v>
      </c>
      <c r="D830">
        <v>15</v>
      </c>
      <c r="E830">
        <v>3</v>
      </c>
      <c r="F830">
        <f t="shared" si="12"/>
        <v>9</v>
      </c>
      <c r="G830">
        <v>0</v>
      </c>
      <c r="H830">
        <v>0</v>
      </c>
      <c r="I830">
        <v>0</v>
      </c>
    </row>
    <row r="831" spans="1:9" x14ac:dyDescent="0.3">
      <c r="A831">
        <v>1777</v>
      </c>
      <c r="B831">
        <v>1983</v>
      </c>
      <c r="C831">
        <v>1.1440539999999999</v>
      </c>
      <c r="D831">
        <v>15</v>
      </c>
      <c r="E831">
        <v>4</v>
      </c>
      <c r="F831">
        <f t="shared" si="12"/>
        <v>16</v>
      </c>
      <c r="G831">
        <v>0</v>
      </c>
      <c r="H831">
        <v>1</v>
      </c>
      <c r="I831">
        <v>0</v>
      </c>
    </row>
    <row r="832" spans="1:9" x14ac:dyDescent="0.3">
      <c r="A832">
        <v>1777</v>
      </c>
      <c r="B832">
        <v>1984</v>
      </c>
      <c r="C832">
        <v>1.654601</v>
      </c>
      <c r="D832">
        <v>15</v>
      </c>
      <c r="E832">
        <v>5</v>
      </c>
      <c r="F832">
        <f t="shared" si="12"/>
        <v>25</v>
      </c>
      <c r="G832">
        <v>0</v>
      </c>
      <c r="H832">
        <v>1</v>
      </c>
      <c r="I832">
        <v>0</v>
      </c>
    </row>
    <row r="833" spans="1:9" x14ac:dyDescent="0.3">
      <c r="A833">
        <v>1777</v>
      </c>
      <c r="B833">
        <v>1985</v>
      </c>
      <c r="C833">
        <v>1.6481790000000001</v>
      </c>
      <c r="D833">
        <v>15</v>
      </c>
      <c r="E833">
        <v>6</v>
      </c>
      <c r="F833">
        <f t="shared" si="12"/>
        <v>36</v>
      </c>
      <c r="G833">
        <v>0</v>
      </c>
      <c r="H833">
        <v>0</v>
      </c>
      <c r="I833">
        <v>1</v>
      </c>
    </row>
    <row r="834" spans="1:9" x14ac:dyDescent="0.3">
      <c r="A834">
        <v>1777</v>
      </c>
      <c r="B834">
        <v>1986</v>
      </c>
      <c r="C834">
        <v>1.3330599999999999</v>
      </c>
      <c r="D834">
        <v>15</v>
      </c>
      <c r="E834">
        <v>7</v>
      </c>
      <c r="F834">
        <f t="shared" si="12"/>
        <v>49</v>
      </c>
      <c r="G834">
        <v>0</v>
      </c>
      <c r="H834">
        <v>0</v>
      </c>
      <c r="I834">
        <v>1</v>
      </c>
    </row>
    <row r="835" spans="1:9" x14ac:dyDescent="0.3">
      <c r="A835">
        <v>1777</v>
      </c>
      <c r="B835">
        <v>1987</v>
      </c>
      <c r="C835">
        <v>1.738181</v>
      </c>
      <c r="D835">
        <v>15</v>
      </c>
      <c r="E835">
        <v>8</v>
      </c>
      <c r="F835">
        <f t="shared" si="12"/>
        <v>64</v>
      </c>
      <c r="G835">
        <v>0</v>
      </c>
      <c r="H835">
        <v>0</v>
      </c>
      <c r="I835">
        <v>0</v>
      </c>
    </row>
    <row r="836" spans="1:9" x14ac:dyDescent="0.3">
      <c r="A836">
        <v>1843</v>
      </c>
      <c r="B836">
        <v>1980</v>
      </c>
      <c r="C836">
        <v>2.36429</v>
      </c>
      <c r="D836">
        <v>15</v>
      </c>
      <c r="E836">
        <v>2</v>
      </c>
      <c r="F836">
        <f t="shared" si="12"/>
        <v>4</v>
      </c>
      <c r="G836">
        <v>0</v>
      </c>
      <c r="H836">
        <v>1</v>
      </c>
      <c r="I836">
        <v>0</v>
      </c>
    </row>
    <row r="837" spans="1:9" x14ac:dyDescent="0.3">
      <c r="A837">
        <v>1843</v>
      </c>
      <c r="B837">
        <v>1981</v>
      </c>
      <c r="C837">
        <v>2.337618</v>
      </c>
      <c r="D837">
        <v>15</v>
      </c>
      <c r="E837">
        <v>3</v>
      </c>
      <c r="F837">
        <f t="shared" ref="F837:F900" si="13">E837^2</f>
        <v>9</v>
      </c>
      <c r="G837">
        <v>0</v>
      </c>
      <c r="H837">
        <v>1</v>
      </c>
      <c r="I837">
        <v>0</v>
      </c>
    </row>
    <row r="838" spans="1:9" x14ac:dyDescent="0.3">
      <c r="A838">
        <v>1843</v>
      </c>
      <c r="B838">
        <v>1982</v>
      </c>
      <c r="C838">
        <v>2.4164400000000001</v>
      </c>
      <c r="D838">
        <v>15</v>
      </c>
      <c r="E838">
        <v>4</v>
      </c>
      <c r="F838">
        <f t="shared" si="13"/>
        <v>16</v>
      </c>
      <c r="G838">
        <v>0</v>
      </c>
      <c r="H838">
        <v>1</v>
      </c>
      <c r="I838">
        <v>0</v>
      </c>
    </row>
    <row r="839" spans="1:9" x14ac:dyDescent="0.3">
      <c r="A839">
        <v>1843</v>
      </c>
      <c r="B839">
        <v>1983</v>
      </c>
      <c r="C839">
        <v>2.5138669999999999</v>
      </c>
      <c r="D839">
        <v>15</v>
      </c>
      <c r="E839">
        <v>5</v>
      </c>
      <c r="F839">
        <f t="shared" si="13"/>
        <v>25</v>
      </c>
      <c r="G839">
        <v>0</v>
      </c>
      <c r="H839">
        <v>1</v>
      </c>
      <c r="I839">
        <v>0</v>
      </c>
    </row>
    <row r="840" spans="1:9" x14ac:dyDescent="0.3">
      <c r="A840">
        <v>1843</v>
      </c>
      <c r="B840">
        <v>1984</v>
      </c>
      <c r="C840">
        <v>2.647627</v>
      </c>
      <c r="D840">
        <v>15</v>
      </c>
      <c r="E840">
        <v>6</v>
      </c>
      <c r="F840">
        <f t="shared" si="13"/>
        <v>36</v>
      </c>
      <c r="G840">
        <v>0</v>
      </c>
      <c r="H840">
        <v>1</v>
      </c>
      <c r="I840">
        <v>0</v>
      </c>
    </row>
    <row r="841" spans="1:9" x14ac:dyDescent="0.3">
      <c r="A841">
        <v>1843</v>
      </c>
      <c r="B841">
        <v>1985</v>
      </c>
      <c r="C841">
        <v>2.6362130000000001</v>
      </c>
      <c r="D841">
        <v>15</v>
      </c>
      <c r="E841">
        <v>7</v>
      </c>
      <c r="F841">
        <f t="shared" si="13"/>
        <v>49</v>
      </c>
      <c r="G841">
        <v>0</v>
      </c>
      <c r="H841">
        <v>1</v>
      </c>
      <c r="I841">
        <v>0</v>
      </c>
    </row>
    <row r="842" spans="1:9" x14ac:dyDescent="0.3">
      <c r="A842">
        <v>1843</v>
      </c>
      <c r="B842">
        <v>1986</v>
      </c>
      <c r="C842">
        <v>2.7187549999999998</v>
      </c>
      <c r="D842">
        <v>15</v>
      </c>
      <c r="E842">
        <v>8</v>
      </c>
      <c r="F842">
        <f t="shared" si="13"/>
        <v>64</v>
      </c>
      <c r="G842">
        <v>0</v>
      </c>
      <c r="H842">
        <v>1</v>
      </c>
      <c r="I842">
        <v>0</v>
      </c>
    </row>
    <row r="843" spans="1:9" x14ac:dyDescent="0.3">
      <c r="A843">
        <v>1843</v>
      </c>
      <c r="B843">
        <v>1987</v>
      </c>
      <c r="C843">
        <v>2.7687439999999999</v>
      </c>
      <c r="D843">
        <v>15</v>
      </c>
      <c r="E843">
        <v>9</v>
      </c>
      <c r="F843">
        <f t="shared" si="13"/>
        <v>81</v>
      </c>
      <c r="G843">
        <v>0</v>
      </c>
      <c r="H843">
        <v>1</v>
      </c>
      <c r="I843">
        <v>0</v>
      </c>
    </row>
    <row r="844" spans="1:9" x14ac:dyDescent="0.3">
      <c r="A844">
        <v>1891</v>
      </c>
      <c r="B844">
        <v>1980</v>
      </c>
      <c r="C844">
        <v>0.93717399999999995</v>
      </c>
      <c r="D844">
        <v>12</v>
      </c>
      <c r="E844">
        <v>2</v>
      </c>
      <c r="F844">
        <f t="shared" si="13"/>
        <v>4</v>
      </c>
      <c r="G844">
        <v>0</v>
      </c>
      <c r="H844">
        <v>0</v>
      </c>
      <c r="I844">
        <v>1</v>
      </c>
    </row>
    <row r="845" spans="1:9" x14ac:dyDescent="0.3">
      <c r="A845">
        <v>1891</v>
      </c>
      <c r="B845">
        <v>1981</v>
      </c>
      <c r="C845">
        <v>1.0188299999999999</v>
      </c>
      <c r="D845">
        <v>12</v>
      </c>
      <c r="E845">
        <v>3</v>
      </c>
      <c r="F845">
        <f t="shared" si="13"/>
        <v>9</v>
      </c>
      <c r="G845">
        <v>0</v>
      </c>
      <c r="H845">
        <v>0</v>
      </c>
      <c r="I845">
        <v>0</v>
      </c>
    </row>
    <row r="846" spans="1:9" x14ac:dyDescent="0.3">
      <c r="A846">
        <v>1891</v>
      </c>
      <c r="B846">
        <v>1982</v>
      </c>
      <c r="C846">
        <v>1.1199589999999999</v>
      </c>
      <c r="D846">
        <v>12</v>
      </c>
      <c r="E846">
        <v>4</v>
      </c>
      <c r="F846">
        <f t="shared" si="13"/>
        <v>16</v>
      </c>
      <c r="G846">
        <v>0</v>
      </c>
      <c r="H846">
        <v>0</v>
      </c>
      <c r="I846">
        <v>0</v>
      </c>
    </row>
    <row r="847" spans="1:9" x14ac:dyDescent="0.3">
      <c r="A847">
        <v>1891</v>
      </c>
      <c r="B847">
        <v>1983</v>
      </c>
      <c r="C847">
        <v>0.83838999999999997</v>
      </c>
      <c r="D847">
        <v>12</v>
      </c>
      <c r="E847">
        <v>5</v>
      </c>
      <c r="F847">
        <f t="shared" si="13"/>
        <v>25</v>
      </c>
      <c r="G847">
        <v>0</v>
      </c>
      <c r="H847">
        <v>0</v>
      </c>
      <c r="I847">
        <v>0</v>
      </c>
    </row>
    <row r="848" spans="1:9" x14ac:dyDescent="0.3">
      <c r="A848">
        <v>1891</v>
      </c>
      <c r="B848">
        <v>1984</v>
      </c>
      <c r="C848">
        <v>1.246248</v>
      </c>
      <c r="D848">
        <v>12</v>
      </c>
      <c r="E848">
        <v>6</v>
      </c>
      <c r="F848">
        <f t="shared" si="13"/>
        <v>36</v>
      </c>
      <c r="G848">
        <v>0</v>
      </c>
      <c r="H848">
        <v>0</v>
      </c>
      <c r="I848">
        <v>0</v>
      </c>
    </row>
    <row r="849" spans="1:9" x14ac:dyDescent="0.3">
      <c r="A849">
        <v>1891</v>
      </c>
      <c r="B849">
        <v>1985</v>
      </c>
      <c r="C849">
        <v>1.197978</v>
      </c>
      <c r="D849">
        <v>12</v>
      </c>
      <c r="E849">
        <v>7</v>
      </c>
      <c r="F849">
        <f t="shared" si="13"/>
        <v>49</v>
      </c>
      <c r="G849">
        <v>0</v>
      </c>
      <c r="H849">
        <v>0</v>
      </c>
      <c r="I849">
        <v>0</v>
      </c>
    </row>
    <row r="850" spans="1:9" x14ac:dyDescent="0.3">
      <c r="A850">
        <v>1891</v>
      </c>
      <c r="B850">
        <v>1986</v>
      </c>
      <c r="C850">
        <v>1.2534179999999999</v>
      </c>
      <c r="D850">
        <v>12</v>
      </c>
      <c r="E850">
        <v>8</v>
      </c>
      <c r="F850">
        <f t="shared" si="13"/>
        <v>64</v>
      </c>
      <c r="G850">
        <v>0</v>
      </c>
      <c r="H850">
        <v>0</v>
      </c>
      <c r="I850">
        <v>0</v>
      </c>
    </row>
    <row r="851" spans="1:9" x14ac:dyDescent="0.3">
      <c r="A851">
        <v>1891</v>
      </c>
      <c r="B851">
        <v>1987</v>
      </c>
      <c r="C851">
        <v>1.301463</v>
      </c>
      <c r="D851">
        <v>12</v>
      </c>
      <c r="E851">
        <v>9</v>
      </c>
      <c r="F851">
        <f t="shared" si="13"/>
        <v>81</v>
      </c>
      <c r="G851">
        <v>0</v>
      </c>
      <c r="H851">
        <v>0</v>
      </c>
      <c r="I851">
        <v>0</v>
      </c>
    </row>
    <row r="852" spans="1:9" x14ac:dyDescent="0.3">
      <c r="A852">
        <v>1895</v>
      </c>
      <c r="B852">
        <v>1980</v>
      </c>
      <c r="C852">
        <v>1.6544559999999999</v>
      </c>
      <c r="D852">
        <v>13</v>
      </c>
      <c r="E852">
        <v>2</v>
      </c>
      <c r="F852">
        <f t="shared" si="13"/>
        <v>4</v>
      </c>
      <c r="G852">
        <v>0</v>
      </c>
      <c r="H852">
        <v>0</v>
      </c>
      <c r="I852">
        <v>0</v>
      </c>
    </row>
    <row r="853" spans="1:9" x14ac:dyDescent="0.3">
      <c r="A853">
        <v>1895</v>
      </c>
      <c r="B853">
        <v>1981</v>
      </c>
      <c r="C853">
        <v>1.589548</v>
      </c>
      <c r="D853">
        <v>13</v>
      </c>
      <c r="E853">
        <v>3</v>
      </c>
      <c r="F853">
        <f t="shared" si="13"/>
        <v>9</v>
      </c>
      <c r="G853">
        <v>0</v>
      </c>
      <c r="H853">
        <v>1</v>
      </c>
      <c r="I853">
        <v>0</v>
      </c>
    </row>
    <row r="854" spans="1:9" x14ac:dyDescent="0.3">
      <c r="A854">
        <v>1895</v>
      </c>
      <c r="B854">
        <v>1982</v>
      </c>
      <c r="C854">
        <v>1.748772</v>
      </c>
      <c r="D854">
        <v>13</v>
      </c>
      <c r="E854">
        <v>4</v>
      </c>
      <c r="F854">
        <f t="shared" si="13"/>
        <v>16</v>
      </c>
      <c r="G854">
        <v>0</v>
      </c>
      <c r="H854">
        <v>1</v>
      </c>
      <c r="I854">
        <v>1</v>
      </c>
    </row>
    <row r="855" spans="1:9" x14ac:dyDescent="0.3">
      <c r="A855">
        <v>1895</v>
      </c>
      <c r="B855">
        <v>1983</v>
      </c>
      <c r="C855">
        <v>1.870592</v>
      </c>
      <c r="D855">
        <v>13</v>
      </c>
      <c r="E855">
        <v>5</v>
      </c>
      <c r="F855">
        <f t="shared" si="13"/>
        <v>25</v>
      </c>
      <c r="G855">
        <v>0</v>
      </c>
      <c r="H855">
        <v>1</v>
      </c>
      <c r="I855">
        <v>1</v>
      </c>
    </row>
    <row r="856" spans="1:9" x14ac:dyDescent="0.3">
      <c r="A856">
        <v>1895</v>
      </c>
      <c r="B856">
        <v>1984</v>
      </c>
      <c r="C856">
        <v>2.0541100000000001</v>
      </c>
      <c r="D856">
        <v>13</v>
      </c>
      <c r="E856">
        <v>6</v>
      </c>
      <c r="F856">
        <f t="shared" si="13"/>
        <v>36</v>
      </c>
      <c r="G856">
        <v>0</v>
      </c>
      <c r="H856">
        <v>1</v>
      </c>
      <c r="I856">
        <v>1</v>
      </c>
    </row>
    <row r="857" spans="1:9" x14ac:dyDescent="0.3">
      <c r="A857">
        <v>1895</v>
      </c>
      <c r="B857">
        <v>1985</v>
      </c>
      <c r="C857">
        <v>1.9038980000000001</v>
      </c>
      <c r="D857">
        <v>13</v>
      </c>
      <c r="E857">
        <v>7</v>
      </c>
      <c r="F857">
        <f t="shared" si="13"/>
        <v>49</v>
      </c>
      <c r="G857">
        <v>0</v>
      </c>
      <c r="H857">
        <v>1</v>
      </c>
      <c r="I857">
        <v>1</v>
      </c>
    </row>
    <row r="858" spans="1:9" x14ac:dyDescent="0.3">
      <c r="A858">
        <v>1895</v>
      </c>
      <c r="B858">
        <v>1986</v>
      </c>
      <c r="C858">
        <v>2.0838770000000002</v>
      </c>
      <c r="D858">
        <v>13</v>
      </c>
      <c r="E858">
        <v>8</v>
      </c>
      <c r="F858">
        <f t="shared" si="13"/>
        <v>64</v>
      </c>
      <c r="G858">
        <v>0</v>
      </c>
      <c r="H858">
        <v>1</v>
      </c>
      <c r="I858">
        <v>1</v>
      </c>
    </row>
    <row r="859" spans="1:9" x14ac:dyDescent="0.3">
      <c r="A859">
        <v>1895</v>
      </c>
      <c r="B859">
        <v>1987</v>
      </c>
      <c r="C859">
        <v>2.282292</v>
      </c>
      <c r="D859">
        <v>13</v>
      </c>
      <c r="E859">
        <v>9</v>
      </c>
      <c r="F859">
        <f t="shared" si="13"/>
        <v>81</v>
      </c>
      <c r="G859">
        <v>0</v>
      </c>
      <c r="H859">
        <v>1</v>
      </c>
      <c r="I859">
        <v>1</v>
      </c>
    </row>
    <row r="860" spans="1:9" x14ac:dyDescent="0.3">
      <c r="A860">
        <v>1899</v>
      </c>
      <c r="B860">
        <v>1980</v>
      </c>
      <c r="C860">
        <v>1.448</v>
      </c>
      <c r="D860">
        <v>12</v>
      </c>
      <c r="E860">
        <v>3</v>
      </c>
      <c r="F860">
        <f t="shared" si="13"/>
        <v>9</v>
      </c>
      <c r="G860">
        <v>0</v>
      </c>
      <c r="H860">
        <v>0</v>
      </c>
      <c r="I860">
        <v>0</v>
      </c>
    </row>
    <row r="861" spans="1:9" x14ac:dyDescent="0.3">
      <c r="A861">
        <v>1899</v>
      </c>
      <c r="B861">
        <v>1981</v>
      </c>
      <c r="C861">
        <v>1.2417130000000001</v>
      </c>
      <c r="D861">
        <v>12</v>
      </c>
      <c r="E861">
        <v>4</v>
      </c>
      <c r="F861">
        <f t="shared" si="13"/>
        <v>16</v>
      </c>
      <c r="G861">
        <v>0</v>
      </c>
      <c r="H861">
        <v>0</v>
      </c>
      <c r="I861">
        <v>0</v>
      </c>
    </row>
    <row r="862" spans="1:9" x14ac:dyDescent="0.3">
      <c r="A862">
        <v>1899</v>
      </c>
      <c r="B862">
        <v>1982</v>
      </c>
      <c r="C862">
        <v>1.3803479999999999</v>
      </c>
      <c r="D862">
        <v>12</v>
      </c>
      <c r="E862">
        <v>5</v>
      </c>
      <c r="F862">
        <f t="shared" si="13"/>
        <v>25</v>
      </c>
      <c r="G862">
        <v>0</v>
      </c>
      <c r="H862">
        <v>1</v>
      </c>
      <c r="I862">
        <v>0</v>
      </c>
    </row>
    <row r="863" spans="1:9" x14ac:dyDescent="0.3">
      <c r="A863">
        <v>1899</v>
      </c>
      <c r="B863">
        <v>1983</v>
      </c>
      <c r="C863">
        <v>0.98097000000000001</v>
      </c>
      <c r="D863">
        <v>12</v>
      </c>
      <c r="E863">
        <v>6</v>
      </c>
      <c r="F863">
        <f t="shared" si="13"/>
        <v>36</v>
      </c>
      <c r="G863">
        <v>0</v>
      </c>
      <c r="H863">
        <v>1</v>
      </c>
      <c r="I863">
        <v>0</v>
      </c>
    </row>
    <row r="864" spans="1:9" x14ac:dyDescent="0.3">
      <c r="A864">
        <v>1899</v>
      </c>
      <c r="B864">
        <v>1984</v>
      </c>
      <c r="C864">
        <v>1.3948640000000001</v>
      </c>
      <c r="D864">
        <v>12</v>
      </c>
      <c r="E864">
        <v>7</v>
      </c>
      <c r="F864">
        <f t="shared" si="13"/>
        <v>49</v>
      </c>
      <c r="G864">
        <v>0</v>
      </c>
      <c r="H864">
        <v>1</v>
      </c>
      <c r="I864">
        <v>0</v>
      </c>
    </row>
    <row r="865" spans="1:9" x14ac:dyDescent="0.3">
      <c r="A865">
        <v>1899</v>
      </c>
      <c r="B865">
        <v>1985</v>
      </c>
      <c r="C865">
        <v>1.401319</v>
      </c>
      <c r="D865">
        <v>12</v>
      </c>
      <c r="E865">
        <v>8</v>
      </c>
      <c r="F865">
        <f t="shared" si="13"/>
        <v>64</v>
      </c>
      <c r="G865">
        <v>0</v>
      </c>
      <c r="H865">
        <v>1</v>
      </c>
      <c r="I865">
        <v>0</v>
      </c>
    </row>
    <row r="866" spans="1:9" x14ac:dyDescent="0.3">
      <c r="A866">
        <v>1899</v>
      </c>
      <c r="B866">
        <v>1986</v>
      </c>
      <c r="C866">
        <v>1.49458</v>
      </c>
      <c r="D866">
        <v>12</v>
      </c>
      <c r="E866">
        <v>9</v>
      </c>
      <c r="F866">
        <f t="shared" si="13"/>
        <v>81</v>
      </c>
      <c r="G866">
        <v>0</v>
      </c>
      <c r="H866">
        <v>1</v>
      </c>
      <c r="I866">
        <v>0</v>
      </c>
    </row>
    <row r="867" spans="1:9" x14ac:dyDescent="0.3">
      <c r="A867">
        <v>1899</v>
      </c>
      <c r="B867">
        <v>1987</v>
      </c>
      <c r="C867">
        <v>1.3624579999999999</v>
      </c>
      <c r="D867">
        <v>12</v>
      </c>
      <c r="E867">
        <v>10</v>
      </c>
      <c r="F867">
        <f t="shared" si="13"/>
        <v>100</v>
      </c>
      <c r="G867">
        <v>0</v>
      </c>
      <c r="H867">
        <v>1</v>
      </c>
      <c r="I867">
        <v>0</v>
      </c>
    </row>
    <row r="868" spans="1:9" x14ac:dyDescent="0.3">
      <c r="A868">
        <v>1925</v>
      </c>
      <c r="B868">
        <v>1980</v>
      </c>
      <c r="C868">
        <v>1.0059910000000001</v>
      </c>
      <c r="D868">
        <v>11</v>
      </c>
      <c r="E868">
        <v>2</v>
      </c>
      <c r="F868">
        <f t="shared" si="13"/>
        <v>4</v>
      </c>
      <c r="G868">
        <v>0</v>
      </c>
      <c r="H868">
        <v>0</v>
      </c>
      <c r="I868">
        <v>0</v>
      </c>
    </row>
    <row r="869" spans="1:9" x14ac:dyDescent="0.3">
      <c r="A869">
        <v>1925</v>
      </c>
      <c r="B869">
        <v>1981</v>
      </c>
      <c r="C869">
        <v>1.63741</v>
      </c>
      <c r="D869">
        <v>11</v>
      </c>
      <c r="E869">
        <v>3</v>
      </c>
      <c r="F869">
        <f t="shared" si="13"/>
        <v>9</v>
      </c>
      <c r="G869">
        <v>0</v>
      </c>
      <c r="H869">
        <v>0</v>
      </c>
      <c r="I869">
        <v>0</v>
      </c>
    </row>
    <row r="870" spans="1:9" x14ac:dyDescent="0.3">
      <c r="A870">
        <v>1925</v>
      </c>
      <c r="B870">
        <v>1982</v>
      </c>
      <c r="C870">
        <v>1.570719</v>
      </c>
      <c r="D870">
        <v>11</v>
      </c>
      <c r="E870">
        <v>4</v>
      </c>
      <c r="F870">
        <f t="shared" si="13"/>
        <v>16</v>
      </c>
      <c r="G870">
        <v>0</v>
      </c>
      <c r="H870">
        <v>0</v>
      </c>
      <c r="I870">
        <v>0</v>
      </c>
    </row>
    <row r="871" spans="1:9" x14ac:dyDescent="0.3">
      <c r="A871">
        <v>1925</v>
      </c>
      <c r="B871">
        <v>1983</v>
      </c>
      <c r="C871">
        <v>1.757986</v>
      </c>
      <c r="D871">
        <v>11</v>
      </c>
      <c r="E871">
        <v>5</v>
      </c>
      <c r="F871">
        <f t="shared" si="13"/>
        <v>25</v>
      </c>
      <c r="G871">
        <v>0</v>
      </c>
      <c r="H871">
        <v>0</v>
      </c>
      <c r="I871">
        <v>0</v>
      </c>
    </row>
    <row r="872" spans="1:9" x14ac:dyDescent="0.3">
      <c r="A872">
        <v>1925</v>
      </c>
      <c r="B872">
        <v>1984</v>
      </c>
      <c r="C872">
        <v>1.9038600000000001</v>
      </c>
      <c r="D872">
        <v>11</v>
      </c>
      <c r="E872">
        <v>6</v>
      </c>
      <c r="F872">
        <f t="shared" si="13"/>
        <v>36</v>
      </c>
      <c r="G872">
        <v>0</v>
      </c>
      <c r="H872">
        <v>1</v>
      </c>
      <c r="I872">
        <v>0</v>
      </c>
    </row>
    <row r="873" spans="1:9" x14ac:dyDescent="0.3">
      <c r="A873">
        <v>1925</v>
      </c>
      <c r="B873">
        <v>1985</v>
      </c>
      <c r="C873">
        <v>1.833582</v>
      </c>
      <c r="D873">
        <v>11</v>
      </c>
      <c r="E873">
        <v>7</v>
      </c>
      <c r="F873">
        <f t="shared" si="13"/>
        <v>49</v>
      </c>
      <c r="G873">
        <v>0</v>
      </c>
      <c r="H873">
        <v>1</v>
      </c>
      <c r="I873">
        <v>0</v>
      </c>
    </row>
    <row r="874" spans="1:9" x14ac:dyDescent="0.3">
      <c r="A874">
        <v>1925</v>
      </c>
      <c r="B874">
        <v>1986</v>
      </c>
      <c r="C874">
        <v>1.9854590000000001</v>
      </c>
      <c r="D874">
        <v>11</v>
      </c>
      <c r="E874">
        <v>8</v>
      </c>
      <c r="F874">
        <f t="shared" si="13"/>
        <v>64</v>
      </c>
      <c r="G874">
        <v>0</v>
      </c>
      <c r="H874">
        <v>1</v>
      </c>
      <c r="I874">
        <v>0</v>
      </c>
    </row>
    <row r="875" spans="1:9" x14ac:dyDescent="0.3">
      <c r="A875">
        <v>1925</v>
      </c>
      <c r="B875">
        <v>1987</v>
      </c>
      <c r="C875">
        <v>1.9485710000000001</v>
      </c>
      <c r="D875">
        <v>11</v>
      </c>
      <c r="E875">
        <v>9</v>
      </c>
      <c r="F875">
        <f t="shared" si="13"/>
        <v>81</v>
      </c>
      <c r="G875">
        <v>0</v>
      </c>
      <c r="H875">
        <v>1</v>
      </c>
      <c r="I875">
        <v>0</v>
      </c>
    </row>
    <row r="876" spans="1:9" x14ac:dyDescent="0.3">
      <c r="A876">
        <v>1930</v>
      </c>
      <c r="B876">
        <v>1980</v>
      </c>
      <c r="C876">
        <v>1.0740080000000001</v>
      </c>
      <c r="D876">
        <v>11</v>
      </c>
      <c r="E876">
        <v>2</v>
      </c>
      <c r="F876">
        <f t="shared" si="13"/>
        <v>4</v>
      </c>
      <c r="G876">
        <v>0</v>
      </c>
      <c r="H876">
        <v>0</v>
      </c>
      <c r="I876">
        <v>0</v>
      </c>
    </row>
    <row r="877" spans="1:9" x14ac:dyDescent="0.3">
      <c r="A877">
        <v>1930</v>
      </c>
      <c r="B877">
        <v>1981</v>
      </c>
      <c r="C877">
        <v>0.96676200000000001</v>
      </c>
      <c r="D877">
        <v>11</v>
      </c>
      <c r="E877">
        <v>3</v>
      </c>
      <c r="F877">
        <f t="shared" si="13"/>
        <v>9</v>
      </c>
      <c r="G877">
        <v>0</v>
      </c>
      <c r="H877">
        <v>0</v>
      </c>
      <c r="I877">
        <v>0</v>
      </c>
    </row>
    <row r="878" spans="1:9" x14ac:dyDescent="0.3">
      <c r="A878">
        <v>1930</v>
      </c>
      <c r="B878">
        <v>1982</v>
      </c>
      <c r="C878">
        <v>1.3242590000000001</v>
      </c>
      <c r="D878">
        <v>11</v>
      </c>
      <c r="E878">
        <v>4</v>
      </c>
      <c r="F878">
        <f t="shared" si="13"/>
        <v>16</v>
      </c>
      <c r="G878">
        <v>0</v>
      </c>
      <c r="H878">
        <v>0</v>
      </c>
      <c r="I878">
        <v>0</v>
      </c>
    </row>
    <row r="879" spans="1:9" x14ac:dyDescent="0.3">
      <c r="A879">
        <v>1930</v>
      </c>
      <c r="B879">
        <v>1983</v>
      </c>
      <c r="C879">
        <v>0.56065799999999999</v>
      </c>
      <c r="D879">
        <v>11</v>
      </c>
      <c r="E879">
        <v>5</v>
      </c>
      <c r="F879">
        <f t="shared" si="13"/>
        <v>25</v>
      </c>
      <c r="G879">
        <v>0</v>
      </c>
      <c r="H879">
        <v>0</v>
      </c>
      <c r="I879">
        <v>0</v>
      </c>
    </row>
    <row r="880" spans="1:9" x14ac:dyDescent="0.3">
      <c r="A880">
        <v>1930</v>
      </c>
      <c r="B880">
        <v>1984</v>
      </c>
      <c r="C880">
        <v>1.6825460000000001</v>
      </c>
      <c r="D880">
        <v>11</v>
      </c>
      <c r="E880">
        <v>6</v>
      </c>
      <c r="F880">
        <f t="shared" si="13"/>
        <v>36</v>
      </c>
      <c r="G880">
        <v>0</v>
      </c>
      <c r="H880">
        <v>0</v>
      </c>
      <c r="I880">
        <v>0</v>
      </c>
    </row>
    <row r="881" spans="1:9" x14ac:dyDescent="0.3">
      <c r="A881">
        <v>1930</v>
      </c>
      <c r="B881">
        <v>1985</v>
      </c>
      <c r="C881">
        <v>1.858744</v>
      </c>
      <c r="D881">
        <v>11</v>
      </c>
      <c r="E881">
        <v>7</v>
      </c>
      <c r="F881">
        <f t="shared" si="13"/>
        <v>49</v>
      </c>
      <c r="G881">
        <v>0</v>
      </c>
      <c r="H881">
        <v>0</v>
      </c>
      <c r="I881">
        <v>0</v>
      </c>
    </row>
    <row r="882" spans="1:9" x14ac:dyDescent="0.3">
      <c r="A882">
        <v>1930</v>
      </c>
      <c r="B882">
        <v>1986</v>
      </c>
      <c r="C882">
        <v>1.991017</v>
      </c>
      <c r="D882">
        <v>11</v>
      </c>
      <c r="E882">
        <v>8</v>
      </c>
      <c r="F882">
        <f t="shared" si="13"/>
        <v>64</v>
      </c>
      <c r="G882">
        <v>0</v>
      </c>
      <c r="H882">
        <v>0</v>
      </c>
      <c r="I882">
        <v>0</v>
      </c>
    </row>
    <row r="883" spans="1:9" x14ac:dyDescent="0.3">
      <c r="A883">
        <v>1930</v>
      </c>
      <c r="B883">
        <v>1987</v>
      </c>
      <c r="C883">
        <v>2.1487609999999999</v>
      </c>
      <c r="D883">
        <v>11</v>
      </c>
      <c r="E883">
        <v>9</v>
      </c>
      <c r="F883">
        <f t="shared" si="13"/>
        <v>81</v>
      </c>
      <c r="G883">
        <v>0</v>
      </c>
      <c r="H883">
        <v>1</v>
      </c>
      <c r="I883">
        <v>0</v>
      </c>
    </row>
    <row r="884" spans="1:9" x14ac:dyDescent="0.3">
      <c r="A884">
        <v>1961</v>
      </c>
      <c r="B884">
        <v>1980</v>
      </c>
      <c r="C884">
        <v>1.1660159999999999</v>
      </c>
      <c r="D884">
        <v>12</v>
      </c>
      <c r="E884">
        <v>4</v>
      </c>
      <c r="F884">
        <f t="shared" si="13"/>
        <v>16</v>
      </c>
      <c r="G884">
        <v>0</v>
      </c>
      <c r="H884">
        <v>1</v>
      </c>
      <c r="I884">
        <v>0</v>
      </c>
    </row>
    <row r="885" spans="1:9" x14ac:dyDescent="0.3">
      <c r="A885">
        <v>1961</v>
      </c>
      <c r="B885">
        <v>1981</v>
      </c>
      <c r="C885">
        <v>1.8620289999999999</v>
      </c>
      <c r="D885">
        <v>12</v>
      </c>
      <c r="E885">
        <v>5</v>
      </c>
      <c r="F885">
        <f t="shared" si="13"/>
        <v>25</v>
      </c>
      <c r="G885">
        <v>0</v>
      </c>
      <c r="H885">
        <v>1</v>
      </c>
      <c r="I885">
        <v>0</v>
      </c>
    </row>
    <row r="886" spans="1:9" x14ac:dyDescent="0.3">
      <c r="A886">
        <v>1961</v>
      </c>
      <c r="B886">
        <v>1982</v>
      </c>
      <c r="C886">
        <v>1.850352</v>
      </c>
      <c r="D886">
        <v>12</v>
      </c>
      <c r="E886">
        <v>6</v>
      </c>
      <c r="F886">
        <f t="shared" si="13"/>
        <v>36</v>
      </c>
      <c r="G886">
        <v>0</v>
      </c>
      <c r="H886">
        <v>1</v>
      </c>
      <c r="I886">
        <v>0</v>
      </c>
    </row>
    <row r="887" spans="1:9" x14ac:dyDescent="0.3">
      <c r="A887">
        <v>1961</v>
      </c>
      <c r="B887">
        <v>1983</v>
      </c>
      <c r="C887">
        <v>1.8341209999999999</v>
      </c>
      <c r="D887">
        <v>12</v>
      </c>
      <c r="E887">
        <v>7</v>
      </c>
      <c r="F887">
        <f t="shared" si="13"/>
        <v>49</v>
      </c>
      <c r="G887">
        <v>0</v>
      </c>
      <c r="H887">
        <v>1</v>
      </c>
      <c r="I887">
        <v>0</v>
      </c>
    </row>
    <row r="888" spans="1:9" x14ac:dyDescent="0.3">
      <c r="A888">
        <v>1961</v>
      </c>
      <c r="B888">
        <v>1984</v>
      </c>
      <c r="C888">
        <v>1.9283809999999999</v>
      </c>
      <c r="D888">
        <v>12</v>
      </c>
      <c r="E888">
        <v>8</v>
      </c>
      <c r="F888">
        <f t="shared" si="13"/>
        <v>64</v>
      </c>
      <c r="G888">
        <v>0</v>
      </c>
      <c r="H888">
        <v>1</v>
      </c>
      <c r="I888">
        <v>0</v>
      </c>
    </row>
    <row r="889" spans="1:9" x14ac:dyDescent="0.3">
      <c r="A889">
        <v>1961</v>
      </c>
      <c r="B889">
        <v>1985</v>
      </c>
      <c r="C889">
        <v>1.85985</v>
      </c>
      <c r="D889">
        <v>12</v>
      </c>
      <c r="E889">
        <v>9</v>
      </c>
      <c r="F889">
        <f t="shared" si="13"/>
        <v>81</v>
      </c>
      <c r="G889">
        <v>0</v>
      </c>
      <c r="H889">
        <v>1</v>
      </c>
      <c r="I889">
        <v>0</v>
      </c>
    </row>
    <row r="890" spans="1:9" x14ac:dyDescent="0.3">
      <c r="A890">
        <v>1961</v>
      </c>
      <c r="B890">
        <v>1986</v>
      </c>
      <c r="C890">
        <v>2.0092590000000001</v>
      </c>
      <c r="D890">
        <v>12</v>
      </c>
      <c r="E890">
        <v>10</v>
      </c>
      <c r="F890">
        <f t="shared" si="13"/>
        <v>100</v>
      </c>
      <c r="G890">
        <v>0</v>
      </c>
      <c r="H890">
        <v>1</v>
      </c>
      <c r="I890">
        <v>0</v>
      </c>
    </row>
    <row r="891" spans="1:9" x14ac:dyDescent="0.3">
      <c r="A891">
        <v>1961</v>
      </c>
      <c r="B891">
        <v>1987</v>
      </c>
      <c r="C891">
        <v>2.298619</v>
      </c>
      <c r="D891">
        <v>12</v>
      </c>
      <c r="E891">
        <v>11</v>
      </c>
      <c r="F891">
        <f t="shared" si="13"/>
        <v>121</v>
      </c>
      <c r="G891">
        <v>0</v>
      </c>
      <c r="H891">
        <v>1</v>
      </c>
      <c r="I891">
        <v>0</v>
      </c>
    </row>
    <row r="892" spans="1:9" x14ac:dyDescent="0.3">
      <c r="A892">
        <v>1963</v>
      </c>
      <c r="B892">
        <v>1980</v>
      </c>
      <c r="C892">
        <v>1.508624</v>
      </c>
      <c r="D892">
        <v>11</v>
      </c>
      <c r="E892">
        <v>2</v>
      </c>
      <c r="F892">
        <f t="shared" si="13"/>
        <v>4</v>
      </c>
      <c r="G892">
        <v>0</v>
      </c>
      <c r="H892">
        <v>0</v>
      </c>
      <c r="I892">
        <v>0</v>
      </c>
    </row>
    <row r="893" spans="1:9" x14ac:dyDescent="0.3">
      <c r="A893">
        <v>1963</v>
      </c>
      <c r="B893">
        <v>1981</v>
      </c>
      <c r="C893">
        <v>1.506138</v>
      </c>
      <c r="D893">
        <v>11</v>
      </c>
      <c r="E893">
        <v>3</v>
      </c>
      <c r="F893">
        <f t="shared" si="13"/>
        <v>9</v>
      </c>
      <c r="G893">
        <v>0</v>
      </c>
      <c r="H893">
        <v>0</v>
      </c>
      <c r="I893">
        <v>0</v>
      </c>
    </row>
    <row r="894" spans="1:9" x14ac:dyDescent="0.3">
      <c r="A894">
        <v>1963</v>
      </c>
      <c r="B894">
        <v>1982</v>
      </c>
      <c r="C894">
        <v>1.9148080000000001</v>
      </c>
      <c r="D894">
        <v>11</v>
      </c>
      <c r="E894">
        <v>4</v>
      </c>
      <c r="F894">
        <f t="shared" si="13"/>
        <v>16</v>
      </c>
      <c r="G894">
        <v>0</v>
      </c>
      <c r="H894">
        <v>1</v>
      </c>
      <c r="I894">
        <v>0</v>
      </c>
    </row>
    <row r="895" spans="1:9" x14ac:dyDescent="0.3">
      <c r="A895">
        <v>1963</v>
      </c>
      <c r="B895">
        <v>1983</v>
      </c>
      <c r="C895">
        <v>1.819909</v>
      </c>
      <c r="D895">
        <v>11</v>
      </c>
      <c r="E895">
        <v>5</v>
      </c>
      <c r="F895">
        <f t="shared" si="13"/>
        <v>25</v>
      </c>
      <c r="G895">
        <v>0</v>
      </c>
      <c r="H895">
        <v>1</v>
      </c>
      <c r="I895">
        <v>0</v>
      </c>
    </row>
    <row r="896" spans="1:9" x14ac:dyDescent="0.3">
      <c r="A896">
        <v>1963</v>
      </c>
      <c r="B896">
        <v>1984</v>
      </c>
      <c r="C896">
        <v>1.693128</v>
      </c>
      <c r="D896">
        <v>11</v>
      </c>
      <c r="E896">
        <v>6</v>
      </c>
      <c r="F896">
        <f t="shared" si="13"/>
        <v>36</v>
      </c>
      <c r="G896">
        <v>0</v>
      </c>
      <c r="H896">
        <v>1</v>
      </c>
      <c r="I896">
        <v>0</v>
      </c>
    </row>
    <row r="897" spans="1:9" x14ac:dyDescent="0.3">
      <c r="A897">
        <v>1963</v>
      </c>
      <c r="B897">
        <v>1985</v>
      </c>
      <c r="C897">
        <v>1.68208</v>
      </c>
      <c r="D897">
        <v>11</v>
      </c>
      <c r="E897">
        <v>7</v>
      </c>
      <c r="F897">
        <f t="shared" si="13"/>
        <v>49</v>
      </c>
      <c r="G897">
        <v>0</v>
      </c>
      <c r="H897">
        <v>1</v>
      </c>
      <c r="I897">
        <v>0</v>
      </c>
    </row>
    <row r="898" spans="1:9" x14ac:dyDescent="0.3">
      <c r="A898">
        <v>1963</v>
      </c>
      <c r="B898">
        <v>1986</v>
      </c>
      <c r="C898">
        <v>1.715822</v>
      </c>
      <c r="D898">
        <v>11</v>
      </c>
      <c r="E898">
        <v>8</v>
      </c>
      <c r="F898">
        <f t="shared" si="13"/>
        <v>64</v>
      </c>
      <c r="G898">
        <v>0</v>
      </c>
      <c r="H898">
        <v>1</v>
      </c>
      <c r="I898">
        <v>0</v>
      </c>
    </row>
    <row r="899" spans="1:9" x14ac:dyDescent="0.3">
      <c r="A899">
        <v>1963</v>
      </c>
      <c r="B899">
        <v>1987</v>
      </c>
      <c r="C899">
        <v>1.7471490000000001</v>
      </c>
      <c r="D899">
        <v>11</v>
      </c>
      <c r="E899">
        <v>9</v>
      </c>
      <c r="F899">
        <f t="shared" si="13"/>
        <v>81</v>
      </c>
      <c r="G899">
        <v>0</v>
      </c>
      <c r="H899">
        <v>1</v>
      </c>
      <c r="I899">
        <v>0</v>
      </c>
    </row>
    <row r="900" spans="1:9" x14ac:dyDescent="0.3">
      <c r="A900">
        <v>1979</v>
      </c>
      <c r="B900">
        <v>1980</v>
      </c>
      <c r="C900">
        <v>2.023542</v>
      </c>
      <c r="D900">
        <v>12</v>
      </c>
      <c r="E900">
        <v>4</v>
      </c>
      <c r="F900">
        <f t="shared" si="13"/>
        <v>16</v>
      </c>
      <c r="G900">
        <v>0</v>
      </c>
      <c r="H900">
        <v>1</v>
      </c>
      <c r="I900">
        <v>1</v>
      </c>
    </row>
    <row r="901" spans="1:9" x14ac:dyDescent="0.3">
      <c r="A901">
        <v>1979</v>
      </c>
      <c r="B901">
        <v>1981</v>
      </c>
      <c r="C901">
        <v>2.0042939999999998</v>
      </c>
      <c r="D901">
        <v>12</v>
      </c>
      <c r="E901">
        <v>5</v>
      </c>
      <c r="F901">
        <f t="shared" ref="F901:F964" si="14">E901^2</f>
        <v>25</v>
      </c>
      <c r="G901">
        <v>0</v>
      </c>
      <c r="H901">
        <v>0</v>
      </c>
      <c r="I901">
        <v>1</v>
      </c>
    </row>
    <row r="902" spans="1:9" x14ac:dyDescent="0.3">
      <c r="A902">
        <v>1979</v>
      </c>
      <c r="B902">
        <v>1982</v>
      </c>
      <c r="C902">
        <v>1.8610599999999999</v>
      </c>
      <c r="D902">
        <v>12</v>
      </c>
      <c r="E902">
        <v>6</v>
      </c>
      <c r="F902">
        <f t="shared" si="14"/>
        <v>36</v>
      </c>
      <c r="G902">
        <v>0</v>
      </c>
      <c r="H902">
        <v>0</v>
      </c>
      <c r="I902">
        <v>1</v>
      </c>
    </row>
    <row r="903" spans="1:9" x14ac:dyDescent="0.3">
      <c r="A903">
        <v>1979</v>
      </c>
      <c r="B903">
        <v>1983</v>
      </c>
      <c r="C903">
        <v>2.0711560000000002</v>
      </c>
      <c r="D903">
        <v>12</v>
      </c>
      <c r="E903">
        <v>7</v>
      </c>
      <c r="F903">
        <f t="shared" si="14"/>
        <v>49</v>
      </c>
      <c r="G903">
        <v>0</v>
      </c>
      <c r="H903">
        <v>0</v>
      </c>
      <c r="I903">
        <v>1</v>
      </c>
    </row>
    <row r="904" spans="1:9" x14ac:dyDescent="0.3">
      <c r="A904">
        <v>1979</v>
      </c>
      <c r="B904">
        <v>1984</v>
      </c>
      <c r="C904">
        <v>1.995277</v>
      </c>
      <c r="D904">
        <v>12</v>
      </c>
      <c r="E904">
        <v>8</v>
      </c>
      <c r="F904">
        <f t="shared" si="14"/>
        <v>64</v>
      </c>
      <c r="G904">
        <v>0</v>
      </c>
      <c r="H904">
        <v>1</v>
      </c>
      <c r="I904">
        <v>1</v>
      </c>
    </row>
    <row r="905" spans="1:9" x14ac:dyDescent="0.3">
      <c r="A905">
        <v>1979</v>
      </c>
      <c r="B905">
        <v>1985</v>
      </c>
      <c r="C905">
        <v>1.9919690000000001</v>
      </c>
      <c r="D905">
        <v>12</v>
      </c>
      <c r="E905">
        <v>9</v>
      </c>
      <c r="F905">
        <f t="shared" si="14"/>
        <v>81</v>
      </c>
      <c r="G905">
        <v>0</v>
      </c>
      <c r="H905">
        <v>1</v>
      </c>
      <c r="I905">
        <v>1</v>
      </c>
    </row>
    <row r="906" spans="1:9" x14ac:dyDescent="0.3">
      <c r="A906">
        <v>1979</v>
      </c>
      <c r="B906">
        <v>1986</v>
      </c>
      <c r="C906">
        <v>2.0215040000000002</v>
      </c>
      <c r="D906">
        <v>12</v>
      </c>
      <c r="E906">
        <v>10</v>
      </c>
      <c r="F906">
        <f t="shared" si="14"/>
        <v>100</v>
      </c>
      <c r="G906">
        <v>0</v>
      </c>
      <c r="H906">
        <v>1</v>
      </c>
      <c r="I906">
        <v>1</v>
      </c>
    </row>
    <row r="907" spans="1:9" x14ac:dyDescent="0.3">
      <c r="A907">
        <v>1979</v>
      </c>
      <c r="B907">
        <v>1987</v>
      </c>
      <c r="C907">
        <v>1.997938</v>
      </c>
      <c r="D907">
        <v>12</v>
      </c>
      <c r="E907">
        <v>11</v>
      </c>
      <c r="F907">
        <f t="shared" si="14"/>
        <v>121</v>
      </c>
      <c r="G907">
        <v>0</v>
      </c>
      <c r="H907">
        <v>1</v>
      </c>
      <c r="I907">
        <v>1</v>
      </c>
    </row>
    <row r="908" spans="1:9" x14ac:dyDescent="0.3">
      <c r="A908">
        <v>1988</v>
      </c>
      <c r="B908">
        <v>1980</v>
      </c>
      <c r="C908">
        <v>-0.24738099999999999</v>
      </c>
      <c r="D908">
        <v>12</v>
      </c>
      <c r="E908">
        <v>2</v>
      </c>
      <c r="F908">
        <f t="shared" si="14"/>
        <v>4</v>
      </c>
      <c r="G908">
        <v>0</v>
      </c>
      <c r="H908">
        <v>0</v>
      </c>
      <c r="I908">
        <v>0</v>
      </c>
    </row>
    <row r="909" spans="1:9" x14ac:dyDescent="0.3">
      <c r="A909">
        <v>1988</v>
      </c>
      <c r="B909">
        <v>1981</v>
      </c>
      <c r="C909">
        <v>2.2835369999999999</v>
      </c>
      <c r="D909">
        <v>12</v>
      </c>
      <c r="E909">
        <v>3</v>
      </c>
      <c r="F909">
        <f t="shared" si="14"/>
        <v>9</v>
      </c>
      <c r="G909">
        <v>0</v>
      </c>
      <c r="H909">
        <v>0</v>
      </c>
      <c r="I909">
        <v>0</v>
      </c>
    </row>
    <row r="910" spans="1:9" x14ac:dyDescent="0.3">
      <c r="A910">
        <v>1988</v>
      </c>
      <c r="B910">
        <v>1982</v>
      </c>
      <c r="C910">
        <v>1.2947</v>
      </c>
      <c r="D910">
        <v>12</v>
      </c>
      <c r="E910">
        <v>4</v>
      </c>
      <c r="F910">
        <f t="shared" si="14"/>
        <v>16</v>
      </c>
      <c r="G910">
        <v>0</v>
      </c>
      <c r="H910">
        <v>0</v>
      </c>
      <c r="I910">
        <v>1</v>
      </c>
    </row>
    <row r="911" spans="1:9" x14ac:dyDescent="0.3">
      <c r="A911">
        <v>1988</v>
      </c>
      <c r="B911">
        <v>1983</v>
      </c>
      <c r="C911">
        <v>1.1500459999999999</v>
      </c>
      <c r="D911">
        <v>12</v>
      </c>
      <c r="E911">
        <v>5</v>
      </c>
      <c r="F911">
        <f t="shared" si="14"/>
        <v>25</v>
      </c>
      <c r="G911">
        <v>0</v>
      </c>
      <c r="H911">
        <v>0</v>
      </c>
      <c r="I911">
        <v>0</v>
      </c>
    </row>
    <row r="912" spans="1:9" x14ac:dyDescent="0.3">
      <c r="A912">
        <v>1988</v>
      </c>
      <c r="B912">
        <v>1984</v>
      </c>
      <c r="C912">
        <v>1.571051</v>
      </c>
      <c r="D912">
        <v>12</v>
      </c>
      <c r="E912">
        <v>6</v>
      </c>
      <c r="F912">
        <f t="shared" si="14"/>
        <v>36</v>
      </c>
      <c r="G912">
        <v>0</v>
      </c>
      <c r="H912">
        <v>0</v>
      </c>
      <c r="I912">
        <v>0</v>
      </c>
    </row>
    <row r="913" spans="1:9" x14ac:dyDescent="0.3">
      <c r="A913">
        <v>1988</v>
      </c>
      <c r="B913">
        <v>1985</v>
      </c>
      <c r="C913">
        <v>-0.742699</v>
      </c>
      <c r="D913">
        <v>12</v>
      </c>
      <c r="E913">
        <v>7</v>
      </c>
      <c r="F913">
        <f t="shared" si="14"/>
        <v>49</v>
      </c>
      <c r="G913">
        <v>0</v>
      </c>
      <c r="H913">
        <v>0</v>
      </c>
      <c r="I913">
        <v>0</v>
      </c>
    </row>
    <row r="914" spans="1:9" x14ac:dyDescent="0.3">
      <c r="A914">
        <v>1988</v>
      </c>
      <c r="B914">
        <v>1986</v>
      </c>
      <c r="C914">
        <v>1.8512550000000001</v>
      </c>
      <c r="D914">
        <v>12</v>
      </c>
      <c r="E914">
        <v>8</v>
      </c>
      <c r="F914">
        <f t="shared" si="14"/>
        <v>64</v>
      </c>
      <c r="G914">
        <v>0</v>
      </c>
      <c r="H914">
        <v>0</v>
      </c>
      <c r="I914">
        <v>0</v>
      </c>
    </row>
    <row r="915" spans="1:9" x14ac:dyDescent="0.3">
      <c r="A915">
        <v>1988</v>
      </c>
      <c r="B915">
        <v>1987</v>
      </c>
      <c r="C915">
        <v>1.9728699999999999</v>
      </c>
      <c r="D915">
        <v>12</v>
      </c>
      <c r="E915">
        <v>9</v>
      </c>
      <c r="F915">
        <f t="shared" si="14"/>
        <v>81</v>
      </c>
      <c r="G915">
        <v>0</v>
      </c>
      <c r="H915">
        <v>0</v>
      </c>
      <c r="I915">
        <v>0</v>
      </c>
    </row>
    <row r="916" spans="1:9" x14ac:dyDescent="0.3">
      <c r="A916">
        <v>2000</v>
      </c>
      <c r="B916">
        <v>1980</v>
      </c>
      <c r="C916">
        <v>1.9049560000000001</v>
      </c>
      <c r="D916">
        <v>11</v>
      </c>
      <c r="E916">
        <v>3</v>
      </c>
      <c r="F916">
        <f t="shared" si="14"/>
        <v>9</v>
      </c>
      <c r="G916">
        <v>0</v>
      </c>
      <c r="H916">
        <v>0</v>
      </c>
      <c r="I916">
        <v>1</v>
      </c>
    </row>
    <row r="917" spans="1:9" x14ac:dyDescent="0.3">
      <c r="A917">
        <v>2000</v>
      </c>
      <c r="B917">
        <v>1981</v>
      </c>
      <c r="C917">
        <v>1.879262</v>
      </c>
      <c r="D917">
        <v>11</v>
      </c>
      <c r="E917">
        <v>4</v>
      </c>
      <c r="F917">
        <f t="shared" si="14"/>
        <v>16</v>
      </c>
      <c r="G917">
        <v>0</v>
      </c>
      <c r="H917">
        <v>0</v>
      </c>
      <c r="I917">
        <v>0</v>
      </c>
    </row>
    <row r="918" spans="1:9" x14ac:dyDescent="0.3">
      <c r="A918">
        <v>2000</v>
      </c>
      <c r="B918">
        <v>1982</v>
      </c>
      <c r="C918">
        <v>1.7461960000000001</v>
      </c>
      <c r="D918">
        <v>11</v>
      </c>
      <c r="E918">
        <v>5</v>
      </c>
      <c r="F918">
        <f t="shared" si="14"/>
        <v>25</v>
      </c>
      <c r="G918">
        <v>0</v>
      </c>
      <c r="H918">
        <v>1</v>
      </c>
      <c r="I918">
        <v>1</v>
      </c>
    </row>
    <row r="919" spans="1:9" x14ac:dyDescent="0.3">
      <c r="A919">
        <v>2000</v>
      </c>
      <c r="B919">
        <v>1983</v>
      </c>
      <c r="C919">
        <v>2.0931350000000002</v>
      </c>
      <c r="D919">
        <v>11</v>
      </c>
      <c r="E919">
        <v>6</v>
      </c>
      <c r="F919">
        <f t="shared" si="14"/>
        <v>36</v>
      </c>
      <c r="G919">
        <v>0</v>
      </c>
      <c r="H919">
        <v>1</v>
      </c>
      <c r="I919">
        <v>0</v>
      </c>
    </row>
    <row r="920" spans="1:9" x14ac:dyDescent="0.3">
      <c r="A920">
        <v>2000</v>
      </c>
      <c r="B920">
        <v>1984</v>
      </c>
      <c r="C920">
        <v>1.8447640000000001</v>
      </c>
      <c r="D920">
        <v>11</v>
      </c>
      <c r="E920">
        <v>7</v>
      </c>
      <c r="F920">
        <f t="shared" si="14"/>
        <v>49</v>
      </c>
      <c r="G920">
        <v>0</v>
      </c>
      <c r="H920">
        <v>1</v>
      </c>
      <c r="I920">
        <v>0</v>
      </c>
    </row>
    <row r="921" spans="1:9" x14ac:dyDescent="0.3">
      <c r="A921">
        <v>2000</v>
      </c>
      <c r="B921">
        <v>1985</v>
      </c>
      <c r="C921">
        <v>1.6781619999999999</v>
      </c>
      <c r="D921">
        <v>11</v>
      </c>
      <c r="E921">
        <v>8</v>
      </c>
      <c r="F921">
        <f t="shared" si="14"/>
        <v>64</v>
      </c>
      <c r="G921">
        <v>0</v>
      </c>
      <c r="H921">
        <v>1</v>
      </c>
      <c r="I921">
        <v>0</v>
      </c>
    </row>
    <row r="922" spans="1:9" x14ac:dyDescent="0.3">
      <c r="A922">
        <v>2000</v>
      </c>
      <c r="B922">
        <v>1986</v>
      </c>
      <c r="C922">
        <v>1.765622</v>
      </c>
      <c r="D922">
        <v>11</v>
      </c>
      <c r="E922">
        <v>9</v>
      </c>
      <c r="F922">
        <f t="shared" si="14"/>
        <v>81</v>
      </c>
      <c r="G922">
        <v>0</v>
      </c>
      <c r="H922">
        <v>1</v>
      </c>
      <c r="I922">
        <v>0</v>
      </c>
    </row>
    <row r="923" spans="1:9" x14ac:dyDescent="0.3">
      <c r="A923">
        <v>2000</v>
      </c>
      <c r="B923">
        <v>1987</v>
      </c>
      <c r="C923">
        <v>1.7598419999999999</v>
      </c>
      <c r="D923">
        <v>11</v>
      </c>
      <c r="E923">
        <v>10</v>
      </c>
      <c r="F923">
        <f t="shared" si="14"/>
        <v>100</v>
      </c>
      <c r="G923">
        <v>0</v>
      </c>
      <c r="H923">
        <v>1</v>
      </c>
      <c r="I923">
        <v>1</v>
      </c>
    </row>
    <row r="924" spans="1:9" x14ac:dyDescent="0.3">
      <c r="A924">
        <v>2014</v>
      </c>
      <c r="B924">
        <v>1980</v>
      </c>
      <c r="C924">
        <v>2.3590589999999998</v>
      </c>
      <c r="D924">
        <v>12</v>
      </c>
      <c r="E924">
        <v>2</v>
      </c>
      <c r="F924">
        <f t="shared" si="14"/>
        <v>4</v>
      </c>
      <c r="G924">
        <v>0</v>
      </c>
      <c r="H924">
        <v>0</v>
      </c>
      <c r="I924">
        <v>1</v>
      </c>
    </row>
    <row r="925" spans="1:9" x14ac:dyDescent="0.3">
      <c r="A925">
        <v>2014</v>
      </c>
      <c r="B925">
        <v>1981</v>
      </c>
      <c r="C925">
        <v>1.923095</v>
      </c>
      <c r="D925">
        <v>12</v>
      </c>
      <c r="E925">
        <v>3</v>
      </c>
      <c r="F925">
        <f t="shared" si="14"/>
        <v>9</v>
      </c>
      <c r="G925">
        <v>0</v>
      </c>
      <c r="H925">
        <v>0</v>
      </c>
      <c r="I925">
        <v>0</v>
      </c>
    </row>
    <row r="926" spans="1:9" x14ac:dyDescent="0.3">
      <c r="A926">
        <v>2014</v>
      </c>
      <c r="B926">
        <v>1982</v>
      </c>
      <c r="C926">
        <v>1.404927</v>
      </c>
      <c r="D926">
        <v>12</v>
      </c>
      <c r="E926">
        <v>4</v>
      </c>
      <c r="F926">
        <f t="shared" si="14"/>
        <v>16</v>
      </c>
      <c r="G926">
        <v>0</v>
      </c>
      <c r="H926">
        <v>0</v>
      </c>
      <c r="I926">
        <v>0</v>
      </c>
    </row>
    <row r="927" spans="1:9" x14ac:dyDescent="0.3">
      <c r="A927">
        <v>2014</v>
      </c>
      <c r="B927">
        <v>1983</v>
      </c>
      <c r="C927">
        <v>0.79954999999999998</v>
      </c>
      <c r="D927">
        <v>12</v>
      </c>
      <c r="E927">
        <v>5</v>
      </c>
      <c r="F927">
        <f t="shared" si="14"/>
        <v>25</v>
      </c>
      <c r="G927">
        <v>0</v>
      </c>
      <c r="H927">
        <v>0</v>
      </c>
      <c r="I927">
        <v>0</v>
      </c>
    </row>
    <row r="928" spans="1:9" x14ac:dyDescent="0.3">
      <c r="A928">
        <v>2014</v>
      </c>
      <c r="B928">
        <v>1984</v>
      </c>
      <c r="C928">
        <v>1.314082</v>
      </c>
      <c r="D928">
        <v>12</v>
      </c>
      <c r="E928">
        <v>6</v>
      </c>
      <c r="F928">
        <f t="shared" si="14"/>
        <v>36</v>
      </c>
      <c r="G928">
        <v>0</v>
      </c>
      <c r="H928">
        <v>0</v>
      </c>
      <c r="I928">
        <v>0</v>
      </c>
    </row>
    <row r="929" spans="1:9" x14ac:dyDescent="0.3">
      <c r="A929">
        <v>2014</v>
      </c>
      <c r="B929">
        <v>1985</v>
      </c>
      <c r="C929">
        <v>1.2613479999999999</v>
      </c>
      <c r="D929">
        <v>12</v>
      </c>
      <c r="E929">
        <v>7</v>
      </c>
      <c r="F929">
        <f t="shared" si="14"/>
        <v>49</v>
      </c>
      <c r="G929">
        <v>0</v>
      </c>
      <c r="H929">
        <v>0</v>
      </c>
      <c r="I929">
        <v>0</v>
      </c>
    </row>
    <row r="930" spans="1:9" x14ac:dyDescent="0.3">
      <c r="A930">
        <v>2014</v>
      </c>
      <c r="B930">
        <v>1986</v>
      </c>
      <c r="C930">
        <v>1.4984329999999999</v>
      </c>
      <c r="D930">
        <v>12</v>
      </c>
      <c r="E930">
        <v>8</v>
      </c>
      <c r="F930">
        <f t="shared" si="14"/>
        <v>64</v>
      </c>
      <c r="G930">
        <v>0</v>
      </c>
      <c r="H930">
        <v>0</v>
      </c>
      <c r="I930">
        <v>0</v>
      </c>
    </row>
    <row r="931" spans="1:9" x14ac:dyDescent="0.3">
      <c r="A931">
        <v>2014</v>
      </c>
      <c r="B931">
        <v>1987</v>
      </c>
      <c r="C931">
        <v>1.5501290000000001</v>
      </c>
      <c r="D931">
        <v>12</v>
      </c>
      <c r="E931">
        <v>9</v>
      </c>
      <c r="F931">
        <f t="shared" si="14"/>
        <v>81</v>
      </c>
      <c r="G931">
        <v>0</v>
      </c>
      <c r="H931">
        <v>0</v>
      </c>
      <c r="I931">
        <v>0</v>
      </c>
    </row>
    <row r="932" spans="1:9" x14ac:dyDescent="0.3">
      <c r="A932">
        <v>2025</v>
      </c>
      <c r="B932">
        <v>1980</v>
      </c>
      <c r="C932">
        <v>1.483892</v>
      </c>
      <c r="D932">
        <v>13</v>
      </c>
      <c r="E932">
        <v>2</v>
      </c>
      <c r="F932">
        <f t="shared" si="14"/>
        <v>4</v>
      </c>
      <c r="G932">
        <v>0</v>
      </c>
      <c r="H932">
        <v>0</v>
      </c>
      <c r="I932">
        <v>0</v>
      </c>
    </row>
    <row r="933" spans="1:9" x14ac:dyDescent="0.3">
      <c r="A933">
        <v>2025</v>
      </c>
      <c r="B933">
        <v>1981</v>
      </c>
      <c r="C933">
        <v>1.233989</v>
      </c>
      <c r="D933">
        <v>13</v>
      </c>
      <c r="E933">
        <v>3</v>
      </c>
      <c r="F933">
        <f t="shared" si="14"/>
        <v>9</v>
      </c>
      <c r="G933">
        <v>0</v>
      </c>
      <c r="H933">
        <v>1</v>
      </c>
      <c r="I933">
        <v>0</v>
      </c>
    </row>
    <row r="934" spans="1:9" x14ac:dyDescent="0.3">
      <c r="A934">
        <v>2025</v>
      </c>
      <c r="B934">
        <v>1982</v>
      </c>
      <c r="C934">
        <v>1.532616</v>
      </c>
      <c r="D934">
        <v>13</v>
      </c>
      <c r="E934">
        <v>4</v>
      </c>
      <c r="F934">
        <f t="shared" si="14"/>
        <v>16</v>
      </c>
      <c r="G934">
        <v>0</v>
      </c>
      <c r="H934">
        <v>1</v>
      </c>
      <c r="I934">
        <v>0</v>
      </c>
    </row>
    <row r="935" spans="1:9" x14ac:dyDescent="0.3">
      <c r="A935">
        <v>2025</v>
      </c>
      <c r="B935">
        <v>1983</v>
      </c>
      <c r="C935">
        <v>1.658471</v>
      </c>
      <c r="D935">
        <v>13</v>
      </c>
      <c r="E935">
        <v>5</v>
      </c>
      <c r="F935">
        <f t="shared" si="14"/>
        <v>25</v>
      </c>
      <c r="G935">
        <v>0</v>
      </c>
      <c r="H935">
        <v>1</v>
      </c>
      <c r="I935">
        <v>0</v>
      </c>
    </row>
    <row r="936" spans="1:9" x14ac:dyDescent="0.3">
      <c r="A936">
        <v>2025</v>
      </c>
      <c r="B936">
        <v>1984</v>
      </c>
      <c r="C936">
        <v>1.8162780000000001</v>
      </c>
      <c r="D936">
        <v>13</v>
      </c>
      <c r="E936">
        <v>6</v>
      </c>
      <c r="F936">
        <f t="shared" si="14"/>
        <v>36</v>
      </c>
      <c r="G936">
        <v>0</v>
      </c>
      <c r="H936">
        <v>1</v>
      </c>
      <c r="I936">
        <v>0</v>
      </c>
    </row>
    <row r="937" spans="1:9" x14ac:dyDescent="0.3">
      <c r="A937">
        <v>2025</v>
      </c>
      <c r="B937">
        <v>1985</v>
      </c>
      <c r="C937">
        <v>2.0159029999999998</v>
      </c>
      <c r="D937">
        <v>13</v>
      </c>
      <c r="E937">
        <v>7</v>
      </c>
      <c r="F937">
        <f t="shared" si="14"/>
        <v>49</v>
      </c>
      <c r="G937">
        <v>0</v>
      </c>
      <c r="H937">
        <v>1</v>
      </c>
      <c r="I937">
        <v>0</v>
      </c>
    </row>
    <row r="938" spans="1:9" x14ac:dyDescent="0.3">
      <c r="A938">
        <v>2025</v>
      </c>
      <c r="B938">
        <v>1986</v>
      </c>
      <c r="C938">
        <v>2.3565719999999999</v>
      </c>
      <c r="D938">
        <v>13</v>
      </c>
      <c r="E938">
        <v>8</v>
      </c>
      <c r="F938">
        <f t="shared" si="14"/>
        <v>64</v>
      </c>
      <c r="G938">
        <v>0</v>
      </c>
      <c r="H938">
        <v>1</v>
      </c>
      <c r="I938">
        <v>0</v>
      </c>
    </row>
    <row r="939" spans="1:9" x14ac:dyDescent="0.3">
      <c r="A939">
        <v>2025</v>
      </c>
      <c r="B939">
        <v>1987</v>
      </c>
      <c r="C939">
        <v>1.3166549999999999</v>
      </c>
      <c r="D939">
        <v>13</v>
      </c>
      <c r="E939">
        <v>9</v>
      </c>
      <c r="F939">
        <f t="shared" si="14"/>
        <v>81</v>
      </c>
      <c r="G939">
        <v>0</v>
      </c>
      <c r="H939">
        <v>1</v>
      </c>
      <c r="I939">
        <v>1</v>
      </c>
    </row>
    <row r="940" spans="1:9" x14ac:dyDescent="0.3">
      <c r="A940">
        <v>2038</v>
      </c>
      <c r="B940">
        <v>1980</v>
      </c>
      <c r="C940">
        <v>0.89439599999999997</v>
      </c>
      <c r="D940">
        <v>10</v>
      </c>
      <c r="E940">
        <v>2</v>
      </c>
      <c r="F940">
        <f t="shared" si="14"/>
        <v>4</v>
      </c>
      <c r="G940">
        <v>0</v>
      </c>
      <c r="H940">
        <v>0</v>
      </c>
      <c r="I940">
        <v>0</v>
      </c>
    </row>
    <row r="941" spans="1:9" x14ac:dyDescent="0.3">
      <c r="A941">
        <v>2038</v>
      </c>
      <c r="B941">
        <v>1981</v>
      </c>
      <c r="C941">
        <v>1.04335</v>
      </c>
      <c r="D941">
        <v>10</v>
      </c>
      <c r="E941">
        <v>3</v>
      </c>
      <c r="F941">
        <f t="shared" si="14"/>
        <v>9</v>
      </c>
      <c r="G941">
        <v>0</v>
      </c>
      <c r="H941">
        <v>0</v>
      </c>
      <c r="I941">
        <v>0</v>
      </c>
    </row>
    <row r="942" spans="1:9" x14ac:dyDescent="0.3">
      <c r="A942">
        <v>2038</v>
      </c>
      <c r="B942">
        <v>1982</v>
      </c>
      <c r="C942">
        <v>1.34246</v>
      </c>
      <c r="D942">
        <v>10</v>
      </c>
      <c r="E942">
        <v>4</v>
      </c>
      <c r="F942">
        <f t="shared" si="14"/>
        <v>16</v>
      </c>
      <c r="G942">
        <v>0</v>
      </c>
      <c r="H942">
        <v>0</v>
      </c>
      <c r="I942">
        <v>0</v>
      </c>
    </row>
    <row r="943" spans="1:9" x14ac:dyDescent="0.3">
      <c r="A943">
        <v>2038</v>
      </c>
      <c r="B943">
        <v>1983</v>
      </c>
      <c r="C943">
        <v>1.3110109999999999</v>
      </c>
      <c r="D943">
        <v>10</v>
      </c>
      <c r="E943">
        <v>5</v>
      </c>
      <c r="F943">
        <f t="shared" si="14"/>
        <v>25</v>
      </c>
      <c r="G943">
        <v>0</v>
      </c>
      <c r="H943">
        <v>0</v>
      </c>
      <c r="I943">
        <v>0</v>
      </c>
    </row>
    <row r="944" spans="1:9" x14ac:dyDescent="0.3">
      <c r="A944">
        <v>2038</v>
      </c>
      <c r="B944">
        <v>1984</v>
      </c>
      <c r="C944">
        <v>1.012559</v>
      </c>
      <c r="D944">
        <v>10</v>
      </c>
      <c r="E944">
        <v>6</v>
      </c>
      <c r="F944">
        <f t="shared" si="14"/>
        <v>36</v>
      </c>
      <c r="G944">
        <v>0</v>
      </c>
      <c r="H944">
        <v>0</v>
      </c>
      <c r="I944">
        <v>0</v>
      </c>
    </row>
    <row r="945" spans="1:9" x14ac:dyDescent="0.3">
      <c r="A945">
        <v>2038</v>
      </c>
      <c r="B945">
        <v>1985</v>
      </c>
      <c r="C945">
        <v>1.329874</v>
      </c>
      <c r="D945">
        <v>10</v>
      </c>
      <c r="E945">
        <v>7</v>
      </c>
      <c r="F945">
        <f t="shared" si="14"/>
        <v>49</v>
      </c>
      <c r="G945">
        <v>0</v>
      </c>
      <c r="H945">
        <v>0</v>
      </c>
      <c r="I945">
        <v>0</v>
      </c>
    </row>
    <row r="946" spans="1:9" x14ac:dyDescent="0.3">
      <c r="A946">
        <v>2038</v>
      </c>
      <c r="B946">
        <v>1986</v>
      </c>
      <c r="C946">
        <v>1.8388880000000001</v>
      </c>
      <c r="D946">
        <v>10</v>
      </c>
      <c r="E946">
        <v>8</v>
      </c>
      <c r="F946">
        <f t="shared" si="14"/>
        <v>64</v>
      </c>
      <c r="G946">
        <v>0</v>
      </c>
      <c r="H946">
        <v>0</v>
      </c>
      <c r="I946">
        <v>0</v>
      </c>
    </row>
    <row r="947" spans="1:9" x14ac:dyDescent="0.3">
      <c r="A947">
        <v>2038</v>
      </c>
      <c r="B947">
        <v>1987</v>
      </c>
      <c r="C947">
        <v>2.2177539999999998</v>
      </c>
      <c r="D947">
        <v>10</v>
      </c>
      <c r="E947">
        <v>9</v>
      </c>
      <c r="F947">
        <f t="shared" si="14"/>
        <v>81</v>
      </c>
      <c r="G947">
        <v>0</v>
      </c>
      <c r="H947">
        <v>0</v>
      </c>
      <c r="I947">
        <v>0</v>
      </c>
    </row>
    <row r="948" spans="1:9" x14ac:dyDescent="0.3">
      <c r="A948">
        <v>2075</v>
      </c>
      <c r="B948">
        <v>1980</v>
      </c>
      <c r="C948">
        <v>2.0056799999999999</v>
      </c>
      <c r="D948">
        <v>12</v>
      </c>
      <c r="E948">
        <v>5</v>
      </c>
      <c r="F948">
        <f t="shared" si="14"/>
        <v>25</v>
      </c>
      <c r="G948">
        <v>0</v>
      </c>
      <c r="H948">
        <v>1</v>
      </c>
      <c r="I948">
        <v>1</v>
      </c>
    </row>
    <row r="949" spans="1:9" x14ac:dyDescent="0.3">
      <c r="A949">
        <v>2075</v>
      </c>
      <c r="B949">
        <v>1981</v>
      </c>
      <c r="C949">
        <v>1.759997</v>
      </c>
      <c r="D949">
        <v>12</v>
      </c>
      <c r="E949">
        <v>6</v>
      </c>
      <c r="F949">
        <f t="shared" si="14"/>
        <v>36</v>
      </c>
      <c r="G949">
        <v>0</v>
      </c>
      <c r="H949">
        <v>1</v>
      </c>
      <c r="I949">
        <v>1</v>
      </c>
    </row>
    <row r="950" spans="1:9" x14ac:dyDescent="0.3">
      <c r="A950">
        <v>2075</v>
      </c>
      <c r="B950">
        <v>1982</v>
      </c>
      <c r="C950">
        <v>1.8732169999999999</v>
      </c>
      <c r="D950">
        <v>12</v>
      </c>
      <c r="E950">
        <v>7</v>
      </c>
      <c r="F950">
        <f t="shared" si="14"/>
        <v>49</v>
      </c>
      <c r="G950">
        <v>0</v>
      </c>
      <c r="H950">
        <v>1</v>
      </c>
      <c r="I950">
        <v>1</v>
      </c>
    </row>
    <row r="951" spans="1:9" x14ac:dyDescent="0.3">
      <c r="A951">
        <v>2075</v>
      </c>
      <c r="B951">
        <v>1983</v>
      </c>
      <c r="C951">
        <v>1.8169770000000001</v>
      </c>
      <c r="D951">
        <v>12</v>
      </c>
      <c r="E951">
        <v>8</v>
      </c>
      <c r="F951">
        <f t="shared" si="14"/>
        <v>64</v>
      </c>
      <c r="G951">
        <v>0</v>
      </c>
      <c r="H951">
        <v>1</v>
      </c>
      <c r="I951">
        <v>0</v>
      </c>
    </row>
    <row r="952" spans="1:9" x14ac:dyDescent="0.3">
      <c r="A952">
        <v>2075</v>
      </c>
      <c r="B952">
        <v>1984</v>
      </c>
      <c r="C952">
        <v>1.869561</v>
      </c>
      <c r="D952">
        <v>12</v>
      </c>
      <c r="E952">
        <v>9</v>
      </c>
      <c r="F952">
        <f t="shared" si="14"/>
        <v>81</v>
      </c>
      <c r="G952">
        <v>0</v>
      </c>
      <c r="H952">
        <v>1</v>
      </c>
      <c r="I952">
        <v>0</v>
      </c>
    </row>
    <row r="953" spans="1:9" x14ac:dyDescent="0.3">
      <c r="A953">
        <v>2075</v>
      </c>
      <c r="B953">
        <v>1985</v>
      </c>
      <c r="C953">
        <v>2.0584470000000001</v>
      </c>
      <c r="D953">
        <v>12</v>
      </c>
      <c r="E953">
        <v>10</v>
      </c>
      <c r="F953">
        <f t="shared" si="14"/>
        <v>100</v>
      </c>
      <c r="G953">
        <v>0</v>
      </c>
      <c r="H953">
        <v>1</v>
      </c>
      <c r="I953">
        <v>0</v>
      </c>
    </row>
    <row r="954" spans="1:9" x14ac:dyDescent="0.3">
      <c r="A954">
        <v>2075</v>
      </c>
      <c r="B954">
        <v>1986</v>
      </c>
      <c r="C954">
        <v>2.2342469999999999</v>
      </c>
      <c r="D954">
        <v>12</v>
      </c>
      <c r="E954">
        <v>11</v>
      </c>
      <c r="F954">
        <f t="shared" si="14"/>
        <v>121</v>
      </c>
      <c r="G954">
        <v>0</v>
      </c>
      <c r="H954">
        <v>1</v>
      </c>
      <c r="I954">
        <v>0</v>
      </c>
    </row>
    <row r="955" spans="1:9" x14ac:dyDescent="0.3">
      <c r="A955">
        <v>2075</v>
      </c>
      <c r="B955">
        <v>1987</v>
      </c>
      <c r="C955">
        <v>2.2251340000000002</v>
      </c>
      <c r="D955">
        <v>12</v>
      </c>
      <c r="E955">
        <v>12</v>
      </c>
      <c r="F955">
        <f t="shared" si="14"/>
        <v>144</v>
      </c>
      <c r="G955">
        <v>0</v>
      </c>
      <c r="H955">
        <v>1</v>
      </c>
      <c r="I955">
        <v>0</v>
      </c>
    </row>
    <row r="956" spans="1:9" x14ac:dyDescent="0.3">
      <c r="A956">
        <v>2101</v>
      </c>
      <c r="B956">
        <v>1980</v>
      </c>
      <c r="C956">
        <v>2.0076149999999999</v>
      </c>
      <c r="D956">
        <v>12</v>
      </c>
      <c r="E956">
        <v>3</v>
      </c>
      <c r="F956">
        <f t="shared" si="14"/>
        <v>9</v>
      </c>
      <c r="G956">
        <v>0</v>
      </c>
      <c r="H956">
        <v>0</v>
      </c>
      <c r="I956">
        <v>0</v>
      </c>
    </row>
    <row r="957" spans="1:9" x14ac:dyDescent="0.3">
      <c r="A957">
        <v>2101</v>
      </c>
      <c r="B957">
        <v>1981</v>
      </c>
      <c r="C957">
        <v>2.2633640000000002</v>
      </c>
      <c r="D957">
        <v>12</v>
      </c>
      <c r="E957">
        <v>4</v>
      </c>
      <c r="F957">
        <f t="shared" si="14"/>
        <v>16</v>
      </c>
      <c r="G957">
        <v>0</v>
      </c>
      <c r="H957">
        <v>0</v>
      </c>
      <c r="I957">
        <v>0</v>
      </c>
    </row>
    <row r="958" spans="1:9" x14ac:dyDescent="0.3">
      <c r="A958">
        <v>2101</v>
      </c>
      <c r="B958">
        <v>1982</v>
      </c>
      <c r="C958">
        <v>2.2405499999999998</v>
      </c>
      <c r="D958">
        <v>12</v>
      </c>
      <c r="E958">
        <v>5</v>
      </c>
      <c r="F958">
        <f t="shared" si="14"/>
        <v>25</v>
      </c>
      <c r="G958">
        <v>0</v>
      </c>
      <c r="H958">
        <v>0</v>
      </c>
      <c r="I958">
        <v>0</v>
      </c>
    </row>
    <row r="959" spans="1:9" x14ac:dyDescent="0.3">
      <c r="A959">
        <v>2101</v>
      </c>
      <c r="B959">
        <v>1983</v>
      </c>
      <c r="C959">
        <v>2.3484370000000001</v>
      </c>
      <c r="D959">
        <v>12</v>
      </c>
      <c r="E959">
        <v>6</v>
      </c>
      <c r="F959">
        <f t="shared" si="14"/>
        <v>36</v>
      </c>
      <c r="G959">
        <v>0</v>
      </c>
      <c r="H959">
        <v>0</v>
      </c>
      <c r="I959">
        <v>1</v>
      </c>
    </row>
    <row r="960" spans="1:9" x14ac:dyDescent="0.3">
      <c r="A960">
        <v>2101</v>
      </c>
      <c r="B960">
        <v>1984</v>
      </c>
      <c r="C960">
        <v>2.4880450000000001</v>
      </c>
      <c r="D960">
        <v>12</v>
      </c>
      <c r="E960">
        <v>7</v>
      </c>
      <c r="F960">
        <f t="shared" si="14"/>
        <v>49</v>
      </c>
      <c r="G960">
        <v>0</v>
      </c>
      <c r="H960">
        <v>0</v>
      </c>
      <c r="I960">
        <v>0</v>
      </c>
    </row>
    <row r="961" spans="1:9" x14ac:dyDescent="0.3">
      <c r="A961">
        <v>2101</v>
      </c>
      <c r="B961">
        <v>1985</v>
      </c>
      <c r="C961">
        <v>2.468286</v>
      </c>
      <c r="D961">
        <v>12</v>
      </c>
      <c r="E961">
        <v>8</v>
      </c>
      <c r="F961">
        <f t="shared" si="14"/>
        <v>64</v>
      </c>
      <c r="G961">
        <v>0</v>
      </c>
      <c r="H961">
        <v>0</v>
      </c>
      <c r="I961">
        <v>1</v>
      </c>
    </row>
    <row r="962" spans="1:9" x14ac:dyDescent="0.3">
      <c r="A962">
        <v>2101</v>
      </c>
      <c r="B962">
        <v>1986</v>
      </c>
      <c r="C962">
        <v>2.3465760000000002</v>
      </c>
      <c r="D962">
        <v>12</v>
      </c>
      <c r="E962">
        <v>9</v>
      </c>
      <c r="F962">
        <f t="shared" si="14"/>
        <v>81</v>
      </c>
      <c r="G962">
        <v>0</v>
      </c>
      <c r="H962">
        <v>1</v>
      </c>
      <c r="I962">
        <v>1</v>
      </c>
    </row>
    <row r="963" spans="1:9" x14ac:dyDescent="0.3">
      <c r="A963">
        <v>2101</v>
      </c>
      <c r="B963">
        <v>1987</v>
      </c>
      <c r="C963">
        <v>2.490345</v>
      </c>
      <c r="D963">
        <v>12</v>
      </c>
      <c r="E963">
        <v>10</v>
      </c>
      <c r="F963">
        <f t="shared" si="14"/>
        <v>100</v>
      </c>
      <c r="G963">
        <v>0</v>
      </c>
      <c r="H963">
        <v>1</v>
      </c>
      <c r="I963">
        <v>0</v>
      </c>
    </row>
    <row r="964" spans="1:9" x14ac:dyDescent="0.3">
      <c r="A964">
        <v>2106</v>
      </c>
      <c r="B964">
        <v>1980</v>
      </c>
      <c r="C964">
        <v>1.676566</v>
      </c>
      <c r="D964">
        <v>12</v>
      </c>
      <c r="E964">
        <v>4</v>
      </c>
      <c r="F964">
        <f t="shared" si="14"/>
        <v>16</v>
      </c>
      <c r="G964">
        <v>0</v>
      </c>
      <c r="H964">
        <v>0</v>
      </c>
      <c r="I964">
        <v>1</v>
      </c>
    </row>
    <row r="965" spans="1:9" x14ac:dyDescent="0.3">
      <c r="A965">
        <v>2106</v>
      </c>
      <c r="B965">
        <v>1981</v>
      </c>
      <c r="C965">
        <v>1.5724340000000001</v>
      </c>
      <c r="D965">
        <v>12</v>
      </c>
      <c r="E965">
        <v>5</v>
      </c>
      <c r="F965">
        <f t="shared" ref="F965:F1028" si="15">E965^2</f>
        <v>25</v>
      </c>
      <c r="G965">
        <v>0</v>
      </c>
      <c r="H965">
        <v>0</v>
      </c>
      <c r="I965">
        <v>1</v>
      </c>
    </row>
    <row r="966" spans="1:9" x14ac:dyDescent="0.3">
      <c r="A966">
        <v>2106</v>
      </c>
      <c r="B966">
        <v>1982</v>
      </c>
      <c r="C966">
        <v>1.7647040000000001</v>
      </c>
      <c r="D966">
        <v>12</v>
      </c>
      <c r="E966">
        <v>6</v>
      </c>
      <c r="F966">
        <f t="shared" si="15"/>
        <v>36</v>
      </c>
      <c r="G966">
        <v>0</v>
      </c>
      <c r="H966">
        <v>0</v>
      </c>
      <c r="I966">
        <v>1</v>
      </c>
    </row>
    <row r="967" spans="1:9" x14ac:dyDescent="0.3">
      <c r="A967">
        <v>2106</v>
      </c>
      <c r="B967">
        <v>1983</v>
      </c>
      <c r="C967">
        <v>1.8150219999999999</v>
      </c>
      <c r="D967">
        <v>12</v>
      </c>
      <c r="E967">
        <v>7</v>
      </c>
      <c r="F967">
        <f t="shared" si="15"/>
        <v>49</v>
      </c>
      <c r="G967">
        <v>0</v>
      </c>
      <c r="H967">
        <v>1</v>
      </c>
      <c r="I967">
        <v>1</v>
      </c>
    </row>
    <row r="968" spans="1:9" x14ac:dyDescent="0.3">
      <c r="A968">
        <v>2106</v>
      </c>
      <c r="B968">
        <v>1984</v>
      </c>
      <c r="C968">
        <v>1.772159</v>
      </c>
      <c r="D968">
        <v>12</v>
      </c>
      <c r="E968">
        <v>8</v>
      </c>
      <c r="F968">
        <f t="shared" si="15"/>
        <v>64</v>
      </c>
      <c r="G968">
        <v>0</v>
      </c>
      <c r="H968">
        <v>1</v>
      </c>
      <c r="I968">
        <v>1</v>
      </c>
    </row>
    <row r="969" spans="1:9" x14ac:dyDescent="0.3">
      <c r="A969">
        <v>2106</v>
      </c>
      <c r="B969">
        <v>1985</v>
      </c>
      <c r="C969">
        <v>1.846004</v>
      </c>
      <c r="D969">
        <v>12</v>
      </c>
      <c r="E969">
        <v>9</v>
      </c>
      <c r="F969">
        <f t="shared" si="15"/>
        <v>81</v>
      </c>
      <c r="G969">
        <v>0</v>
      </c>
      <c r="H969">
        <v>1</v>
      </c>
      <c r="I969">
        <v>1</v>
      </c>
    </row>
    <row r="970" spans="1:9" x14ac:dyDescent="0.3">
      <c r="A970">
        <v>2106</v>
      </c>
      <c r="B970">
        <v>1986</v>
      </c>
      <c r="C970">
        <v>1.8453550000000001</v>
      </c>
      <c r="D970">
        <v>12</v>
      </c>
      <c r="E970">
        <v>10</v>
      </c>
      <c r="F970">
        <f t="shared" si="15"/>
        <v>100</v>
      </c>
      <c r="G970">
        <v>0</v>
      </c>
      <c r="H970">
        <v>1</v>
      </c>
      <c r="I970">
        <v>1</v>
      </c>
    </row>
    <row r="971" spans="1:9" x14ac:dyDescent="0.3">
      <c r="A971">
        <v>2106</v>
      </c>
      <c r="B971">
        <v>1987</v>
      </c>
      <c r="C971">
        <v>1.812289</v>
      </c>
      <c r="D971">
        <v>12</v>
      </c>
      <c r="E971">
        <v>11</v>
      </c>
      <c r="F971">
        <f t="shared" si="15"/>
        <v>121</v>
      </c>
      <c r="G971">
        <v>0</v>
      </c>
      <c r="H971">
        <v>1</v>
      </c>
      <c r="I971">
        <v>1</v>
      </c>
    </row>
    <row r="972" spans="1:9" x14ac:dyDescent="0.3">
      <c r="A972">
        <v>2107</v>
      </c>
      <c r="B972">
        <v>1980</v>
      </c>
      <c r="C972">
        <v>1.2966</v>
      </c>
      <c r="D972">
        <v>10</v>
      </c>
      <c r="E972">
        <v>2</v>
      </c>
      <c r="F972">
        <f t="shared" si="15"/>
        <v>4</v>
      </c>
      <c r="G972">
        <v>0</v>
      </c>
      <c r="H972">
        <v>0</v>
      </c>
      <c r="I972">
        <v>0</v>
      </c>
    </row>
    <row r="973" spans="1:9" x14ac:dyDescent="0.3">
      <c r="A973">
        <v>2107</v>
      </c>
      <c r="B973">
        <v>1981</v>
      </c>
      <c r="C973">
        <v>1.61466</v>
      </c>
      <c r="D973">
        <v>10</v>
      </c>
      <c r="E973">
        <v>3</v>
      </c>
      <c r="F973">
        <f t="shared" si="15"/>
        <v>9</v>
      </c>
      <c r="G973">
        <v>0</v>
      </c>
      <c r="H973">
        <v>0</v>
      </c>
      <c r="I973">
        <v>0</v>
      </c>
    </row>
    <row r="974" spans="1:9" x14ac:dyDescent="0.3">
      <c r="A974">
        <v>2107</v>
      </c>
      <c r="B974">
        <v>1982</v>
      </c>
      <c r="C974">
        <v>1.2505710000000001</v>
      </c>
      <c r="D974">
        <v>10</v>
      </c>
      <c r="E974">
        <v>4</v>
      </c>
      <c r="F974">
        <f t="shared" si="15"/>
        <v>16</v>
      </c>
      <c r="G974">
        <v>0</v>
      </c>
      <c r="H974">
        <v>0</v>
      </c>
      <c r="I974">
        <v>1</v>
      </c>
    </row>
    <row r="975" spans="1:9" x14ac:dyDescent="0.3">
      <c r="A975">
        <v>2107</v>
      </c>
      <c r="B975">
        <v>1983</v>
      </c>
      <c r="C975">
        <v>1.491859</v>
      </c>
      <c r="D975">
        <v>10</v>
      </c>
      <c r="E975">
        <v>5</v>
      </c>
      <c r="F975">
        <f t="shared" si="15"/>
        <v>25</v>
      </c>
      <c r="G975">
        <v>0</v>
      </c>
      <c r="H975">
        <v>0</v>
      </c>
      <c r="I975">
        <v>1</v>
      </c>
    </row>
    <row r="976" spans="1:9" x14ac:dyDescent="0.3">
      <c r="A976">
        <v>2107</v>
      </c>
      <c r="B976">
        <v>1984</v>
      </c>
      <c r="C976">
        <v>1.890576</v>
      </c>
      <c r="D976">
        <v>10</v>
      </c>
      <c r="E976">
        <v>6</v>
      </c>
      <c r="F976">
        <f t="shared" si="15"/>
        <v>36</v>
      </c>
      <c r="G976">
        <v>0</v>
      </c>
      <c r="H976">
        <v>1</v>
      </c>
      <c r="I976">
        <v>0</v>
      </c>
    </row>
    <row r="977" spans="1:9" x14ac:dyDescent="0.3">
      <c r="A977">
        <v>2107</v>
      </c>
      <c r="B977">
        <v>1985</v>
      </c>
      <c r="C977">
        <v>1.943643</v>
      </c>
      <c r="D977">
        <v>10</v>
      </c>
      <c r="E977">
        <v>7</v>
      </c>
      <c r="F977">
        <f t="shared" si="15"/>
        <v>49</v>
      </c>
      <c r="G977">
        <v>0</v>
      </c>
      <c r="H977">
        <v>1</v>
      </c>
      <c r="I977">
        <v>0</v>
      </c>
    </row>
    <row r="978" spans="1:9" x14ac:dyDescent="0.3">
      <c r="A978">
        <v>2107</v>
      </c>
      <c r="B978">
        <v>1986</v>
      </c>
      <c r="C978">
        <v>2.0541960000000001</v>
      </c>
      <c r="D978">
        <v>10</v>
      </c>
      <c r="E978">
        <v>8</v>
      </c>
      <c r="F978">
        <f t="shared" si="15"/>
        <v>64</v>
      </c>
      <c r="G978">
        <v>0</v>
      </c>
      <c r="H978">
        <v>1</v>
      </c>
      <c r="I978">
        <v>0</v>
      </c>
    </row>
    <row r="979" spans="1:9" x14ac:dyDescent="0.3">
      <c r="A979">
        <v>2107</v>
      </c>
      <c r="B979">
        <v>1987</v>
      </c>
      <c r="C979">
        <v>2.0354320000000001</v>
      </c>
      <c r="D979">
        <v>10</v>
      </c>
      <c r="E979">
        <v>9</v>
      </c>
      <c r="F979">
        <f t="shared" si="15"/>
        <v>81</v>
      </c>
      <c r="G979">
        <v>0</v>
      </c>
      <c r="H979">
        <v>1</v>
      </c>
      <c r="I979">
        <v>0</v>
      </c>
    </row>
    <row r="980" spans="1:9" x14ac:dyDescent="0.3">
      <c r="A980">
        <v>2108</v>
      </c>
      <c r="B980">
        <v>1980</v>
      </c>
      <c r="C980">
        <v>1.4674179999999999</v>
      </c>
      <c r="D980">
        <v>12</v>
      </c>
      <c r="E980">
        <v>2</v>
      </c>
      <c r="F980">
        <f t="shared" si="15"/>
        <v>4</v>
      </c>
      <c r="G980">
        <v>0</v>
      </c>
      <c r="H980">
        <v>0</v>
      </c>
      <c r="I980">
        <v>0</v>
      </c>
    </row>
    <row r="981" spans="1:9" x14ac:dyDescent="0.3">
      <c r="A981">
        <v>2108</v>
      </c>
      <c r="B981">
        <v>1981</v>
      </c>
      <c r="C981">
        <v>1.9616579999999999</v>
      </c>
      <c r="D981">
        <v>12</v>
      </c>
      <c r="E981">
        <v>3</v>
      </c>
      <c r="F981">
        <f t="shared" si="15"/>
        <v>9</v>
      </c>
      <c r="G981">
        <v>0</v>
      </c>
      <c r="H981">
        <v>0</v>
      </c>
      <c r="I981">
        <v>1</v>
      </c>
    </row>
    <row r="982" spans="1:9" x14ac:dyDescent="0.3">
      <c r="A982">
        <v>2108</v>
      </c>
      <c r="B982">
        <v>1982</v>
      </c>
      <c r="C982">
        <v>2.0720730000000001</v>
      </c>
      <c r="D982">
        <v>12</v>
      </c>
      <c r="E982">
        <v>4</v>
      </c>
      <c r="F982">
        <f t="shared" si="15"/>
        <v>16</v>
      </c>
      <c r="G982">
        <v>0</v>
      </c>
      <c r="H982">
        <v>1</v>
      </c>
      <c r="I982">
        <v>1</v>
      </c>
    </row>
    <row r="983" spans="1:9" x14ac:dyDescent="0.3">
      <c r="A983">
        <v>2108</v>
      </c>
      <c r="B983">
        <v>1983</v>
      </c>
      <c r="C983">
        <v>2.1054710000000001</v>
      </c>
      <c r="D983">
        <v>12</v>
      </c>
      <c r="E983">
        <v>5</v>
      </c>
      <c r="F983">
        <f t="shared" si="15"/>
        <v>25</v>
      </c>
      <c r="G983">
        <v>0</v>
      </c>
      <c r="H983">
        <v>1</v>
      </c>
      <c r="I983">
        <v>1</v>
      </c>
    </row>
    <row r="984" spans="1:9" x14ac:dyDescent="0.3">
      <c r="A984">
        <v>2108</v>
      </c>
      <c r="B984">
        <v>1984</v>
      </c>
      <c r="C984">
        <v>2.0519310000000002</v>
      </c>
      <c r="D984">
        <v>12</v>
      </c>
      <c r="E984">
        <v>6</v>
      </c>
      <c r="F984">
        <f t="shared" si="15"/>
        <v>36</v>
      </c>
      <c r="G984">
        <v>0</v>
      </c>
      <c r="H984">
        <v>1</v>
      </c>
      <c r="I984">
        <v>1</v>
      </c>
    </row>
    <row r="985" spans="1:9" x14ac:dyDescent="0.3">
      <c r="A985">
        <v>2108</v>
      </c>
      <c r="B985">
        <v>1985</v>
      </c>
      <c r="C985">
        <v>2.3332609999999998</v>
      </c>
      <c r="D985">
        <v>12</v>
      </c>
      <c r="E985">
        <v>7</v>
      </c>
      <c r="F985">
        <f t="shared" si="15"/>
        <v>49</v>
      </c>
      <c r="G985">
        <v>0</v>
      </c>
      <c r="H985">
        <v>1</v>
      </c>
      <c r="I985">
        <v>1</v>
      </c>
    </row>
    <row r="986" spans="1:9" x14ac:dyDescent="0.3">
      <c r="A986">
        <v>2108</v>
      </c>
      <c r="B986">
        <v>1986</v>
      </c>
      <c r="C986">
        <v>2.471034</v>
      </c>
      <c r="D986">
        <v>12</v>
      </c>
      <c r="E986">
        <v>8</v>
      </c>
      <c r="F986">
        <f t="shared" si="15"/>
        <v>64</v>
      </c>
      <c r="G986">
        <v>0</v>
      </c>
      <c r="H986">
        <v>1</v>
      </c>
      <c r="I986">
        <v>1</v>
      </c>
    </row>
    <row r="987" spans="1:9" x14ac:dyDescent="0.3">
      <c r="A987">
        <v>2108</v>
      </c>
      <c r="B987">
        <v>1987</v>
      </c>
      <c r="C987">
        <v>2.4541430000000002</v>
      </c>
      <c r="D987">
        <v>12</v>
      </c>
      <c r="E987">
        <v>9</v>
      </c>
      <c r="F987">
        <f t="shared" si="15"/>
        <v>81</v>
      </c>
      <c r="G987">
        <v>0</v>
      </c>
      <c r="H987">
        <v>1</v>
      </c>
      <c r="I987">
        <v>1</v>
      </c>
    </row>
    <row r="988" spans="1:9" x14ac:dyDescent="0.3">
      <c r="A988">
        <v>2147</v>
      </c>
      <c r="B988">
        <v>1980</v>
      </c>
      <c r="C988">
        <v>-2.1080999999999999E-2</v>
      </c>
      <c r="D988">
        <v>11</v>
      </c>
      <c r="E988">
        <v>2</v>
      </c>
      <c r="F988">
        <f t="shared" si="15"/>
        <v>4</v>
      </c>
      <c r="G988">
        <v>0</v>
      </c>
      <c r="H988">
        <v>0</v>
      </c>
      <c r="I988">
        <v>0</v>
      </c>
    </row>
    <row r="989" spans="1:9" x14ac:dyDescent="0.3">
      <c r="A989">
        <v>2147</v>
      </c>
      <c r="B989">
        <v>1981</v>
      </c>
      <c r="C989">
        <v>-0.14884600000000001</v>
      </c>
      <c r="D989">
        <v>11</v>
      </c>
      <c r="E989">
        <v>3</v>
      </c>
      <c r="F989">
        <f t="shared" si="15"/>
        <v>9</v>
      </c>
      <c r="G989">
        <v>0</v>
      </c>
      <c r="H989">
        <v>0</v>
      </c>
      <c r="I989">
        <v>0</v>
      </c>
    </row>
    <row r="990" spans="1:9" x14ac:dyDescent="0.3">
      <c r="A990">
        <v>2147</v>
      </c>
      <c r="B990">
        <v>1982</v>
      </c>
      <c r="C990">
        <v>0.18069499999999999</v>
      </c>
      <c r="D990">
        <v>11</v>
      </c>
      <c r="E990">
        <v>4</v>
      </c>
      <c r="F990">
        <f t="shared" si="15"/>
        <v>16</v>
      </c>
      <c r="G990">
        <v>0</v>
      </c>
      <c r="H990">
        <v>0</v>
      </c>
      <c r="I990">
        <v>0</v>
      </c>
    </row>
    <row r="991" spans="1:9" x14ac:dyDescent="0.3">
      <c r="A991">
        <v>2147</v>
      </c>
      <c r="B991">
        <v>1983</v>
      </c>
      <c r="C991">
        <v>-3.6153999999999999E-2</v>
      </c>
      <c r="D991">
        <v>11</v>
      </c>
      <c r="E991">
        <v>5</v>
      </c>
      <c r="F991">
        <f t="shared" si="15"/>
        <v>25</v>
      </c>
      <c r="G991">
        <v>0</v>
      </c>
      <c r="H991">
        <v>0</v>
      </c>
      <c r="I991">
        <v>0</v>
      </c>
    </row>
    <row r="992" spans="1:9" x14ac:dyDescent="0.3">
      <c r="A992">
        <v>2147</v>
      </c>
      <c r="B992">
        <v>1984</v>
      </c>
      <c r="C992">
        <v>0.39734799999999998</v>
      </c>
      <c r="D992">
        <v>11</v>
      </c>
      <c r="E992">
        <v>6</v>
      </c>
      <c r="F992">
        <f t="shared" si="15"/>
        <v>36</v>
      </c>
      <c r="G992">
        <v>0</v>
      </c>
      <c r="H992">
        <v>0</v>
      </c>
      <c r="I992">
        <v>0</v>
      </c>
    </row>
    <row r="993" spans="1:9" x14ac:dyDescent="0.3">
      <c r="A993">
        <v>2147</v>
      </c>
      <c r="B993">
        <v>1985</v>
      </c>
      <c r="C993">
        <v>0.97262099999999996</v>
      </c>
      <c r="D993">
        <v>11</v>
      </c>
      <c r="E993">
        <v>7</v>
      </c>
      <c r="F993">
        <f t="shared" si="15"/>
        <v>49</v>
      </c>
      <c r="G993">
        <v>0</v>
      </c>
      <c r="H993">
        <v>0</v>
      </c>
      <c r="I993">
        <v>0</v>
      </c>
    </row>
    <row r="994" spans="1:9" x14ac:dyDescent="0.3">
      <c r="A994">
        <v>2147</v>
      </c>
      <c r="B994">
        <v>1986</v>
      </c>
      <c r="C994">
        <v>0.56309399999999998</v>
      </c>
      <c r="D994">
        <v>11</v>
      </c>
      <c r="E994">
        <v>8</v>
      </c>
      <c r="F994">
        <f t="shared" si="15"/>
        <v>64</v>
      </c>
      <c r="G994">
        <v>0</v>
      </c>
      <c r="H994">
        <v>0</v>
      </c>
      <c r="I994">
        <v>0</v>
      </c>
    </row>
    <row r="995" spans="1:9" x14ac:dyDescent="0.3">
      <c r="A995">
        <v>2147</v>
      </c>
      <c r="B995">
        <v>1987</v>
      </c>
      <c r="C995">
        <v>0.75907000000000002</v>
      </c>
      <c r="D995">
        <v>11</v>
      </c>
      <c r="E995">
        <v>9</v>
      </c>
      <c r="F995">
        <f t="shared" si="15"/>
        <v>81</v>
      </c>
      <c r="G995">
        <v>0</v>
      </c>
      <c r="H995">
        <v>0</v>
      </c>
      <c r="I995">
        <v>0</v>
      </c>
    </row>
    <row r="996" spans="1:9" x14ac:dyDescent="0.3">
      <c r="A996">
        <v>2157</v>
      </c>
      <c r="B996">
        <v>1980</v>
      </c>
      <c r="C996">
        <v>1.4620839999999999</v>
      </c>
      <c r="D996">
        <v>11</v>
      </c>
      <c r="E996">
        <v>5</v>
      </c>
      <c r="F996">
        <f t="shared" si="15"/>
        <v>25</v>
      </c>
      <c r="G996">
        <v>0</v>
      </c>
      <c r="H996">
        <v>0</v>
      </c>
      <c r="I996">
        <v>0</v>
      </c>
    </row>
    <row r="997" spans="1:9" x14ac:dyDescent="0.3">
      <c r="A997">
        <v>2157</v>
      </c>
      <c r="B997">
        <v>1981</v>
      </c>
      <c r="C997">
        <v>0.326793</v>
      </c>
      <c r="D997">
        <v>11</v>
      </c>
      <c r="E997">
        <v>6</v>
      </c>
      <c r="F997">
        <f t="shared" si="15"/>
        <v>36</v>
      </c>
      <c r="G997">
        <v>0</v>
      </c>
      <c r="H997">
        <v>1</v>
      </c>
      <c r="I997">
        <v>0</v>
      </c>
    </row>
    <row r="998" spans="1:9" x14ac:dyDescent="0.3">
      <c r="A998">
        <v>2157</v>
      </c>
      <c r="B998">
        <v>1982</v>
      </c>
      <c r="C998">
        <v>1.5639620000000001</v>
      </c>
      <c r="D998">
        <v>11</v>
      </c>
      <c r="E998">
        <v>7</v>
      </c>
      <c r="F998">
        <f t="shared" si="15"/>
        <v>49</v>
      </c>
      <c r="G998">
        <v>0</v>
      </c>
      <c r="H998">
        <v>1</v>
      </c>
      <c r="I998">
        <v>0</v>
      </c>
    </row>
    <row r="999" spans="1:9" x14ac:dyDescent="0.3">
      <c r="A999">
        <v>2157</v>
      </c>
      <c r="B999">
        <v>1983</v>
      </c>
      <c r="C999">
        <v>1.1131930000000001</v>
      </c>
      <c r="D999">
        <v>11</v>
      </c>
      <c r="E999">
        <v>8</v>
      </c>
      <c r="F999">
        <f t="shared" si="15"/>
        <v>64</v>
      </c>
      <c r="G999">
        <v>0</v>
      </c>
      <c r="H999">
        <v>1</v>
      </c>
      <c r="I999">
        <v>0</v>
      </c>
    </row>
    <row r="1000" spans="1:9" x14ac:dyDescent="0.3">
      <c r="A1000">
        <v>2157</v>
      </c>
      <c r="B1000">
        <v>1984</v>
      </c>
      <c r="C1000">
        <v>1.209603</v>
      </c>
      <c r="D1000">
        <v>11</v>
      </c>
      <c r="E1000">
        <v>9</v>
      </c>
      <c r="F1000">
        <f t="shared" si="15"/>
        <v>81</v>
      </c>
      <c r="G1000">
        <v>0</v>
      </c>
      <c r="H1000">
        <v>1</v>
      </c>
      <c r="I1000">
        <v>1</v>
      </c>
    </row>
    <row r="1001" spans="1:9" x14ac:dyDescent="0.3">
      <c r="A1001">
        <v>2157</v>
      </c>
      <c r="B1001">
        <v>1985</v>
      </c>
      <c r="C1001">
        <v>1.129472</v>
      </c>
      <c r="D1001">
        <v>11</v>
      </c>
      <c r="E1001">
        <v>10</v>
      </c>
      <c r="F1001">
        <f t="shared" si="15"/>
        <v>100</v>
      </c>
      <c r="G1001">
        <v>0</v>
      </c>
      <c r="H1001">
        <v>1</v>
      </c>
      <c r="I1001">
        <v>0</v>
      </c>
    </row>
    <row r="1002" spans="1:9" x14ac:dyDescent="0.3">
      <c r="A1002">
        <v>2157</v>
      </c>
      <c r="B1002">
        <v>1986</v>
      </c>
      <c r="C1002">
        <v>1.354514</v>
      </c>
      <c r="D1002">
        <v>11</v>
      </c>
      <c r="E1002">
        <v>11</v>
      </c>
      <c r="F1002">
        <f t="shared" si="15"/>
        <v>121</v>
      </c>
      <c r="G1002">
        <v>0</v>
      </c>
      <c r="H1002">
        <v>1</v>
      </c>
      <c r="I1002">
        <v>0</v>
      </c>
    </row>
    <row r="1003" spans="1:9" x14ac:dyDescent="0.3">
      <c r="A1003">
        <v>2157</v>
      </c>
      <c r="B1003">
        <v>1987</v>
      </c>
      <c r="C1003">
        <v>0.49224400000000001</v>
      </c>
      <c r="D1003">
        <v>11</v>
      </c>
      <c r="E1003">
        <v>12</v>
      </c>
      <c r="F1003">
        <f t="shared" si="15"/>
        <v>144</v>
      </c>
      <c r="G1003">
        <v>0</v>
      </c>
      <c r="H1003">
        <v>1</v>
      </c>
      <c r="I1003">
        <v>0</v>
      </c>
    </row>
    <row r="1004" spans="1:9" x14ac:dyDescent="0.3">
      <c r="A1004">
        <v>2163</v>
      </c>
      <c r="B1004">
        <v>1980</v>
      </c>
      <c r="C1004">
        <v>2.1682670000000002</v>
      </c>
      <c r="D1004">
        <v>12</v>
      </c>
      <c r="E1004">
        <v>4</v>
      </c>
      <c r="F1004">
        <f t="shared" si="15"/>
        <v>16</v>
      </c>
      <c r="G1004">
        <v>0</v>
      </c>
      <c r="H1004">
        <v>1</v>
      </c>
      <c r="I1004">
        <v>1</v>
      </c>
    </row>
    <row r="1005" spans="1:9" x14ac:dyDescent="0.3">
      <c r="A1005">
        <v>2163</v>
      </c>
      <c r="B1005">
        <v>1981</v>
      </c>
      <c r="C1005">
        <v>2.4831690000000002</v>
      </c>
      <c r="D1005">
        <v>12</v>
      </c>
      <c r="E1005">
        <v>5</v>
      </c>
      <c r="F1005">
        <f t="shared" si="15"/>
        <v>25</v>
      </c>
      <c r="G1005">
        <v>0</v>
      </c>
      <c r="H1005">
        <v>1</v>
      </c>
      <c r="I1005">
        <v>1</v>
      </c>
    </row>
    <row r="1006" spans="1:9" x14ac:dyDescent="0.3">
      <c r="A1006">
        <v>2163</v>
      </c>
      <c r="B1006">
        <v>1982</v>
      </c>
      <c r="C1006">
        <v>1.9002239999999999</v>
      </c>
      <c r="D1006">
        <v>12</v>
      </c>
      <c r="E1006">
        <v>6</v>
      </c>
      <c r="F1006">
        <f t="shared" si="15"/>
        <v>36</v>
      </c>
      <c r="G1006">
        <v>0</v>
      </c>
      <c r="H1006">
        <v>1</v>
      </c>
      <c r="I1006">
        <v>1</v>
      </c>
    </row>
    <row r="1007" spans="1:9" x14ac:dyDescent="0.3">
      <c r="A1007">
        <v>2163</v>
      </c>
      <c r="B1007">
        <v>1983</v>
      </c>
      <c r="C1007">
        <v>2.6029599999999999</v>
      </c>
      <c r="D1007">
        <v>12</v>
      </c>
      <c r="E1007">
        <v>7</v>
      </c>
      <c r="F1007">
        <f t="shared" si="15"/>
        <v>49</v>
      </c>
      <c r="G1007">
        <v>0</v>
      </c>
      <c r="H1007">
        <v>1</v>
      </c>
      <c r="I1007">
        <v>1</v>
      </c>
    </row>
    <row r="1008" spans="1:9" x14ac:dyDescent="0.3">
      <c r="A1008">
        <v>2163</v>
      </c>
      <c r="B1008">
        <v>1984</v>
      </c>
      <c r="C1008">
        <v>2.328792</v>
      </c>
      <c r="D1008">
        <v>12</v>
      </c>
      <c r="E1008">
        <v>8</v>
      </c>
      <c r="F1008">
        <f t="shared" si="15"/>
        <v>64</v>
      </c>
      <c r="G1008">
        <v>0</v>
      </c>
      <c r="H1008">
        <v>1</v>
      </c>
      <c r="I1008">
        <v>1</v>
      </c>
    </row>
    <row r="1009" spans="1:9" x14ac:dyDescent="0.3">
      <c r="A1009">
        <v>2163</v>
      </c>
      <c r="B1009">
        <v>1985</v>
      </c>
      <c r="C1009">
        <v>2.1897760000000002</v>
      </c>
      <c r="D1009">
        <v>12</v>
      </c>
      <c r="E1009">
        <v>9</v>
      </c>
      <c r="F1009">
        <f t="shared" si="15"/>
        <v>81</v>
      </c>
      <c r="G1009">
        <v>0</v>
      </c>
      <c r="H1009">
        <v>1</v>
      </c>
      <c r="I1009">
        <v>1</v>
      </c>
    </row>
    <row r="1010" spans="1:9" x14ac:dyDescent="0.3">
      <c r="A1010">
        <v>2163</v>
      </c>
      <c r="B1010">
        <v>1986</v>
      </c>
      <c r="C1010">
        <v>2.2285490000000001</v>
      </c>
      <c r="D1010">
        <v>12</v>
      </c>
      <c r="E1010">
        <v>10</v>
      </c>
      <c r="F1010">
        <f t="shared" si="15"/>
        <v>100</v>
      </c>
      <c r="G1010">
        <v>0</v>
      </c>
      <c r="H1010">
        <v>1</v>
      </c>
      <c r="I1010">
        <v>1</v>
      </c>
    </row>
    <row r="1011" spans="1:9" x14ac:dyDescent="0.3">
      <c r="A1011">
        <v>2163</v>
      </c>
      <c r="B1011">
        <v>1987</v>
      </c>
      <c r="C1011">
        <v>2.3231139999999999</v>
      </c>
      <c r="D1011">
        <v>12</v>
      </c>
      <c r="E1011">
        <v>11</v>
      </c>
      <c r="F1011">
        <f t="shared" si="15"/>
        <v>121</v>
      </c>
      <c r="G1011">
        <v>0</v>
      </c>
      <c r="H1011">
        <v>1</v>
      </c>
      <c r="I1011">
        <v>1</v>
      </c>
    </row>
    <row r="1012" spans="1:9" x14ac:dyDescent="0.3">
      <c r="A1012">
        <v>2173</v>
      </c>
      <c r="B1012">
        <v>1980</v>
      </c>
      <c r="C1012">
        <v>1.3426389999999999</v>
      </c>
      <c r="D1012">
        <v>12</v>
      </c>
      <c r="E1012">
        <v>2</v>
      </c>
      <c r="F1012">
        <f t="shared" si="15"/>
        <v>4</v>
      </c>
      <c r="G1012">
        <v>0</v>
      </c>
      <c r="H1012">
        <v>0</v>
      </c>
      <c r="I1012">
        <v>0</v>
      </c>
    </row>
    <row r="1013" spans="1:9" x14ac:dyDescent="0.3">
      <c r="A1013">
        <v>2173</v>
      </c>
      <c r="B1013">
        <v>1981</v>
      </c>
      <c r="C1013">
        <v>1.2957799999999999</v>
      </c>
      <c r="D1013">
        <v>12</v>
      </c>
      <c r="E1013">
        <v>3</v>
      </c>
      <c r="F1013">
        <f t="shared" si="15"/>
        <v>9</v>
      </c>
      <c r="G1013">
        <v>0</v>
      </c>
      <c r="H1013">
        <v>0</v>
      </c>
      <c r="I1013">
        <v>0</v>
      </c>
    </row>
    <row r="1014" spans="1:9" x14ac:dyDescent="0.3">
      <c r="A1014">
        <v>2173</v>
      </c>
      <c r="B1014">
        <v>1982</v>
      </c>
      <c r="C1014">
        <v>1.2337450000000001</v>
      </c>
      <c r="D1014">
        <v>12</v>
      </c>
      <c r="E1014">
        <v>4</v>
      </c>
      <c r="F1014">
        <f t="shared" si="15"/>
        <v>16</v>
      </c>
      <c r="G1014">
        <v>0</v>
      </c>
      <c r="H1014">
        <v>0</v>
      </c>
      <c r="I1014">
        <v>0</v>
      </c>
    </row>
    <row r="1015" spans="1:9" x14ac:dyDescent="0.3">
      <c r="A1015">
        <v>2173</v>
      </c>
      <c r="B1015">
        <v>1983</v>
      </c>
      <c r="C1015">
        <v>1.204113</v>
      </c>
      <c r="D1015">
        <v>12</v>
      </c>
      <c r="E1015">
        <v>5</v>
      </c>
      <c r="F1015">
        <f t="shared" si="15"/>
        <v>25</v>
      </c>
      <c r="G1015">
        <v>0</v>
      </c>
      <c r="H1015">
        <v>1</v>
      </c>
      <c r="I1015">
        <v>0</v>
      </c>
    </row>
    <row r="1016" spans="1:9" x14ac:dyDescent="0.3">
      <c r="A1016">
        <v>2173</v>
      </c>
      <c r="B1016">
        <v>1984</v>
      </c>
      <c r="C1016">
        <v>1.3078529999999999</v>
      </c>
      <c r="D1016">
        <v>12</v>
      </c>
      <c r="E1016">
        <v>6</v>
      </c>
      <c r="F1016">
        <f t="shared" si="15"/>
        <v>36</v>
      </c>
      <c r="G1016">
        <v>0</v>
      </c>
      <c r="H1016">
        <v>1</v>
      </c>
      <c r="I1016">
        <v>0</v>
      </c>
    </row>
    <row r="1017" spans="1:9" x14ac:dyDescent="0.3">
      <c r="A1017">
        <v>2173</v>
      </c>
      <c r="B1017">
        <v>1985</v>
      </c>
      <c r="C1017">
        <v>1.47828</v>
      </c>
      <c r="D1017">
        <v>12</v>
      </c>
      <c r="E1017">
        <v>7</v>
      </c>
      <c r="F1017">
        <f t="shared" si="15"/>
        <v>49</v>
      </c>
      <c r="G1017">
        <v>0</v>
      </c>
      <c r="H1017">
        <v>1</v>
      </c>
      <c r="I1017">
        <v>0</v>
      </c>
    </row>
    <row r="1018" spans="1:9" x14ac:dyDescent="0.3">
      <c r="A1018">
        <v>2173</v>
      </c>
      <c r="B1018">
        <v>1986</v>
      </c>
      <c r="C1018">
        <v>1.4582120000000001</v>
      </c>
      <c r="D1018">
        <v>12</v>
      </c>
      <c r="E1018">
        <v>8</v>
      </c>
      <c r="F1018">
        <f t="shared" si="15"/>
        <v>64</v>
      </c>
      <c r="G1018">
        <v>0</v>
      </c>
      <c r="H1018">
        <v>1</v>
      </c>
      <c r="I1018">
        <v>0</v>
      </c>
    </row>
    <row r="1019" spans="1:9" x14ac:dyDescent="0.3">
      <c r="A1019">
        <v>2173</v>
      </c>
      <c r="B1019">
        <v>1987</v>
      </c>
      <c r="C1019">
        <v>1.64977</v>
      </c>
      <c r="D1019">
        <v>12</v>
      </c>
      <c r="E1019">
        <v>9</v>
      </c>
      <c r="F1019">
        <f t="shared" si="15"/>
        <v>81</v>
      </c>
      <c r="G1019">
        <v>0</v>
      </c>
      <c r="H1019">
        <v>1</v>
      </c>
      <c r="I1019">
        <v>0</v>
      </c>
    </row>
    <row r="1020" spans="1:9" x14ac:dyDescent="0.3">
      <c r="A1020">
        <v>2180</v>
      </c>
      <c r="B1020">
        <v>1980</v>
      </c>
      <c r="C1020">
        <v>1.188704</v>
      </c>
      <c r="D1020">
        <v>10</v>
      </c>
      <c r="E1020">
        <v>2</v>
      </c>
      <c r="F1020">
        <f t="shared" si="15"/>
        <v>4</v>
      </c>
      <c r="G1020">
        <v>0</v>
      </c>
      <c r="H1020">
        <v>0</v>
      </c>
      <c r="I1020">
        <v>0</v>
      </c>
    </row>
    <row r="1021" spans="1:9" x14ac:dyDescent="0.3">
      <c r="A1021">
        <v>2180</v>
      </c>
      <c r="B1021">
        <v>1981</v>
      </c>
      <c r="C1021">
        <v>1.4857389999999999</v>
      </c>
      <c r="D1021">
        <v>10</v>
      </c>
      <c r="E1021">
        <v>3</v>
      </c>
      <c r="F1021">
        <f t="shared" si="15"/>
        <v>9</v>
      </c>
      <c r="G1021">
        <v>0</v>
      </c>
      <c r="H1021">
        <v>0</v>
      </c>
      <c r="I1021">
        <v>0</v>
      </c>
    </row>
    <row r="1022" spans="1:9" x14ac:dyDescent="0.3">
      <c r="A1022">
        <v>2180</v>
      </c>
      <c r="B1022">
        <v>1982</v>
      </c>
      <c r="C1022">
        <v>1.223409</v>
      </c>
      <c r="D1022">
        <v>10</v>
      </c>
      <c r="E1022">
        <v>4</v>
      </c>
      <c r="F1022">
        <f t="shared" si="15"/>
        <v>16</v>
      </c>
      <c r="G1022">
        <v>0</v>
      </c>
      <c r="H1022">
        <v>0</v>
      </c>
      <c r="I1022">
        <v>0</v>
      </c>
    </row>
    <row r="1023" spans="1:9" x14ac:dyDescent="0.3">
      <c r="A1023">
        <v>2180</v>
      </c>
      <c r="B1023">
        <v>1983</v>
      </c>
      <c r="C1023">
        <v>1.6474489999999999</v>
      </c>
      <c r="D1023">
        <v>10</v>
      </c>
      <c r="E1023">
        <v>5</v>
      </c>
      <c r="F1023">
        <f t="shared" si="15"/>
        <v>25</v>
      </c>
      <c r="G1023">
        <v>0</v>
      </c>
      <c r="H1023">
        <v>0</v>
      </c>
      <c r="I1023">
        <v>0</v>
      </c>
    </row>
    <row r="1024" spans="1:9" x14ac:dyDescent="0.3">
      <c r="A1024">
        <v>2180</v>
      </c>
      <c r="B1024">
        <v>1984</v>
      </c>
      <c r="C1024">
        <v>1.8003290000000001</v>
      </c>
      <c r="D1024">
        <v>10</v>
      </c>
      <c r="E1024">
        <v>6</v>
      </c>
      <c r="F1024">
        <f t="shared" si="15"/>
        <v>36</v>
      </c>
      <c r="G1024">
        <v>0</v>
      </c>
      <c r="H1024">
        <v>1</v>
      </c>
      <c r="I1024">
        <v>0</v>
      </c>
    </row>
    <row r="1025" spans="1:9" x14ac:dyDescent="0.3">
      <c r="A1025">
        <v>2180</v>
      </c>
      <c r="B1025">
        <v>1985</v>
      </c>
      <c r="C1025">
        <v>1.8713219999999999</v>
      </c>
      <c r="D1025">
        <v>10</v>
      </c>
      <c r="E1025">
        <v>7</v>
      </c>
      <c r="F1025">
        <f t="shared" si="15"/>
        <v>49</v>
      </c>
      <c r="G1025">
        <v>0</v>
      </c>
      <c r="H1025">
        <v>1</v>
      </c>
      <c r="I1025">
        <v>0</v>
      </c>
    </row>
    <row r="1026" spans="1:9" x14ac:dyDescent="0.3">
      <c r="A1026">
        <v>2180</v>
      </c>
      <c r="B1026">
        <v>1986</v>
      </c>
      <c r="C1026">
        <v>1.832206</v>
      </c>
      <c r="D1026">
        <v>10</v>
      </c>
      <c r="E1026">
        <v>8</v>
      </c>
      <c r="F1026">
        <f t="shared" si="15"/>
        <v>64</v>
      </c>
      <c r="G1026">
        <v>0</v>
      </c>
      <c r="H1026">
        <v>1</v>
      </c>
      <c r="I1026">
        <v>0</v>
      </c>
    </row>
    <row r="1027" spans="1:9" x14ac:dyDescent="0.3">
      <c r="A1027">
        <v>2180</v>
      </c>
      <c r="B1027">
        <v>1987</v>
      </c>
      <c r="C1027">
        <v>1.975562</v>
      </c>
      <c r="D1027">
        <v>10</v>
      </c>
      <c r="E1027">
        <v>9</v>
      </c>
      <c r="F1027">
        <f t="shared" si="15"/>
        <v>81</v>
      </c>
      <c r="G1027">
        <v>0</v>
      </c>
      <c r="H1027">
        <v>1</v>
      </c>
      <c r="I1027">
        <v>0</v>
      </c>
    </row>
    <row r="1028" spans="1:9" x14ac:dyDescent="0.3">
      <c r="A1028">
        <v>2183</v>
      </c>
      <c r="B1028">
        <v>1980</v>
      </c>
      <c r="C1028">
        <v>1.387375</v>
      </c>
      <c r="D1028">
        <v>13</v>
      </c>
      <c r="E1028">
        <v>1</v>
      </c>
      <c r="F1028">
        <f t="shared" si="15"/>
        <v>1</v>
      </c>
      <c r="G1028">
        <v>0</v>
      </c>
      <c r="H1028">
        <v>0</v>
      </c>
      <c r="I1028">
        <v>0</v>
      </c>
    </row>
    <row r="1029" spans="1:9" x14ac:dyDescent="0.3">
      <c r="A1029">
        <v>2183</v>
      </c>
      <c r="B1029">
        <v>1981</v>
      </c>
      <c r="C1029">
        <v>1.4648570000000001</v>
      </c>
      <c r="D1029">
        <v>13</v>
      </c>
      <c r="E1029">
        <v>2</v>
      </c>
      <c r="F1029">
        <f t="shared" ref="F1029:F1092" si="16">E1029^2</f>
        <v>4</v>
      </c>
      <c r="G1029">
        <v>0</v>
      </c>
      <c r="H1029">
        <v>0</v>
      </c>
      <c r="I1029">
        <v>0</v>
      </c>
    </row>
    <row r="1030" spans="1:9" x14ac:dyDescent="0.3">
      <c r="A1030">
        <v>2183</v>
      </c>
      <c r="B1030">
        <v>1982</v>
      </c>
      <c r="C1030">
        <v>1.273566</v>
      </c>
      <c r="D1030">
        <v>13</v>
      </c>
      <c r="E1030">
        <v>3</v>
      </c>
      <c r="F1030">
        <f t="shared" si="16"/>
        <v>9</v>
      </c>
      <c r="G1030">
        <v>0</v>
      </c>
      <c r="H1030">
        <v>0</v>
      </c>
      <c r="I1030">
        <v>0</v>
      </c>
    </row>
    <row r="1031" spans="1:9" x14ac:dyDescent="0.3">
      <c r="A1031">
        <v>2183</v>
      </c>
      <c r="B1031">
        <v>1983</v>
      </c>
      <c r="C1031">
        <v>1.443047</v>
      </c>
      <c r="D1031">
        <v>13</v>
      </c>
      <c r="E1031">
        <v>4</v>
      </c>
      <c r="F1031">
        <f t="shared" si="16"/>
        <v>16</v>
      </c>
      <c r="G1031">
        <v>0</v>
      </c>
      <c r="H1031">
        <v>1</v>
      </c>
      <c r="I1031">
        <v>0</v>
      </c>
    </row>
    <row r="1032" spans="1:9" x14ac:dyDescent="0.3">
      <c r="A1032">
        <v>2183</v>
      </c>
      <c r="B1032">
        <v>1984</v>
      </c>
      <c r="C1032">
        <v>1.6312530000000001</v>
      </c>
      <c r="D1032">
        <v>13</v>
      </c>
      <c r="E1032">
        <v>5</v>
      </c>
      <c r="F1032">
        <f t="shared" si="16"/>
        <v>25</v>
      </c>
      <c r="G1032">
        <v>0</v>
      </c>
      <c r="H1032">
        <v>1</v>
      </c>
      <c r="I1032">
        <v>0</v>
      </c>
    </row>
    <row r="1033" spans="1:9" x14ac:dyDescent="0.3">
      <c r="A1033">
        <v>2183</v>
      </c>
      <c r="B1033">
        <v>1985</v>
      </c>
      <c r="C1033">
        <v>1.948283</v>
      </c>
      <c r="D1033">
        <v>13</v>
      </c>
      <c r="E1033">
        <v>6</v>
      </c>
      <c r="F1033">
        <f t="shared" si="16"/>
        <v>36</v>
      </c>
      <c r="G1033">
        <v>0</v>
      </c>
      <c r="H1033">
        <v>1</v>
      </c>
      <c r="I1033">
        <v>0</v>
      </c>
    </row>
    <row r="1034" spans="1:9" x14ac:dyDescent="0.3">
      <c r="A1034">
        <v>2183</v>
      </c>
      <c r="B1034">
        <v>1986</v>
      </c>
      <c r="C1034">
        <v>2.0620850000000002</v>
      </c>
      <c r="D1034">
        <v>13</v>
      </c>
      <c r="E1034">
        <v>7</v>
      </c>
      <c r="F1034">
        <f t="shared" si="16"/>
        <v>49</v>
      </c>
      <c r="G1034">
        <v>0</v>
      </c>
      <c r="H1034">
        <v>1</v>
      </c>
      <c r="I1034">
        <v>0</v>
      </c>
    </row>
    <row r="1035" spans="1:9" x14ac:dyDescent="0.3">
      <c r="A1035">
        <v>2183</v>
      </c>
      <c r="B1035">
        <v>1987</v>
      </c>
      <c r="C1035">
        <v>2.1277629999999998</v>
      </c>
      <c r="D1035">
        <v>13</v>
      </c>
      <c r="E1035">
        <v>8</v>
      </c>
      <c r="F1035">
        <f t="shared" si="16"/>
        <v>64</v>
      </c>
      <c r="G1035">
        <v>0</v>
      </c>
      <c r="H1035">
        <v>1</v>
      </c>
      <c r="I1035">
        <v>0</v>
      </c>
    </row>
    <row r="1036" spans="1:9" x14ac:dyDescent="0.3">
      <c r="A1036">
        <v>2216</v>
      </c>
      <c r="B1036">
        <v>1980</v>
      </c>
      <c r="C1036">
        <v>1.6464510000000001</v>
      </c>
      <c r="D1036">
        <v>12</v>
      </c>
      <c r="E1036">
        <v>1</v>
      </c>
      <c r="F1036">
        <f t="shared" si="16"/>
        <v>1</v>
      </c>
      <c r="G1036">
        <v>0</v>
      </c>
      <c r="H1036">
        <v>1</v>
      </c>
      <c r="I1036">
        <v>0</v>
      </c>
    </row>
    <row r="1037" spans="1:9" x14ac:dyDescent="0.3">
      <c r="A1037">
        <v>2216</v>
      </c>
      <c r="B1037">
        <v>1981</v>
      </c>
      <c r="C1037">
        <v>1.0948690000000001</v>
      </c>
      <c r="D1037">
        <v>12</v>
      </c>
      <c r="E1037">
        <v>2</v>
      </c>
      <c r="F1037">
        <f t="shared" si="16"/>
        <v>4</v>
      </c>
      <c r="G1037">
        <v>0</v>
      </c>
      <c r="H1037">
        <v>1</v>
      </c>
      <c r="I1037">
        <v>0</v>
      </c>
    </row>
    <row r="1038" spans="1:9" x14ac:dyDescent="0.3">
      <c r="A1038">
        <v>2216</v>
      </c>
      <c r="B1038">
        <v>1982</v>
      </c>
      <c r="C1038">
        <v>2.0929139999999999</v>
      </c>
      <c r="D1038">
        <v>12</v>
      </c>
      <c r="E1038">
        <v>3</v>
      </c>
      <c r="F1038">
        <f t="shared" si="16"/>
        <v>9</v>
      </c>
      <c r="G1038">
        <v>0</v>
      </c>
      <c r="H1038">
        <v>0</v>
      </c>
      <c r="I1038">
        <v>0</v>
      </c>
    </row>
    <row r="1039" spans="1:9" x14ac:dyDescent="0.3">
      <c r="A1039">
        <v>2216</v>
      </c>
      <c r="B1039">
        <v>1983</v>
      </c>
      <c r="C1039">
        <v>1.387718</v>
      </c>
      <c r="D1039">
        <v>12</v>
      </c>
      <c r="E1039">
        <v>4</v>
      </c>
      <c r="F1039">
        <f t="shared" si="16"/>
        <v>16</v>
      </c>
      <c r="G1039">
        <v>0</v>
      </c>
      <c r="H1039">
        <v>0</v>
      </c>
      <c r="I1039">
        <v>0</v>
      </c>
    </row>
    <row r="1040" spans="1:9" x14ac:dyDescent="0.3">
      <c r="A1040">
        <v>2216</v>
      </c>
      <c r="B1040">
        <v>1984</v>
      </c>
      <c r="C1040">
        <v>1.845065</v>
      </c>
      <c r="D1040">
        <v>12</v>
      </c>
      <c r="E1040">
        <v>5</v>
      </c>
      <c r="F1040">
        <f t="shared" si="16"/>
        <v>25</v>
      </c>
      <c r="G1040">
        <v>0</v>
      </c>
      <c r="H1040">
        <v>1</v>
      </c>
      <c r="I1040">
        <v>1</v>
      </c>
    </row>
    <row r="1041" spans="1:9" x14ac:dyDescent="0.3">
      <c r="A1041">
        <v>2216</v>
      </c>
      <c r="B1041">
        <v>1985</v>
      </c>
      <c r="C1041">
        <v>2.171427</v>
      </c>
      <c r="D1041">
        <v>12</v>
      </c>
      <c r="E1041">
        <v>6</v>
      </c>
      <c r="F1041">
        <f t="shared" si="16"/>
        <v>36</v>
      </c>
      <c r="G1041">
        <v>0</v>
      </c>
      <c r="H1041">
        <v>1</v>
      </c>
      <c r="I1041">
        <v>0</v>
      </c>
    </row>
    <row r="1042" spans="1:9" x14ac:dyDescent="0.3">
      <c r="A1042">
        <v>2216</v>
      </c>
      <c r="B1042">
        <v>1986</v>
      </c>
      <c r="C1042">
        <v>2.3419660000000002</v>
      </c>
      <c r="D1042">
        <v>12</v>
      </c>
      <c r="E1042">
        <v>7</v>
      </c>
      <c r="F1042">
        <f t="shared" si="16"/>
        <v>49</v>
      </c>
      <c r="G1042">
        <v>0</v>
      </c>
      <c r="H1042">
        <v>0</v>
      </c>
      <c r="I1042">
        <v>0</v>
      </c>
    </row>
    <row r="1043" spans="1:9" x14ac:dyDescent="0.3">
      <c r="A1043">
        <v>2216</v>
      </c>
      <c r="B1043">
        <v>1987</v>
      </c>
      <c r="C1043">
        <v>2.0158879999999999</v>
      </c>
      <c r="D1043">
        <v>12</v>
      </c>
      <c r="E1043">
        <v>8</v>
      </c>
      <c r="F1043">
        <f t="shared" si="16"/>
        <v>64</v>
      </c>
      <c r="G1043">
        <v>0</v>
      </c>
      <c r="H1043">
        <v>1</v>
      </c>
      <c r="I1043">
        <v>0</v>
      </c>
    </row>
    <row r="1044" spans="1:9" x14ac:dyDescent="0.3">
      <c r="A1044">
        <v>2220</v>
      </c>
      <c r="B1044">
        <v>1980</v>
      </c>
      <c r="C1044">
        <v>1.9572240000000001</v>
      </c>
      <c r="D1044">
        <v>14</v>
      </c>
      <c r="E1044">
        <v>2</v>
      </c>
      <c r="F1044">
        <f t="shared" si="16"/>
        <v>4</v>
      </c>
      <c r="G1044">
        <v>0</v>
      </c>
      <c r="H1044">
        <v>0</v>
      </c>
      <c r="I1044">
        <v>1</v>
      </c>
    </row>
    <row r="1045" spans="1:9" x14ac:dyDescent="0.3">
      <c r="A1045">
        <v>2220</v>
      </c>
      <c r="B1045">
        <v>1981</v>
      </c>
      <c r="C1045">
        <v>1.727465</v>
      </c>
      <c r="D1045">
        <v>14</v>
      </c>
      <c r="E1045">
        <v>3</v>
      </c>
      <c r="F1045">
        <f t="shared" si="16"/>
        <v>9</v>
      </c>
      <c r="G1045">
        <v>0</v>
      </c>
      <c r="H1045">
        <v>0</v>
      </c>
      <c r="I1045">
        <v>1</v>
      </c>
    </row>
    <row r="1046" spans="1:9" x14ac:dyDescent="0.3">
      <c r="A1046">
        <v>2220</v>
      </c>
      <c r="B1046">
        <v>1982</v>
      </c>
      <c r="C1046">
        <v>2.0582280000000002</v>
      </c>
      <c r="D1046">
        <v>14</v>
      </c>
      <c r="E1046">
        <v>4</v>
      </c>
      <c r="F1046">
        <f t="shared" si="16"/>
        <v>16</v>
      </c>
      <c r="G1046">
        <v>0</v>
      </c>
      <c r="H1046">
        <v>0</v>
      </c>
      <c r="I1046">
        <v>1</v>
      </c>
    </row>
    <row r="1047" spans="1:9" x14ac:dyDescent="0.3">
      <c r="A1047">
        <v>2220</v>
      </c>
      <c r="B1047">
        <v>1983</v>
      </c>
      <c r="C1047">
        <v>2.3903859999999999</v>
      </c>
      <c r="D1047">
        <v>14</v>
      </c>
      <c r="E1047">
        <v>5</v>
      </c>
      <c r="F1047">
        <f t="shared" si="16"/>
        <v>25</v>
      </c>
      <c r="G1047">
        <v>0</v>
      </c>
      <c r="H1047">
        <v>1</v>
      </c>
      <c r="I1047">
        <v>0</v>
      </c>
    </row>
    <row r="1048" spans="1:9" x14ac:dyDescent="0.3">
      <c r="A1048">
        <v>2220</v>
      </c>
      <c r="B1048">
        <v>1984</v>
      </c>
      <c r="C1048">
        <v>2.4297610000000001</v>
      </c>
      <c r="D1048">
        <v>14</v>
      </c>
      <c r="E1048">
        <v>6</v>
      </c>
      <c r="F1048">
        <f t="shared" si="16"/>
        <v>36</v>
      </c>
      <c r="G1048">
        <v>0</v>
      </c>
      <c r="H1048">
        <v>1</v>
      </c>
      <c r="I1048">
        <v>1</v>
      </c>
    </row>
    <row r="1049" spans="1:9" x14ac:dyDescent="0.3">
      <c r="A1049">
        <v>2220</v>
      </c>
      <c r="B1049">
        <v>1985</v>
      </c>
      <c r="C1049">
        <v>2.6290079999999998</v>
      </c>
      <c r="D1049">
        <v>14</v>
      </c>
      <c r="E1049">
        <v>7</v>
      </c>
      <c r="F1049">
        <f t="shared" si="16"/>
        <v>49</v>
      </c>
      <c r="G1049">
        <v>0</v>
      </c>
      <c r="H1049">
        <v>0</v>
      </c>
      <c r="I1049">
        <v>0</v>
      </c>
    </row>
    <row r="1050" spans="1:9" x14ac:dyDescent="0.3">
      <c r="A1050">
        <v>2220</v>
      </c>
      <c r="B1050">
        <v>1986</v>
      </c>
      <c r="C1050">
        <v>2.3426390000000001</v>
      </c>
      <c r="D1050">
        <v>14</v>
      </c>
      <c r="E1050">
        <v>8</v>
      </c>
      <c r="F1050">
        <f t="shared" si="16"/>
        <v>64</v>
      </c>
      <c r="G1050">
        <v>0</v>
      </c>
      <c r="H1050">
        <v>0</v>
      </c>
      <c r="I1050">
        <v>0</v>
      </c>
    </row>
    <row r="1051" spans="1:9" x14ac:dyDescent="0.3">
      <c r="A1051">
        <v>2220</v>
      </c>
      <c r="B1051">
        <v>1987</v>
      </c>
      <c r="C1051">
        <v>2.4000750000000002</v>
      </c>
      <c r="D1051">
        <v>14</v>
      </c>
      <c r="E1051">
        <v>9</v>
      </c>
      <c r="F1051">
        <f t="shared" si="16"/>
        <v>81</v>
      </c>
      <c r="G1051">
        <v>0</v>
      </c>
      <c r="H1051">
        <v>1</v>
      </c>
      <c r="I1051">
        <v>0</v>
      </c>
    </row>
    <row r="1052" spans="1:9" x14ac:dyDescent="0.3">
      <c r="A1052">
        <v>2227</v>
      </c>
      <c r="B1052">
        <v>1980</v>
      </c>
      <c r="C1052">
        <v>1.0913250000000001</v>
      </c>
      <c r="D1052">
        <v>12</v>
      </c>
      <c r="E1052">
        <v>3</v>
      </c>
      <c r="F1052">
        <f t="shared" si="16"/>
        <v>9</v>
      </c>
      <c r="G1052">
        <v>0</v>
      </c>
      <c r="H1052">
        <v>1</v>
      </c>
      <c r="I1052">
        <v>0</v>
      </c>
    </row>
    <row r="1053" spans="1:9" x14ac:dyDescent="0.3">
      <c r="A1053">
        <v>2227</v>
      </c>
      <c r="B1053">
        <v>1981</v>
      </c>
      <c r="C1053">
        <v>1.4457180000000001</v>
      </c>
      <c r="D1053">
        <v>12</v>
      </c>
      <c r="E1053">
        <v>4</v>
      </c>
      <c r="F1053">
        <f t="shared" si="16"/>
        <v>16</v>
      </c>
      <c r="G1053">
        <v>0</v>
      </c>
      <c r="H1053">
        <v>1</v>
      </c>
      <c r="I1053">
        <v>0</v>
      </c>
    </row>
    <row r="1054" spans="1:9" x14ac:dyDescent="0.3">
      <c r="A1054">
        <v>2227</v>
      </c>
      <c r="B1054">
        <v>1982</v>
      </c>
      <c r="C1054">
        <v>1.450553</v>
      </c>
      <c r="D1054">
        <v>12</v>
      </c>
      <c r="E1054">
        <v>5</v>
      </c>
      <c r="F1054">
        <f t="shared" si="16"/>
        <v>25</v>
      </c>
      <c r="G1054">
        <v>0</v>
      </c>
      <c r="H1054">
        <v>1</v>
      </c>
      <c r="I1054">
        <v>1</v>
      </c>
    </row>
    <row r="1055" spans="1:9" x14ac:dyDescent="0.3">
      <c r="A1055">
        <v>2227</v>
      </c>
      <c r="B1055">
        <v>1983</v>
      </c>
      <c r="C1055">
        <v>1.47855</v>
      </c>
      <c r="D1055">
        <v>12</v>
      </c>
      <c r="E1055">
        <v>6</v>
      </c>
      <c r="F1055">
        <f t="shared" si="16"/>
        <v>36</v>
      </c>
      <c r="G1055">
        <v>0</v>
      </c>
      <c r="H1055">
        <v>1</v>
      </c>
      <c r="I1055">
        <v>0</v>
      </c>
    </row>
    <row r="1056" spans="1:9" x14ac:dyDescent="0.3">
      <c r="A1056">
        <v>2227</v>
      </c>
      <c r="B1056">
        <v>1984</v>
      </c>
      <c r="C1056">
        <v>1.549015</v>
      </c>
      <c r="D1056">
        <v>12</v>
      </c>
      <c r="E1056">
        <v>7</v>
      </c>
      <c r="F1056">
        <f t="shared" si="16"/>
        <v>49</v>
      </c>
      <c r="G1056">
        <v>0</v>
      </c>
      <c r="H1056">
        <v>1</v>
      </c>
      <c r="I1056">
        <v>0</v>
      </c>
    </row>
    <row r="1057" spans="1:9" x14ac:dyDescent="0.3">
      <c r="A1057">
        <v>2227</v>
      </c>
      <c r="B1057">
        <v>1985</v>
      </c>
      <c r="C1057">
        <v>1.47828</v>
      </c>
      <c r="D1057">
        <v>12</v>
      </c>
      <c r="E1057">
        <v>8</v>
      </c>
      <c r="F1057">
        <f t="shared" si="16"/>
        <v>64</v>
      </c>
      <c r="G1057">
        <v>0</v>
      </c>
      <c r="H1057">
        <v>1</v>
      </c>
      <c r="I1057">
        <v>0</v>
      </c>
    </row>
    <row r="1058" spans="1:9" x14ac:dyDescent="0.3">
      <c r="A1058">
        <v>2227</v>
      </c>
      <c r="B1058">
        <v>1986</v>
      </c>
      <c r="C1058">
        <v>1.49458</v>
      </c>
      <c r="D1058">
        <v>12</v>
      </c>
      <c r="E1058">
        <v>9</v>
      </c>
      <c r="F1058">
        <f t="shared" si="16"/>
        <v>81</v>
      </c>
      <c r="G1058">
        <v>0</v>
      </c>
      <c r="H1058">
        <v>0</v>
      </c>
      <c r="I1058">
        <v>0</v>
      </c>
    </row>
    <row r="1059" spans="1:9" x14ac:dyDescent="0.3">
      <c r="A1059">
        <v>2227</v>
      </c>
      <c r="B1059">
        <v>1987</v>
      </c>
      <c r="C1059">
        <v>1.589145</v>
      </c>
      <c r="D1059">
        <v>12</v>
      </c>
      <c r="E1059">
        <v>10</v>
      </c>
      <c r="F1059">
        <f t="shared" si="16"/>
        <v>100</v>
      </c>
      <c r="G1059">
        <v>0</v>
      </c>
      <c r="H1059">
        <v>1</v>
      </c>
      <c r="I1059">
        <v>1</v>
      </c>
    </row>
    <row r="1060" spans="1:9" x14ac:dyDescent="0.3">
      <c r="A1060">
        <v>2264</v>
      </c>
      <c r="B1060">
        <v>1980</v>
      </c>
      <c r="C1060">
        <v>1.0564370000000001</v>
      </c>
      <c r="D1060">
        <v>12</v>
      </c>
      <c r="E1060">
        <v>2</v>
      </c>
      <c r="F1060">
        <f t="shared" si="16"/>
        <v>4</v>
      </c>
      <c r="G1060">
        <v>1</v>
      </c>
      <c r="H1060">
        <v>0</v>
      </c>
      <c r="I1060">
        <v>0</v>
      </c>
    </row>
    <row r="1061" spans="1:9" x14ac:dyDescent="0.3">
      <c r="A1061">
        <v>2264</v>
      </c>
      <c r="B1061">
        <v>1981</v>
      </c>
      <c r="C1061">
        <v>1.0296190000000001</v>
      </c>
      <c r="D1061">
        <v>12</v>
      </c>
      <c r="E1061">
        <v>3</v>
      </c>
      <c r="F1061">
        <f t="shared" si="16"/>
        <v>9</v>
      </c>
      <c r="G1061">
        <v>1</v>
      </c>
      <c r="H1061">
        <v>0</v>
      </c>
      <c r="I1061">
        <v>0</v>
      </c>
    </row>
    <row r="1062" spans="1:9" x14ac:dyDescent="0.3">
      <c r="A1062">
        <v>2264</v>
      </c>
      <c r="B1062">
        <v>1982</v>
      </c>
      <c r="C1062">
        <v>1.3814169999999999</v>
      </c>
      <c r="D1062">
        <v>12</v>
      </c>
      <c r="E1062">
        <v>4</v>
      </c>
      <c r="F1062">
        <f t="shared" si="16"/>
        <v>16</v>
      </c>
      <c r="G1062">
        <v>1</v>
      </c>
      <c r="H1062">
        <v>0</v>
      </c>
      <c r="I1062">
        <v>1</v>
      </c>
    </row>
    <row r="1063" spans="1:9" x14ac:dyDescent="0.3">
      <c r="A1063">
        <v>2264</v>
      </c>
      <c r="B1063">
        <v>1983</v>
      </c>
      <c r="C1063">
        <v>1.4377279999999999</v>
      </c>
      <c r="D1063">
        <v>12</v>
      </c>
      <c r="E1063">
        <v>5</v>
      </c>
      <c r="F1063">
        <f t="shared" si="16"/>
        <v>25</v>
      </c>
      <c r="G1063">
        <v>1</v>
      </c>
      <c r="H1063">
        <v>0</v>
      </c>
      <c r="I1063">
        <v>1</v>
      </c>
    </row>
    <row r="1064" spans="1:9" x14ac:dyDescent="0.3">
      <c r="A1064">
        <v>2264</v>
      </c>
      <c r="B1064">
        <v>1984</v>
      </c>
      <c r="C1064">
        <v>1.6180079999999999</v>
      </c>
      <c r="D1064">
        <v>12</v>
      </c>
      <c r="E1064">
        <v>6</v>
      </c>
      <c r="F1064">
        <f t="shared" si="16"/>
        <v>36</v>
      </c>
      <c r="G1064">
        <v>1</v>
      </c>
      <c r="H1064">
        <v>0</v>
      </c>
      <c r="I1064">
        <v>1</v>
      </c>
    </row>
    <row r="1065" spans="1:9" x14ac:dyDescent="0.3">
      <c r="A1065">
        <v>2264</v>
      </c>
      <c r="B1065">
        <v>1985</v>
      </c>
      <c r="C1065">
        <v>-0.59378200000000003</v>
      </c>
      <c r="D1065">
        <v>12</v>
      </c>
      <c r="E1065">
        <v>7</v>
      </c>
      <c r="F1065">
        <f t="shared" si="16"/>
        <v>49</v>
      </c>
      <c r="G1065">
        <v>1</v>
      </c>
      <c r="H1065">
        <v>0</v>
      </c>
      <c r="I1065">
        <v>0</v>
      </c>
    </row>
    <row r="1066" spans="1:9" x14ac:dyDescent="0.3">
      <c r="A1066">
        <v>2264</v>
      </c>
      <c r="B1066">
        <v>1986</v>
      </c>
      <c r="C1066">
        <v>1.6405339999999999</v>
      </c>
      <c r="D1066">
        <v>12</v>
      </c>
      <c r="E1066">
        <v>8</v>
      </c>
      <c r="F1066">
        <f t="shared" si="16"/>
        <v>64</v>
      </c>
      <c r="G1066">
        <v>1</v>
      </c>
      <c r="H1066">
        <v>1</v>
      </c>
      <c r="I1066">
        <v>0</v>
      </c>
    </row>
    <row r="1067" spans="1:9" x14ac:dyDescent="0.3">
      <c r="A1067">
        <v>2264</v>
      </c>
      <c r="B1067">
        <v>1987</v>
      </c>
      <c r="C1067">
        <v>1.64977</v>
      </c>
      <c r="D1067">
        <v>12</v>
      </c>
      <c r="E1067">
        <v>9</v>
      </c>
      <c r="F1067">
        <f t="shared" si="16"/>
        <v>81</v>
      </c>
      <c r="G1067">
        <v>1</v>
      </c>
      <c r="H1067">
        <v>1</v>
      </c>
      <c r="I1067">
        <v>1</v>
      </c>
    </row>
    <row r="1068" spans="1:9" x14ac:dyDescent="0.3">
      <c r="A1068">
        <v>2306</v>
      </c>
      <c r="B1068">
        <v>1980</v>
      </c>
      <c r="C1068">
        <v>1.6497390000000001</v>
      </c>
      <c r="D1068">
        <v>9</v>
      </c>
      <c r="E1068">
        <v>3</v>
      </c>
      <c r="F1068">
        <f t="shared" si="16"/>
        <v>9</v>
      </c>
      <c r="G1068">
        <v>0</v>
      </c>
      <c r="H1068">
        <v>0</v>
      </c>
      <c r="I1068">
        <v>0</v>
      </c>
    </row>
    <row r="1069" spans="1:9" x14ac:dyDescent="0.3">
      <c r="A1069">
        <v>2306</v>
      </c>
      <c r="B1069">
        <v>1981</v>
      </c>
      <c r="C1069">
        <v>-0.40546500000000002</v>
      </c>
      <c r="D1069">
        <v>9</v>
      </c>
      <c r="E1069">
        <v>4</v>
      </c>
      <c r="F1069">
        <f t="shared" si="16"/>
        <v>16</v>
      </c>
      <c r="G1069">
        <v>0</v>
      </c>
      <c r="H1069">
        <v>1</v>
      </c>
      <c r="I1069">
        <v>0</v>
      </c>
    </row>
    <row r="1070" spans="1:9" x14ac:dyDescent="0.3">
      <c r="A1070">
        <v>2306</v>
      </c>
      <c r="B1070">
        <v>1982</v>
      </c>
      <c r="C1070">
        <v>1.0058050000000001</v>
      </c>
      <c r="D1070">
        <v>9</v>
      </c>
      <c r="E1070">
        <v>5</v>
      </c>
      <c r="F1070">
        <f t="shared" si="16"/>
        <v>25</v>
      </c>
      <c r="G1070">
        <v>0</v>
      </c>
      <c r="H1070">
        <v>1</v>
      </c>
      <c r="I1070">
        <v>0</v>
      </c>
    </row>
    <row r="1071" spans="1:9" x14ac:dyDescent="0.3">
      <c r="A1071">
        <v>2306</v>
      </c>
      <c r="B1071">
        <v>1983</v>
      </c>
      <c r="C1071">
        <v>1.1526940000000001</v>
      </c>
      <c r="D1071">
        <v>9</v>
      </c>
      <c r="E1071">
        <v>6</v>
      </c>
      <c r="F1071">
        <f t="shared" si="16"/>
        <v>36</v>
      </c>
      <c r="G1071">
        <v>0</v>
      </c>
      <c r="H1071">
        <v>1</v>
      </c>
      <c r="I1071">
        <v>0</v>
      </c>
    </row>
    <row r="1072" spans="1:9" x14ac:dyDescent="0.3">
      <c r="A1072">
        <v>2306</v>
      </c>
      <c r="B1072">
        <v>1984</v>
      </c>
      <c r="C1072">
        <v>1.4210929999999999</v>
      </c>
      <c r="D1072">
        <v>9</v>
      </c>
      <c r="E1072">
        <v>7</v>
      </c>
      <c r="F1072">
        <f t="shared" si="16"/>
        <v>49</v>
      </c>
      <c r="G1072">
        <v>0</v>
      </c>
      <c r="H1072">
        <v>1</v>
      </c>
      <c r="I1072">
        <v>0</v>
      </c>
    </row>
    <row r="1073" spans="1:9" x14ac:dyDescent="0.3">
      <c r="A1073">
        <v>2306</v>
      </c>
      <c r="B1073">
        <v>1985</v>
      </c>
      <c r="C1073">
        <v>1.273485</v>
      </c>
      <c r="D1073">
        <v>9</v>
      </c>
      <c r="E1073">
        <v>8</v>
      </c>
      <c r="F1073">
        <f t="shared" si="16"/>
        <v>64</v>
      </c>
      <c r="G1073">
        <v>0</v>
      </c>
      <c r="H1073">
        <v>1</v>
      </c>
      <c r="I1073">
        <v>1</v>
      </c>
    </row>
    <row r="1074" spans="1:9" x14ac:dyDescent="0.3">
      <c r="A1074">
        <v>2306</v>
      </c>
      <c r="B1074">
        <v>1986</v>
      </c>
      <c r="C1074">
        <v>1.2381500000000001</v>
      </c>
      <c r="D1074">
        <v>9</v>
      </c>
      <c r="E1074">
        <v>9</v>
      </c>
      <c r="F1074">
        <f t="shared" si="16"/>
        <v>81</v>
      </c>
      <c r="G1074">
        <v>0</v>
      </c>
      <c r="H1074">
        <v>1</v>
      </c>
      <c r="I1074">
        <v>0</v>
      </c>
    </row>
    <row r="1075" spans="1:9" x14ac:dyDescent="0.3">
      <c r="A1075">
        <v>2306</v>
      </c>
      <c r="B1075">
        <v>1987</v>
      </c>
      <c r="C1075">
        <v>1.706928</v>
      </c>
      <c r="D1075">
        <v>9</v>
      </c>
      <c r="E1075">
        <v>10</v>
      </c>
      <c r="F1075">
        <f t="shared" si="16"/>
        <v>100</v>
      </c>
      <c r="G1075">
        <v>0</v>
      </c>
      <c r="H1075">
        <v>1</v>
      </c>
      <c r="I1075">
        <v>0</v>
      </c>
    </row>
    <row r="1076" spans="1:9" x14ac:dyDescent="0.3">
      <c r="A1076">
        <v>2312</v>
      </c>
      <c r="B1076">
        <v>1980</v>
      </c>
      <c r="C1076">
        <v>1.6373819999999999</v>
      </c>
      <c r="D1076">
        <v>13</v>
      </c>
      <c r="E1076">
        <v>2</v>
      </c>
      <c r="F1076">
        <f t="shared" si="16"/>
        <v>4</v>
      </c>
      <c r="G1076">
        <v>0</v>
      </c>
      <c r="H1076">
        <v>1</v>
      </c>
      <c r="I1076">
        <v>0</v>
      </c>
    </row>
    <row r="1077" spans="1:9" x14ac:dyDescent="0.3">
      <c r="A1077">
        <v>2312</v>
      </c>
      <c r="B1077">
        <v>1981</v>
      </c>
      <c r="C1077">
        <v>1.7194389999999999</v>
      </c>
      <c r="D1077">
        <v>13</v>
      </c>
      <c r="E1077">
        <v>3</v>
      </c>
      <c r="F1077">
        <f t="shared" si="16"/>
        <v>9</v>
      </c>
      <c r="G1077">
        <v>0</v>
      </c>
      <c r="H1077">
        <v>1</v>
      </c>
      <c r="I1077">
        <v>0</v>
      </c>
    </row>
    <row r="1078" spans="1:9" x14ac:dyDescent="0.3">
      <c r="A1078">
        <v>2312</v>
      </c>
      <c r="B1078">
        <v>1982</v>
      </c>
      <c r="C1078">
        <v>1.926892</v>
      </c>
      <c r="D1078">
        <v>13</v>
      </c>
      <c r="E1078">
        <v>4</v>
      </c>
      <c r="F1078">
        <f t="shared" si="16"/>
        <v>16</v>
      </c>
      <c r="G1078">
        <v>0</v>
      </c>
      <c r="H1078">
        <v>1</v>
      </c>
      <c r="I1078">
        <v>0</v>
      </c>
    </row>
    <row r="1079" spans="1:9" x14ac:dyDescent="0.3">
      <c r="A1079">
        <v>2312</v>
      </c>
      <c r="B1079">
        <v>1983</v>
      </c>
      <c r="C1079">
        <v>1.992132</v>
      </c>
      <c r="D1079">
        <v>13</v>
      </c>
      <c r="E1079">
        <v>5</v>
      </c>
      <c r="F1079">
        <f t="shared" si="16"/>
        <v>25</v>
      </c>
      <c r="G1079">
        <v>0</v>
      </c>
      <c r="H1079">
        <v>1</v>
      </c>
      <c r="I1079">
        <v>0</v>
      </c>
    </row>
    <row r="1080" spans="1:9" x14ac:dyDescent="0.3">
      <c r="A1080">
        <v>2312</v>
      </c>
      <c r="B1080">
        <v>1984</v>
      </c>
      <c r="C1080">
        <v>2.1765650000000001</v>
      </c>
      <c r="D1080">
        <v>13</v>
      </c>
      <c r="E1080">
        <v>6</v>
      </c>
      <c r="F1080">
        <f t="shared" si="16"/>
        <v>36</v>
      </c>
      <c r="G1080">
        <v>0</v>
      </c>
      <c r="H1080">
        <v>0</v>
      </c>
      <c r="I1080">
        <v>0</v>
      </c>
    </row>
    <row r="1081" spans="1:9" x14ac:dyDescent="0.3">
      <c r="A1081">
        <v>2312</v>
      </c>
      <c r="B1081">
        <v>1985</v>
      </c>
      <c r="C1081">
        <v>2.0711029999999999</v>
      </c>
      <c r="D1081">
        <v>13</v>
      </c>
      <c r="E1081">
        <v>7</v>
      </c>
      <c r="F1081">
        <f t="shared" si="16"/>
        <v>49</v>
      </c>
      <c r="G1081">
        <v>0</v>
      </c>
      <c r="H1081">
        <v>0</v>
      </c>
      <c r="I1081">
        <v>0</v>
      </c>
    </row>
    <row r="1082" spans="1:9" x14ac:dyDescent="0.3">
      <c r="A1082">
        <v>2312</v>
      </c>
      <c r="B1082">
        <v>1986</v>
      </c>
      <c r="C1082">
        <v>2.4013010000000001</v>
      </c>
      <c r="D1082">
        <v>13</v>
      </c>
      <c r="E1082">
        <v>8</v>
      </c>
      <c r="F1082">
        <f t="shared" si="16"/>
        <v>64</v>
      </c>
      <c r="G1082">
        <v>0</v>
      </c>
      <c r="H1082">
        <v>0</v>
      </c>
      <c r="I1082">
        <v>0</v>
      </c>
    </row>
    <row r="1083" spans="1:9" x14ac:dyDescent="0.3">
      <c r="A1083">
        <v>2312</v>
      </c>
      <c r="B1083">
        <v>1987</v>
      </c>
      <c r="C1083">
        <v>2.3429169999999999</v>
      </c>
      <c r="D1083">
        <v>13</v>
      </c>
      <c r="E1083">
        <v>9</v>
      </c>
      <c r="F1083">
        <f t="shared" si="16"/>
        <v>81</v>
      </c>
      <c r="G1083">
        <v>0</v>
      </c>
      <c r="H1083">
        <v>0</v>
      </c>
      <c r="I1083">
        <v>0</v>
      </c>
    </row>
    <row r="1084" spans="1:9" x14ac:dyDescent="0.3">
      <c r="A1084">
        <v>2314</v>
      </c>
      <c r="B1084">
        <v>1980</v>
      </c>
      <c r="C1084">
        <v>2.0357859999999999</v>
      </c>
      <c r="D1084">
        <v>12</v>
      </c>
      <c r="E1084">
        <v>5</v>
      </c>
      <c r="F1084">
        <f t="shared" si="16"/>
        <v>25</v>
      </c>
      <c r="G1084">
        <v>0</v>
      </c>
      <c r="H1084">
        <v>0</v>
      </c>
      <c r="I1084">
        <v>0</v>
      </c>
    </row>
    <row r="1085" spans="1:9" x14ac:dyDescent="0.3">
      <c r="A1085">
        <v>2314</v>
      </c>
      <c r="B1085">
        <v>1981</v>
      </c>
      <c r="C1085">
        <v>1.929381</v>
      </c>
      <c r="D1085">
        <v>12</v>
      </c>
      <c r="E1085">
        <v>6</v>
      </c>
      <c r="F1085">
        <f t="shared" si="16"/>
        <v>36</v>
      </c>
      <c r="G1085">
        <v>0</v>
      </c>
      <c r="H1085">
        <v>0</v>
      </c>
      <c r="I1085">
        <v>0</v>
      </c>
    </row>
    <row r="1086" spans="1:9" x14ac:dyDescent="0.3">
      <c r="A1086">
        <v>2314</v>
      </c>
      <c r="B1086">
        <v>1982</v>
      </c>
      <c r="C1086">
        <v>1.8988</v>
      </c>
      <c r="D1086">
        <v>12</v>
      </c>
      <c r="E1086">
        <v>7</v>
      </c>
      <c r="F1086">
        <f t="shared" si="16"/>
        <v>49</v>
      </c>
      <c r="G1086">
        <v>0</v>
      </c>
      <c r="H1086">
        <v>0</v>
      </c>
      <c r="I1086">
        <v>0</v>
      </c>
    </row>
    <row r="1087" spans="1:9" x14ac:dyDescent="0.3">
      <c r="A1087">
        <v>2314</v>
      </c>
      <c r="B1087">
        <v>1983</v>
      </c>
      <c r="C1087">
        <v>2.0883150000000001</v>
      </c>
      <c r="D1087">
        <v>12</v>
      </c>
      <c r="E1087">
        <v>8</v>
      </c>
      <c r="F1087">
        <f t="shared" si="16"/>
        <v>64</v>
      </c>
      <c r="G1087">
        <v>0</v>
      </c>
      <c r="H1087">
        <v>1</v>
      </c>
      <c r="I1087">
        <v>0</v>
      </c>
    </row>
    <row r="1088" spans="1:9" x14ac:dyDescent="0.3">
      <c r="A1088">
        <v>2314</v>
      </c>
      <c r="B1088">
        <v>1984</v>
      </c>
      <c r="C1088">
        <v>2.0234730000000001</v>
      </c>
      <c r="D1088">
        <v>12</v>
      </c>
      <c r="E1088">
        <v>9</v>
      </c>
      <c r="F1088">
        <f t="shared" si="16"/>
        <v>81</v>
      </c>
      <c r="G1088">
        <v>0</v>
      </c>
      <c r="H1088">
        <v>1</v>
      </c>
      <c r="I1088">
        <v>1</v>
      </c>
    </row>
    <row r="1089" spans="1:9" x14ac:dyDescent="0.3">
      <c r="A1089">
        <v>2314</v>
      </c>
      <c r="B1089">
        <v>1985</v>
      </c>
      <c r="C1089">
        <v>2.0110839999999999</v>
      </c>
      <c r="D1089">
        <v>12</v>
      </c>
      <c r="E1089">
        <v>10</v>
      </c>
      <c r="F1089">
        <f t="shared" si="16"/>
        <v>100</v>
      </c>
      <c r="G1089">
        <v>0</v>
      </c>
      <c r="H1089">
        <v>1</v>
      </c>
      <c r="I1089">
        <v>1</v>
      </c>
    </row>
    <row r="1090" spans="1:9" x14ac:dyDescent="0.3">
      <c r="A1090">
        <v>2314</v>
      </c>
      <c r="B1090">
        <v>1986</v>
      </c>
      <c r="C1090">
        <v>2.074398</v>
      </c>
      <c r="D1090">
        <v>12</v>
      </c>
      <c r="E1090">
        <v>11</v>
      </c>
      <c r="F1090">
        <f t="shared" si="16"/>
        <v>121</v>
      </c>
      <c r="G1090">
        <v>0</v>
      </c>
      <c r="H1090">
        <v>1</v>
      </c>
      <c r="I1090">
        <v>1</v>
      </c>
    </row>
    <row r="1091" spans="1:9" x14ac:dyDescent="0.3">
      <c r="A1091">
        <v>2314</v>
      </c>
      <c r="B1091">
        <v>1987</v>
      </c>
      <c r="C1091">
        <v>2.0552350000000001</v>
      </c>
      <c r="D1091">
        <v>12</v>
      </c>
      <c r="E1091">
        <v>12</v>
      </c>
      <c r="F1091">
        <f t="shared" si="16"/>
        <v>144</v>
      </c>
      <c r="G1091">
        <v>0</v>
      </c>
      <c r="H1091">
        <v>1</v>
      </c>
      <c r="I1091">
        <v>1</v>
      </c>
    </row>
    <row r="1092" spans="1:9" x14ac:dyDescent="0.3">
      <c r="A1092">
        <v>2329</v>
      </c>
      <c r="B1092">
        <v>1980</v>
      </c>
      <c r="C1092">
        <v>1.3790979999999999</v>
      </c>
      <c r="D1092">
        <v>14</v>
      </c>
      <c r="E1092">
        <v>1</v>
      </c>
      <c r="F1092">
        <f t="shared" si="16"/>
        <v>1</v>
      </c>
      <c r="G1092">
        <v>0</v>
      </c>
      <c r="H1092">
        <v>1</v>
      </c>
      <c r="I1092">
        <v>0</v>
      </c>
    </row>
    <row r="1093" spans="1:9" x14ac:dyDescent="0.3">
      <c r="A1093">
        <v>2329</v>
      </c>
      <c r="B1093">
        <v>1981</v>
      </c>
      <c r="C1093">
        <v>1.763172</v>
      </c>
      <c r="D1093">
        <v>14</v>
      </c>
      <c r="E1093">
        <v>2</v>
      </c>
      <c r="F1093">
        <f t="shared" ref="F1093:F1156" si="17">E1093^2</f>
        <v>4</v>
      </c>
      <c r="G1093">
        <v>0</v>
      </c>
      <c r="H1093">
        <v>1</v>
      </c>
      <c r="I1093">
        <v>0</v>
      </c>
    </row>
    <row r="1094" spans="1:9" x14ac:dyDescent="0.3">
      <c r="A1094">
        <v>2329</v>
      </c>
      <c r="B1094">
        <v>1982</v>
      </c>
      <c r="C1094">
        <v>2.1080610000000002</v>
      </c>
      <c r="D1094">
        <v>14</v>
      </c>
      <c r="E1094">
        <v>3</v>
      </c>
      <c r="F1094">
        <f t="shared" si="17"/>
        <v>9</v>
      </c>
      <c r="G1094">
        <v>0</v>
      </c>
      <c r="H1094">
        <v>1</v>
      </c>
      <c r="I1094">
        <v>0</v>
      </c>
    </row>
    <row r="1095" spans="1:9" x14ac:dyDescent="0.3">
      <c r="A1095">
        <v>2329</v>
      </c>
      <c r="B1095">
        <v>1983</v>
      </c>
      <c r="C1095">
        <v>1.811385</v>
      </c>
      <c r="D1095">
        <v>14</v>
      </c>
      <c r="E1095">
        <v>4</v>
      </c>
      <c r="F1095">
        <f t="shared" si="17"/>
        <v>16</v>
      </c>
      <c r="G1095">
        <v>0</v>
      </c>
      <c r="H1095">
        <v>1</v>
      </c>
      <c r="I1095">
        <v>0</v>
      </c>
    </row>
    <row r="1096" spans="1:9" x14ac:dyDescent="0.3">
      <c r="A1096">
        <v>2329</v>
      </c>
      <c r="B1096">
        <v>1984</v>
      </c>
      <c r="C1096">
        <v>1.743171</v>
      </c>
      <c r="D1096">
        <v>14</v>
      </c>
      <c r="E1096">
        <v>5</v>
      </c>
      <c r="F1096">
        <f t="shared" si="17"/>
        <v>25</v>
      </c>
      <c r="G1096">
        <v>0</v>
      </c>
      <c r="H1096">
        <v>1</v>
      </c>
      <c r="I1096">
        <v>0</v>
      </c>
    </row>
    <row r="1097" spans="1:9" x14ac:dyDescent="0.3">
      <c r="A1097">
        <v>2329</v>
      </c>
      <c r="B1097">
        <v>1985</v>
      </c>
      <c r="C1097">
        <v>1.947357</v>
      </c>
      <c r="D1097">
        <v>14</v>
      </c>
      <c r="E1097">
        <v>6</v>
      </c>
      <c r="F1097">
        <f t="shared" si="17"/>
        <v>36</v>
      </c>
      <c r="G1097">
        <v>0</v>
      </c>
      <c r="H1097">
        <v>1</v>
      </c>
      <c r="I1097">
        <v>0</v>
      </c>
    </row>
    <row r="1098" spans="1:9" x14ac:dyDescent="0.3">
      <c r="A1098">
        <v>2329</v>
      </c>
      <c r="B1098">
        <v>1986</v>
      </c>
      <c r="C1098">
        <v>2.1373359999999999</v>
      </c>
      <c r="D1098">
        <v>14</v>
      </c>
      <c r="E1098">
        <v>7</v>
      </c>
      <c r="F1098">
        <f t="shared" si="17"/>
        <v>49</v>
      </c>
      <c r="G1098">
        <v>0</v>
      </c>
      <c r="H1098">
        <v>1</v>
      </c>
      <c r="I1098">
        <v>0</v>
      </c>
    </row>
    <row r="1099" spans="1:9" x14ac:dyDescent="0.3">
      <c r="A1099">
        <v>2329</v>
      </c>
      <c r="B1099">
        <v>1987</v>
      </c>
      <c r="C1099">
        <v>1.8128960000000001</v>
      </c>
      <c r="D1099">
        <v>14</v>
      </c>
      <c r="E1099">
        <v>8</v>
      </c>
      <c r="F1099">
        <f t="shared" si="17"/>
        <v>64</v>
      </c>
      <c r="G1099">
        <v>0</v>
      </c>
      <c r="H1099">
        <v>1</v>
      </c>
      <c r="I1099">
        <v>0</v>
      </c>
    </row>
    <row r="1100" spans="1:9" x14ac:dyDescent="0.3">
      <c r="A1100">
        <v>2335</v>
      </c>
      <c r="B1100">
        <v>1980</v>
      </c>
      <c r="C1100">
        <v>1.5678879999999999</v>
      </c>
      <c r="D1100">
        <v>12</v>
      </c>
      <c r="E1100">
        <v>5</v>
      </c>
      <c r="F1100">
        <f t="shared" si="17"/>
        <v>25</v>
      </c>
      <c r="G1100">
        <v>0</v>
      </c>
      <c r="H1100">
        <v>0</v>
      </c>
      <c r="I1100">
        <v>0</v>
      </c>
    </row>
    <row r="1101" spans="1:9" x14ac:dyDescent="0.3">
      <c r="A1101">
        <v>2335</v>
      </c>
      <c r="B1101">
        <v>1981</v>
      </c>
      <c r="C1101">
        <v>1.5390569999999999</v>
      </c>
      <c r="D1101">
        <v>12</v>
      </c>
      <c r="E1101">
        <v>6</v>
      </c>
      <c r="F1101">
        <f t="shared" si="17"/>
        <v>36</v>
      </c>
      <c r="G1101">
        <v>0</v>
      </c>
      <c r="H1101">
        <v>0</v>
      </c>
      <c r="I1101">
        <v>0</v>
      </c>
    </row>
    <row r="1102" spans="1:9" x14ac:dyDescent="0.3">
      <c r="A1102">
        <v>2335</v>
      </c>
      <c r="B1102">
        <v>1982</v>
      </c>
      <c r="C1102">
        <v>1.2850379999999999</v>
      </c>
      <c r="D1102">
        <v>12</v>
      </c>
      <c r="E1102">
        <v>7</v>
      </c>
      <c r="F1102">
        <f t="shared" si="17"/>
        <v>49</v>
      </c>
      <c r="G1102">
        <v>0</v>
      </c>
      <c r="H1102">
        <v>0</v>
      </c>
      <c r="I1102">
        <v>0</v>
      </c>
    </row>
    <row r="1103" spans="1:9" x14ac:dyDescent="0.3">
      <c r="A1103">
        <v>2335</v>
      </c>
      <c r="B1103">
        <v>1983</v>
      </c>
      <c r="C1103">
        <v>1.4377279999999999</v>
      </c>
      <c r="D1103">
        <v>12</v>
      </c>
      <c r="E1103">
        <v>8</v>
      </c>
      <c r="F1103">
        <f t="shared" si="17"/>
        <v>64</v>
      </c>
      <c r="G1103">
        <v>0</v>
      </c>
      <c r="H1103">
        <v>0</v>
      </c>
      <c r="I1103">
        <v>0</v>
      </c>
    </row>
    <row r="1104" spans="1:9" x14ac:dyDescent="0.3">
      <c r="A1104">
        <v>2335</v>
      </c>
      <c r="B1104">
        <v>1984</v>
      </c>
      <c r="C1104">
        <v>1.762589</v>
      </c>
      <c r="D1104">
        <v>12</v>
      </c>
      <c r="E1104">
        <v>9</v>
      </c>
      <c r="F1104">
        <f t="shared" si="17"/>
        <v>81</v>
      </c>
      <c r="G1104">
        <v>0</v>
      </c>
      <c r="H1104">
        <v>0</v>
      </c>
      <c r="I1104">
        <v>0</v>
      </c>
    </row>
    <row r="1105" spans="1:9" x14ac:dyDescent="0.3">
      <c r="A1105">
        <v>2335</v>
      </c>
      <c r="B1105">
        <v>1985</v>
      </c>
      <c r="C1105">
        <v>1.5146470000000001</v>
      </c>
      <c r="D1105">
        <v>12</v>
      </c>
      <c r="E1105">
        <v>10</v>
      </c>
      <c r="F1105">
        <f t="shared" si="17"/>
        <v>100</v>
      </c>
      <c r="G1105">
        <v>0</v>
      </c>
      <c r="H1105">
        <v>0</v>
      </c>
      <c r="I1105">
        <v>0</v>
      </c>
    </row>
    <row r="1106" spans="1:9" x14ac:dyDescent="0.3">
      <c r="A1106">
        <v>2335</v>
      </c>
      <c r="B1106">
        <v>1986</v>
      </c>
      <c r="C1106">
        <v>1.49458</v>
      </c>
      <c r="D1106">
        <v>12</v>
      </c>
      <c r="E1106">
        <v>11</v>
      </c>
      <c r="F1106">
        <f t="shared" si="17"/>
        <v>121</v>
      </c>
      <c r="G1106">
        <v>0</v>
      </c>
      <c r="H1106">
        <v>0</v>
      </c>
      <c r="I1106">
        <v>0</v>
      </c>
    </row>
    <row r="1107" spans="1:9" x14ac:dyDescent="0.3">
      <c r="A1107">
        <v>2335</v>
      </c>
      <c r="B1107">
        <v>1987</v>
      </c>
      <c r="C1107">
        <v>1.301463</v>
      </c>
      <c r="D1107">
        <v>12</v>
      </c>
      <c r="E1107">
        <v>12</v>
      </c>
      <c r="F1107">
        <f t="shared" si="17"/>
        <v>144</v>
      </c>
      <c r="G1107">
        <v>0</v>
      </c>
      <c r="H1107">
        <v>1</v>
      </c>
      <c r="I1107">
        <v>0</v>
      </c>
    </row>
    <row r="1108" spans="1:9" x14ac:dyDescent="0.3">
      <c r="A1108">
        <v>2341</v>
      </c>
      <c r="B1108">
        <v>1980</v>
      </c>
      <c r="C1108">
        <v>0.90204099999999998</v>
      </c>
      <c r="D1108">
        <v>11</v>
      </c>
      <c r="E1108">
        <v>2</v>
      </c>
      <c r="F1108">
        <f t="shared" si="17"/>
        <v>4</v>
      </c>
      <c r="G1108">
        <v>0</v>
      </c>
      <c r="H1108">
        <v>0</v>
      </c>
      <c r="I1108">
        <v>0</v>
      </c>
    </row>
    <row r="1109" spans="1:9" x14ac:dyDescent="0.3">
      <c r="A1109">
        <v>2341</v>
      </c>
      <c r="B1109">
        <v>1981</v>
      </c>
      <c r="C1109">
        <v>1.07881</v>
      </c>
      <c r="D1109">
        <v>11</v>
      </c>
      <c r="E1109">
        <v>3</v>
      </c>
      <c r="F1109">
        <f t="shared" si="17"/>
        <v>9</v>
      </c>
      <c r="G1109">
        <v>0</v>
      </c>
      <c r="H1109">
        <v>0</v>
      </c>
      <c r="I1109">
        <v>1</v>
      </c>
    </row>
    <row r="1110" spans="1:9" x14ac:dyDescent="0.3">
      <c r="A1110">
        <v>2341</v>
      </c>
      <c r="B1110">
        <v>1982</v>
      </c>
      <c r="C1110">
        <v>1.562516</v>
      </c>
      <c r="D1110">
        <v>11</v>
      </c>
      <c r="E1110">
        <v>4</v>
      </c>
      <c r="F1110">
        <f t="shared" si="17"/>
        <v>16</v>
      </c>
      <c r="G1110">
        <v>0</v>
      </c>
      <c r="H1110">
        <v>0</v>
      </c>
      <c r="I1110">
        <v>1</v>
      </c>
    </row>
    <row r="1111" spans="1:9" x14ac:dyDescent="0.3">
      <c r="A1111">
        <v>2341</v>
      </c>
      <c r="B1111">
        <v>1983</v>
      </c>
      <c r="C1111">
        <v>1.8441669999999999</v>
      </c>
      <c r="D1111">
        <v>11</v>
      </c>
      <c r="E1111">
        <v>5</v>
      </c>
      <c r="F1111">
        <f t="shared" si="17"/>
        <v>25</v>
      </c>
      <c r="G1111">
        <v>0</v>
      </c>
      <c r="H1111">
        <v>0</v>
      </c>
      <c r="I1111">
        <v>1</v>
      </c>
    </row>
    <row r="1112" spans="1:9" x14ac:dyDescent="0.3">
      <c r="A1112">
        <v>2341</v>
      </c>
      <c r="B1112">
        <v>1984</v>
      </c>
      <c r="C1112">
        <v>1.9056900000000001</v>
      </c>
      <c r="D1112">
        <v>11</v>
      </c>
      <c r="E1112">
        <v>6</v>
      </c>
      <c r="F1112">
        <f t="shared" si="17"/>
        <v>36</v>
      </c>
      <c r="G1112">
        <v>0</v>
      </c>
      <c r="H1112">
        <v>0</v>
      </c>
      <c r="I1112">
        <v>1</v>
      </c>
    </row>
    <row r="1113" spans="1:9" x14ac:dyDescent="0.3">
      <c r="A1113">
        <v>2341</v>
      </c>
      <c r="B1113">
        <v>1985</v>
      </c>
      <c r="C1113">
        <v>2.0623770000000001</v>
      </c>
      <c r="D1113">
        <v>11</v>
      </c>
      <c r="E1113">
        <v>7</v>
      </c>
      <c r="F1113">
        <f t="shared" si="17"/>
        <v>49</v>
      </c>
      <c r="G1113">
        <v>0</v>
      </c>
      <c r="H1113">
        <v>0</v>
      </c>
      <c r="I1113">
        <v>1</v>
      </c>
    </row>
    <row r="1114" spans="1:9" x14ac:dyDescent="0.3">
      <c r="A1114">
        <v>2341</v>
      </c>
      <c r="B1114">
        <v>1986</v>
      </c>
      <c r="C1114">
        <v>2.166461</v>
      </c>
      <c r="D1114">
        <v>11</v>
      </c>
      <c r="E1114">
        <v>8</v>
      </c>
      <c r="F1114">
        <f t="shared" si="17"/>
        <v>64</v>
      </c>
      <c r="G1114">
        <v>0</v>
      </c>
      <c r="H1114">
        <v>0</v>
      </c>
      <c r="I1114">
        <v>1</v>
      </c>
    </row>
    <row r="1115" spans="1:9" x14ac:dyDescent="0.3">
      <c r="A1115">
        <v>2341</v>
      </c>
      <c r="B1115">
        <v>1987</v>
      </c>
      <c r="C1115">
        <v>2.3602539999999999</v>
      </c>
      <c r="D1115">
        <v>11</v>
      </c>
      <c r="E1115">
        <v>9</v>
      </c>
      <c r="F1115">
        <f t="shared" si="17"/>
        <v>81</v>
      </c>
      <c r="G1115">
        <v>0</v>
      </c>
      <c r="H1115">
        <v>0</v>
      </c>
      <c r="I1115">
        <v>1</v>
      </c>
    </row>
    <row r="1116" spans="1:9" x14ac:dyDescent="0.3">
      <c r="A1116">
        <v>2351</v>
      </c>
      <c r="B1116">
        <v>1980</v>
      </c>
      <c r="C1116">
        <v>1.2248559999999999</v>
      </c>
      <c r="D1116">
        <v>11</v>
      </c>
      <c r="E1116">
        <v>2</v>
      </c>
      <c r="F1116">
        <f t="shared" si="17"/>
        <v>4</v>
      </c>
      <c r="G1116">
        <v>1</v>
      </c>
      <c r="H1116">
        <v>0</v>
      </c>
      <c r="I1116">
        <v>0</v>
      </c>
    </row>
    <row r="1117" spans="1:9" x14ac:dyDescent="0.3">
      <c r="A1117">
        <v>2351</v>
      </c>
      <c r="B1117">
        <v>1981</v>
      </c>
      <c r="C1117">
        <v>0.93464000000000003</v>
      </c>
      <c r="D1117">
        <v>11</v>
      </c>
      <c r="E1117">
        <v>3</v>
      </c>
      <c r="F1117">
        <f t="shared" si="17"/>
        <v>9</v>
      </c>
      <c r="G1117">
        <v>1</v>
      </c>
      <c r="H1117">
        <v>0</v>
      </c>
      <c r="I1117">
        <v>0</v>
      </c>
    </row>
    <row r="1118" spans="1:9" x14ac:dyDescent="0.3">
      <c r="A1118">
        <v>2351</v>
      </c>
      <c r="B1118">
        <v>1982</v>
      </c>
      <c r="C1118">
        <v>1.1051230000000001</v>
      </c>
      <c r="D1118">
        <v>11</v>
      </c>
      <c r="E1118">
        <v>4</v>
      </c>
      <c r="F1118">
        <f t="shared" si="17"/>
        <v>16</v>
      </c>
      <c r="G1118">
        <v>1</v>
      </c>
      <c r="H1118">
        <v>0</v>
      </c>
      <c r="I1118">
        <v>0</v>
      </c>
    </row>
    <row r="1119" spans="1:9" x14ac:dyDescent="0.3">
      <c r="A1119">
        <v>2351</v>
      </c>
      <c r="B1119">
        <v>1983</v>
      </c>
      <c r="C1119">
        <v>1.4402950000000001</v>
      </c>
      <c r="D1119">
        <v>11</v>
      </c>
      <c r="E1119">
        <v>5</v>
      </c>
      <c r="F1119">
        <f t="shared" si="17"/>
        <v>25</v>
      </c>
      <c r="G1119">
        <v>1</v>
      </c>
      <c r="H1119">
        <v>0</v>
      </c>
      <c r="I1119">
        <v>0</v>
      </c>
    </row>
    <row r="1120" spans="1:9" x14ac:dyDescent="0.3">
      <c r="A1120">
        <v>2351</v>
      </c>
      <c r="B1120">
        <v>1984</v>
      </c>
      <c r="C1120">
        <v>1.208278</v>
      </c>
      <c r="D1120">
        <v>11</v>
      </c>
      <c r="E1120">
        <v>6</v>
      </c>
      <c r="F1120">
        <f t="shared" si="17"/>
        <v>36</v>
      </c>
      <c r="G1120">
        <v>1</v>
      </c>
      <c r="H1120">
        <v>0</v>
      </c>
      <c r="I1120">
        <v>0</v>
      </c>
    </row>
    <row r="1121" spans="1:9" x14ac:dyDescent="0.3">
      <c r="A1121">
        <v>2351</v>
      </c>
      <c r="B1121">
        <v>1985</v>
      </c>
      <c r="C1121">
        <v>0.95503199999999999</v>
      </c>
      <c r="D1121">
        <v>11</v>
      </c>
      <c r="E1121">
        <v>7</v>
      </c>
      <c r="F1121">
        <f t="shared" si="17"/>
        <v>49</v>
      </c>
      <c r="G1121">
        <v>1</v>
      </c>
      <c r="H1121">
        <v>0</v>
      </c>
      <c r="I1121">
        <v>0</v>
      </c>
    </row>
    <row r="1122" spans="1:9" x14ac:dyDescent="0.3">
      <c r="A1122">
        <v>2351</v>
      </c>
      <c r="B1122">
        <v>1986</v>
      </c>
      <c r="C1122">
        <v>1.554003</v>
      </c>
      <c r="D1122">
        <v>11</v>
      </c>
      <c r="E1122">
        <v>8</v>
      </c>
      <c r="F1122">
        <f t="shared" si="17"/>
        <v>64</v>
      </c>
      <c r="G1122">
        <v>1</v>
      </c>
      <c r="H1122">
        <v>0</v>
      </c>
      <c r="I1122">
        <v>0</v>
      </c>
    </row>
    <row r="1123" spans="1:9" x14ac:dyDescent="0.3">
      <c r="A1123">
        <v>2351</v>
      </c>
      <c r="B1123">
        <v>1987</v>
      </c>
      <c r="C1123">
        <v>1.4948349999999999</v>
      </c>
      <c r="D1123">
        <v>11</v>
      </c>
      <c r="E1123">
        <v>9</v>
      </c>
      <c r="F1123">
        <f t="shared" si="17"/>
        <v>81</v>
      </c>
      <c r="G1123">
        <v>1</v>
      </c>
      <c r="H1123">
        <v>0</v>
      </c>
      <c r="I1123">
        <v>0</v>
      </c>
    </row>
    <row r="1124" spans="1:9" x14ac:dyDescent="0.3">
      <c r="A1124">
        <v>2386</v>
      </c>
      <c r="B1124">
        <v>1980</v>
      </c>
      <c r="C1124">
        <v>1.197268</v>
      </c>
      <c r="D1124">
        <v>10</v>
      </c>
      <c r="E1124">
        <v>2</v>
      </c>
      <c r="F1124">
        <f t="shared" si="17"/>
        <v>4</v>
      </c>
      <c r="G1124">
        <v>0</v>
      </c>
      <c r="H1124">
        <v>0</v>
      </c>
      <c r="I1124">
        <v>1</v>
      </c>
    </row>
    <row r="1125" spans="1:9" x14ac:dyDescent="0.3">
      <c r="A1125">
        <v>2386</v>
      </c>
      <c r="B1125">
        <v>1981</v>
      </c>
      <c r="C1125">
        <v>0.62958599999999998</v>
      </c>
      <c r="D1125">
        <v>10</v>
      </c>
      <c r="E1125">
        <v>3</v>
      </c>
      <c r="F1125">
        <f t="shared" si="17"/>
        <v>9</v>
      </c>
      <c r="G1125">
        <v>0</v>
      </c>
      <c r="H1125">
        <v>0</v>
      </c>
      <c r="I1125">
        <v>1</v>
      </c>
    </row>
    <row r="1126" spans="1:9" x14ac:dyDescent="0.3">
      <c r="A1126">
        <v>2386</v>
      </c>
      <c r="B1126">
        <v>1982</v>
      </c>
      <c r="C1126">
        <v>0.58380399999999999</v>
      </c>
      <c r="D1126">
        <v>10</v>
      </c>
      <c r="E1126">
        <v>4</v>
      </c>
      <c r="F1126">
        <f t="shared" si="17"/>
        <v>16</v>
      </c>
      <c r="G1126">
        <v>0</v>
      </c>
      <c r="H1126">
        <v>0</v>
      </c>
      <c r="I1126">
        <v>0</v>
      </c>
    </row>
    <row r="1127" spans="1:9" x14ac:dyDescent="0.3">
      <c r="A1127">
        <v>2386</v>
      </c>
      <c r="B1127">
        <v>1983</v>
      </c>
      <c r="C1127">
        <v>0.92540999999999995</v>
      </c>
      <c r="D1127">
        <v>10</v>
      </c>
      <c r="E1127">
        <v>5</v>
      </c>
      <c r="F1127">
        <f t="shared" si="17"/>
        <v>25</v>
      </c>
      <c r="G1127">
        <v>0</v>
      </c>
      <c r="H1127">
        <v>0</v>
      </c>
      <c r="I1127">
        <v>0</v>
      </c>
    </row>
    <row r="1128" spans="1:9" x14ac:dyDescent="0.3">
      <c r="A1128">
        <v>2386</v>
      </c>
      <c r="B1128">
        <v>1984</v>
      </c>
      <c r="C1128">
        <v>1.1120019999999999</v>
      </c>
      <c r="D1128">
        <v>10</v>
      </c>
      <c r="E1128">
        <v>6</v>
      </c>
      <c r="F1128">
        <f t="shared" si="17"/>
        <v>36</v>
      </c>
      <c r="G1128">
        <v>0</v>
      </c>
      <c r="H1128">
        <v>0</v>
      </c>
      <c r="I1128">
        <v>0</v>
      </c>
    </row>
    <row r="1129" spans="1:9" x14ac:dyDescent="0.3">
      <c r="A1129">
        <v>2386</v>
      </c>
      <c r="B1129">
        <v>1985</v>
      </c>
      <c r="C1129">
        <v>1.0756140000000001</v>
      </c>
      <c r="D1129">
        <v>10</v>
      </c>
      <c r="E1129">
        <v>7</v>
      </c>
      <c r="F1129">
        <f t="shared" si="17"/>
        <v>49</v>
      </c>
      <c r="G1129">
        <v>0</v>
      </c>
      <c r="H1129">
        <v>0</v>
      </c>
      <c r="I1129">
        <v>0</v>
      </c>
    </row>
    <row r="1130" spans="1:9" x14ac:dyDescent="0.3">
      <c r="A1130">
        <v>2386</v>
      </c>
      <c r="B1130">
        <v>1986</v>
      </c>
      <c r="C1130">
        <v>1.4762249999999999</v>
      </c>
      <c r="D1130">
        <v>10</v>
      </c>
      <c r="E1130">
        <v>8</v>
      </c>
      <c r="F1130">
        <f t="shared" si="17"/>
        <v>64</v>
      </c>
      <c r="G1130">
        <v>0</v>
      </c>
      <c r="H1130">
        <v>0</v>
      </c>
      <c r="I1130">
        <v>0</v>
      </c>
    </row>
    <row r="1131" spans="1:9" x14ac:dyDescent="0.3">
      <c r="A1131">
        <v>2386</v>
      </c>
      <c r="B1131">
        <v>1987</v>
      </c>
      <c r="C1131">
        <v>1.5285740000000001</v>
      </c>
      <c r="D1131">
        <v>10</v>
      </c>
      <c r="E1131">
        <v>9</v>
      </c>
      <c r="F1131">
        <f t="shared" si="17"/>
        <v>81</v>
      </c>
      <c r="G1131">
        <v>0</v>
      </c>
      <c r="H1131">
        <v>1</v>
      </c>
      <c r="I1131">
        <v>0</v>
      </c>
    </row>
    <row r="1132" spans="1:9" x14ac:dyDescent="0.3">
      <c r="A1132">
        <v>2401</v>
      </c>
      <c r="B1132">
        <v>1980</v>
      </c>
      <c r="C1132">
        <v>1.18669</v>
      </c>
      <c r="D1132">
        <v>12</v>
      </c>
      <c r="E1132">
        <v>5</v>
      </c>
      <c r="F1132">
        <f t="shared" si="17"/>
        <v>25</v>
      </c>
      <c r="G1132">
        <v>0</v>
      </c>
      <c r="H1132">
        <v>1</v>
      </c>
      <c r="I1132">
        <v>1</v>
      </c>
    </row>
    <row r="1133" spans="1:9" x14ac:dyDescent="0.3">
      <c r="A1133">
        <v>2401</v>
      </c>
      <c r="B1133">
        <v>1981</v>
      </c>
      <c r="C1133">
        <v>1.306252</v>
      </c>
      <c r="D1133">
        <v>12</v>
      </c>
      <c r="E1133">
        <v>6</v>
      </c>
      <c r="F1133">
        <f t="shared" si="17"/>
        <v>36</v>
      </c>
      <c r="G1133">
        <v>0</v>
      </c>
      <c r="H1133">
        <v>1</v>
      </c>
      <c r="I1133">
        <v>1</v>
      </c>
    </row>
    <row r="1134" spans="1:9" x14ac:dyDescent="0.3">
      <c r="A1134">
        <v>2401</v>
      </c>
      <c r="B1134">
        <v>1982</v>
      </c>
      <c r="C1134">
        <v>1.735641</v>
      </c>
      <c r="D1134">
        <v>12</v>
      </c>
      <c r="E1134">
        <v>7</v>
      </c>
      <c r="F1134">
        <f t="shared" si="17"/>
        <v>49</v>
      </c>
      <c r="G1134">
        <v>0</v>
      </c>
      <c r="H1134">
        <v>1</v>
      </c>
      <c r="I1134">
        <v>1</v>
      </c>
    </row>
    <row r="1135" spans="1:9" x14ac:dyDescent="0.3">
      <c r="A1135">
        <v>2401</v>
      </c>
      <c r="B1135">
        <v>1983</v>
      </c>
      <c r="C1135">
        <v>1.682248</v>
      </c>
      <c r="D1135">
        <v>12</v>
      </c>
      <c r="E1135">
        <v>8</v>
      </c>
      <c r="F1135">
        <f t="shared" si="17"/>
        <v>64</v>
      </c>
      <c r="G1135">
        <v>0</v>
      </c>
      <c r="H1135">
        <v>1</v>
      </c>
      <c r="I1135">
        <v>0</v>
      </c>
    </row>
    <row r="1136" spans="1:9" x14ac:dyDescent="0.3">
      <c r="A1136">
        <v>2401</v>
      </c>
      <c r="B1136">
        <v>1984</v>
      </c>
      <c r="C1136">
        <v>1.872978</v>
      </c>
      <c r="D1136">
        <v>12</v>
      </c>
      <c r="E1136">
        <v>9</v>
      </c>
      <c r="F1136">
        <f t="shared" si="17"/>
        <v>81</v>
      </c>
      <c r="G1136">
        <v>0</v>
      </c>
      <c r="H1136">
        <v>1</v>
      </c>
      <c r="I1136">
        <v>1</v>
      </c>
    </row>
    <row r="1137" spans="1:9" x14ac:dyDescent="0.3">
      <c r="A1137">
        <v>2401</v>
      </c>
      <c r="B1137">
        <v>1985</v>
      </c>
      <c r="C1137">
        <v>1.905983</v>
      </c>
      <c r="D1137">
        <v>12</v>
      </c>
      <c r="E1137">
        <v>10</v>
      </c>
      <c r="F1137">
        <f t="shared" si="17"/>
        <v>100</v>
      </c>
      <c r="G1137">
        <v>0</v>
      </c>
      <c r="H1137">
        <v>1</v>
      </c>
      <c r="I1137">
        <v>1</v>
      </c>
    </row>
    <row r="1138" spans="1:9" x14ac:dyDescent="0.3">
      <c r="A1138">
        <v>2401</v>
      </c>
      <c r="B1138">
        <v>1986</v>
      </c>
      <c r="C1138">
        <v>2.026608</v>
      </c>
      <c r="D1138">
        <v>12</v>
      </c>
      <c r="E1138">
        <v>11</v>
      </c>
      <c r="F1138">
        <f t="shared" si="17"/>
        <v>121</v>
      </c>
      <c r="G1138">
        <v>0</v>
      </c>
      <c r="H1138">
        <v>0</v>
      </c>
      <c r="I1138">
        <v>1</v>
      </c>
    </row>
    <row r="1139" spans="1:9" x14ac:dyDescent="0.3">
      <c r="A1139">
        <v>2401</v>
      </c>
      <c r="B1139">
        <v>1987</v>
      </c>
      <c r="C1139">
        <v>2.0067020000000002</v>
      </c>
      <c r="D1139">
        <v>12</v>
      </c>
      <c r="E1139">
        <v>12</v>
      </c>
      <c r="F1139">
        <f t="shared" si="17"/>
        <v>144</v>
      </c>
      <c r="G1139">
        <v>0</v>
      </c>
      <c r="H1139">
        <v>0</v>
      </c>
      <c r="I1139">
        <v>0</v>
      </c>
    </row>
    <row r="1140" spans="1:9" x14ac:dyDescent="0.3">
      <c r="A1140">
        <v>2413</v>
      </c>
      <c r="B1140">
        <v>1980</v>
      </c>
      <c r="C1140">
        <v>2.1857389999999999</v>
      </c>
      <c r="D1140">
        <v>12</v>
      </c>
      <c r="E1140">
        <v>4</v>
      </c>
      <c r="F1140">
        <f t="shared" si="17"/>
        <v>16</v>
      </c>
      <c r="G1140">
        <v>0</v>
      </c>
      <c r="H1140">
        <v>0</v>
      </c>
      <c r="I1140">
        <v>1</v>
      </c>
    </row>
    <row r="1141" spans="1:9" x14ac:dyDescent="0.3">
      <c r="A1141">
        <v>2413</v>
      </c>
      <c r="B1141">
        <v>1981</v>
      </c>
      <c r="C1141">
        <v>2.1900170000000001</v>
      </c>
      <c r="D1141">
        <v>12</v>
      </c>
      <c r="E1141">
        <v>5</v>
      </c>
      <c r="F1141">
        <f t="shared" si="17"/>
        <v>25</v>
      </c>
      <c r="G1141">
        <v>0</v>
      </c>
      <c r="H1141">
        <v>0</v>
      </c>
      <c r="I1141">
        <v>1</v>
      </c>
    </row>
    <row r="1142" spans="1:9" x14ac:dyDescent="0.3">
      <c r="A1142">
        <v>2413</v>
      </c>
      <c r="B1142">
        <v>1982</v>
      </c>
      <c r="C1142">
        <v>2.1892559999999999</v>
      </c>
      <c r="D1142">
        <v>12</v>
      </c>
      <c r="E1142">
        <v>6</v>
      </c>
      <c r="F1142">
        <f t="shared" si="17"/>
        <v>36</v>
      </c>
      <c r="G1142">
        <v>0</v>
      </c>
      <c r="H1142">
        <v>1</v>
      </c>
      <c r="I1142">
        <v>1</v>
      </c>
    </row>
    <row r="1143" spans="1:9" x14ac:dyDescent="0.3">
      <c r="A1143">
        <v>2413</v>
      </c>
      <c r="B1143">
        <v>1983</v>
      </c>
      <c r="C1143">
        <v>2.1020629999999998</v>
      </c>
      <c r="D1143">
        <v>12</v>
      </c>
      <c r="E1143">
        <v>7</v>
      </c>
      <c r="F1143">
        <f t="shared" si="17"/>
        <v>49</v>
      </c>
      <c r="G1143">
        <v>0</v>
      </c>
      <c r="H1143">
        <v>1</v>
      </c>
      <c r="I1143">
        <v>1</v>
      </c>
    </row>
    <row r="1144" spans="1:9" x14ac:dyDescent="0.3">
      <c r="A1144">
        <v>2413</v>
      </c>
      <c r="B1144">
        <v>1984</v>
      </c>
      <c r="C1144">
        <v>2.1433620000000002</v>
      </c>
      <c r="D1144">
        <v>12</v>
      </c>
      <c r="E1144">
        <v>8</v>
      </c>
      <c r="F1144">
        <f t="shared" si="17"/>
        <v>64</v>
      </c>
      <c r="G1144">
        <v>0</v>
      </c>
      <c r="H1144">
        <v>1</v>
      </c>
      <c r="I1144">
        <v>1</v>
      </c>
    </row>
    <row r="1145" spans="1:9" x14ac:dyDescent="0.3">
      <c r="A1145">
        <v>2413</v>
      </c>
      <c r="B1145">
        <v>1985</v>
      </c>
      <c r="C1145">
        <v>2.1137959999999998</v>
      </c>
      <c r="D1145">
        <v>12</v>
      </c>
      <c r="E1145">
        <v>9</v>
      </c>
      <c r="F1145">
        <f t="shared" si="17"/>
        <v>81</v>
      </c>
      <c r="G1145">
        <v>0</v>
      </c>
      <c r="H1145">
        <v>1</v>
      </c>
      <c r="I1145">
        <v>1</v>
      </c>
    </row>
    <row r="1146" spans="1:9" x14ac:dyDescent="0.3">
      <c r="A1146">
        <v>2413</v>
      </c>
      <c r="B1146">
        <v>1986</v>
      </c>
      <c r="C1146">
        <v>2.1791100000000001</v>
      </c>
      <c r="D1146">
        <v>12</v>
      </c>
      <c r="E1146">
        <v>10</v>
      </c>
      <c r="F1146">
        <f t="shared" si="17"/>
        <v>100</v>
      </c>
      <c r="G1146">
        <v>0</v>
      </c>
      <c r="H1146">
        <v>1</v>
      </c>
      <c r="I1146">
        <v>1</v>
      </c>
    </row>
    <row r="1147" spans="1:9" x14ac:dyDescent="0.3">
      <c r="A1147">
        <v>2413</v>
      </c>
      <c r="B1147">
        <v>1987</v>
      </c>
      <c r="C1147">
        <v>2.282292</v>
      </c>
      <c r="D1147">
        <v>12</v>
      </c>
      <c r="E1147">
        <v>11</v>
      </c>
      <c r="F1147">
        <f t="shared" si="17"/>
        <v>121</v>
      </c>
      <c r="G1147">
        <v>0</v>
      </c>
      <c r="H1147">
        <v>1</v>
      </c>
      <c r="I1147">
        <v>1</v>
      </c>
    </row>
    <row r="1148" spans="1:9" x14ac:dyDescent="0.3">
      <c r="A1148">
        <v>2421</v>
      </c>
      <c r="B1148">
        <v>1980</v>
      </c>
      <c r="C1148">
        <v>1.3787400000000001</v>
      </c>
      <c r="D1148">
        <v>12</v>
      </c>
      <c r="E1148">
        <v>3</v>
      </c>
      <c r="F1148">
        <f t="shared" si="17"/>
        <v>9</v>
      </c>
      <c r="G1148">
        <v>0</v>
      </c>
      <c r="H1148">
        <v>0</v>
      </c>
      <c r="I1148">
        <v>0</v>
      </c>
    </row>
    <row r="1149" spans="1:9" x14ac:dyDescent="0.3">
      <c r="A1149">
        <v>2421</v>
      </c>
      <c r="B1149">
        <v>1981</v>
      </c>
      <c r="C1149">
        <v>1.049822</v>
      </c>
      <c r="D1149">
        <v>12</v>
      </c>
      <c r="E1149">
        <v>4</v>
      </c>
      <c r="F1149">
        <f t="shared" si="17"/>
        <v>16</v>
      </c>
      <c r="G1149">
        <v>0</v>
      </c>
      <c r="H1149">
        <v>0</v>
      </c>
      <c r="I1149">
        <v>0</v>
      </c>
    </row>
    <row r="1150" spans="1:9" x14ac:dyDescent="0.3">
      <c r="A1150">
        <v>2421</v>
      </c>
      <c r="B1150">
        <v>1982</v>
      </c>
      <c r="C1150">
        <v>1.312425</v>
      </c>
      <c r="D1150">
        <v>12</v>
      </c>
      <c r="E1150">
        <v>5</v>
      </c>
      <c r="F1150">
        <f t="shared" si="17"/>
        <v>25</v>
      </c>
      <c r="G1150">
        <v>0</v>
      </c>
      <c r="H1150">
        <v>0</v>
      </c>
      <c r="I1150">
        <v>0</v>
      </c>
    </row>
    <row r="1151" spans="1:9" x14ac:dyDescent="0.3">
      <c r="A1151">
        <v>2421</v>
      </c>
      <c r="B1151">
        <v>1983</v>
      </c>
      <c r="C1151">
        <v>1.228378</v>
      </c>
      <c r="D1151">
        <v>12</v>
      </c>
      <c r="E1151">
        <v>6</v>
      </c>
      <c r="F1151">
        <f t="shared" si="17"/>
        <v>36</v>
      </c>
      <c r="G1151">
        <v>0</v>
      </c>
      <c r="H1151">
        <v>1</v>
      </c>
      <c r="I1151">
        <v>0</v>
      </c>
    </row>
    <row r="1152" spans="1:9" x14ac:dyDescent="0.3">
      <c r="A1152">
        <v>2421</v>
      </c>
      <c r="B1152">
        <v>1984</v>
      </c>
      <c r="C1152">
        <v>1.1435500000000001</v>
      </c>
      <c r="D1152">
        <v>12</v>
      </c>
      <c r="E1152">
        <v>7</v>
      </c>
      <c r="F1152">
        <f t="shared" si="17"/>
        <v>49</v>
      </c>
      <c r="G1152">
        <v>0</v>
      </c>
      <c r="H1152">
        <v>1</v>
      </c>
      <c r="I1152">
        <v>0</v>
      </c>
    </row>
    <row r="1153" spans="1:9" x14ac:dyDescent="0.3">
      <c r="A1153">
        <v>2421</v>
      </c>
      <c r="B1153">
        <v>1985</v>
      </c>
      <c r="C1153">
        <v>1.266993</v>
      </c>
      <c r="D1153">
        <v>12</v>
      </c>
      <c r="E1153">
        <v>8</v>
      </c>
      <c r="F1153">
        <f t="shared" si="17"/>
        <v>64</v>
      </c>
      <c r="G1153">
        <v>0</v>
      </c>
      <c r="H1153">
        <v>1</v>
      </c>
      <c r="I1153">
        <v>0</v>
      </c>
    </row>
    <row r="1154" spans="1:9" x14ac:dyDescent="0.3">
      <c r="A1154">
        <v>2421</v>
      </c>
      <c r="B1154">
        <v>1986</v>
      </c>
      <c r="C1154">
        <v>1.1262319999999999</v>
      </c>
      <c r="D1154">
        <v>12</v>
      </c>
      <c r="E1154">
        <v>9</v>
      </c>
      <c r="F1154">
        <f t="shared" si="17"/>
        <v>81</v>
      </c>
      <c r="G1154">
        <v>0</v>
      </c>
      <c r="H1154">
        <v>1</v>
      </c>
      <c r="I1154">
        <v>0</v>
      </c>
    </row>
    <row r="1155" spans="1:9" x14ac:dyDescent="0.3">
      <c r="A1155">
        <v>2421</v>
      </c>
      <c r="B1155">
        <v>1987</v>
      </c>
      <c r="C1155">
        <v>1.0678479999999999</v>
      </c>
      <c r="D1155">
        <v>12</v>
      </c>
      <c r="E1155">
        <v>10</v>
      </c>
      <c r="F1155">
        <f t="shared" si="17"/>
        <v>100</v>
      </c>
      <c r="G1155">
        <v>0</v>
      </c>
      <c r="H1155">
        <v>1</v>
      </c>
      <c r="I1155">
        <v>0</v>
      </c>
    </row>
    <row r="1156" spans="1:9" x14ac:dyDescent="0.3">
      <c r="A1156">
        <v>2445</v>
      </c>
      <c r="B1156">
        <v>1980</v>
      </c>
      <c r="C1156">
        <v>1.4625280000000001</v>
      </c>
      <c r="D1156">
        <v>12</v>
      </c>
      <c r="E1156">
        <v>4</v>
      </c>
      <c r="F1156">
        <f t="shared" si="17"/>
        <v>16</v>
      </c>
      <c r="G1156">
        <v>0</v>
      </c>
      <c r="H1156">
        <v>1</v>
      </c>
      <c r="I1156">
        <v>1</v>
      </c>
    </row>
    <row r="1157" spans="1:9" x14ac:dyDescent="0.3">
      <c r="A1157">
        <v>2445</v>
      </c>
      <c r="B1157">
        <v>1981</v>
      </c>
      <c r="C1157">
        <v>1.547507</v>
      </c>
      <c r="D1157">
        <v>12</v>
      </c>
      <c r="E1157">
        <v>5</v>
      </c>
      <c r="F1157">
        <f t="shared" ref="F1157:F1220" si="18">E1157^2</f>
        <v>25</v>
      </c>
      <c r="G1157">
        <v>0</v>
      </c>
      <c r="H1157">
        <v>0</v>
      </c>
      <c r="I1157">
        <v>0</v>
      </c>
    </row>
    <row r="1158" spans="1:9" x14ac:dyDescent="0.3">
      <c r="A1158">
        <v>2445</v>
      </c>
      <c r="B1158">
        <v>1982</v>
      </c>
      <c r="C1158">
        <v>1.3350580000000001</v>
      </c>
      <c r="D1158">
        <v>12</v>
      </c>
      <c r="E1158">
        <v>6</v>
      </c>
      <c r="F1158">
        <f t="shared" si="18"/>
        <v>36</v>
      </c>
      <c r="G1158">
        <v>0</v>
      </c>
      <c r="H1158">
        <v>1</v>
      </c>
      <c r="I1158">
        <v>0</v>
      </c>
    </row>
    <row r="1159" spans="1:9" x14ac:dyDescent="0.3">
      <c r="A1159">
        <v>2445</v>
      </c>
      <c r="B1159">
        <v>1983</v>
      </c>
      <c r="C1159">
        <v>1.2193290000000001</v>
      </c>
      <c r="D1159">
        <v>12</v>
      </c>
      <c r="E1159">
        <v>7</v>
      </c>
      <c r="F1159">
        <f t="shared" si="18"/>
        <v>49</v>
      </c>
      <c r="G1159">
        <v>0</v>
      </c>
      <c r="H1159">
        <v>1</v>
      </c>
      <c r="I1159">
        <v>0</v>
      </c>
    </row>
    <row r="1160" spans="1:9" x14ac:dyDescent="0.3">
      <c r="A1160">
        <v>2445</v>
      </c>
      <c r="B1160">
        <v>1984</v>
      </c>
      <c r="C1160">
        <v>1.4783219999999999</v>
      </c>
      <c r="D1160">
        <v>12</v>
      </c>
      <c r="E1160">
        <v>8</v>
      </c>
      <c r="F1160">
        <f t="shared" si="18"/>
        <v>64</v>
      </c>
      <c r="G1160">
        <v>0</v>
      </c>
      <c r="H1160">
        <v>1</v>
      </c>
      <c r="I1160">
        <v>0</v>
      </c>
    </row>
    <row r="1161" spans="1:9" x14ac:dyDescent="0.3">
      <c r="A1161">
        <v>2445</v>
      </c>
      <c r="B1161">
        <v>1985</v>
      </c>
      <c r="C1161">
        <v>2.0212940000000001</v>
      </c>
      <c r="D1161">
        <v>12</v>
      </c>
      <c r="E1161">
        <v>9</v>
      </c>
      <c r="F1161">
        <f t="shared" si="18"/>
        <v>81</v>
      </c>
      <c r="G1161">
        <v>0</v>
      </c>
      <c r="H1161">
        <v>1</v>
      </c>
      <c r="I1161">
        <v>0</v>
      </c>
    </row>
    <row r="1162" spans="1:9" x14ac:dyDescent="0.3">
      <c r="A1162">
        <v>2445</v>
      </c>
      <c r="B1162">
        <v>1986</v>
      </c>
      <c r="C1162">
        <v>1.734704</v>
      </c>
      <c r="D1162">
        <v>12</v>
      </c>
      <c r="E1162">
        <v>10</v>
      </c>
      <c r="F1162">
        <f t="shared" si="18"/>
        <v>100</v>
      </c>
      <c r="G1162">
        <v>0</v>
      </c>
      <c r="H1162">
        <v>1</v>
      </c>
      <c r="I1162">
        <v>0</v>
      </c>
    </row>
    <row r="1163" spans="1:9" x14ac:dyDescent="0.3">
      <c r="A1163">
        <v>2445</v>
      </c>
      <c r="B1163">
        <v>1987</v>
      </c>
      <c r="C1163">
        <v>1.7854099999999999</v>
      </c>
      <c r="D1163">
        <v>12</v>
      </c>
      <c r="E1163">
        <v>11</v>
      </c>
      <c r="F1163">
        <f t="shared" si="18"/>
        <v>121</v>
      </c>
      <c r="G1163">
        <v>0</v>
      </c>
      <c r="H1163">
        <v>1</v>
      </c>
      <c r="I1163">
        <v>0</v>
      </c>
    </row>
    <row r="1164" spans="1:9" x14ac:dyDescent="0.3">
      <c r="A1164">
        <v>2451</v>
      </c>
      <c r="B1164">
        <v>1980</v>
      </c>
      <c r="C1164">
        <v>1.60215</v>
      </c>
      <c r="D1164">
        <v>12</v>
      </c>
      <c r="E1164">
        <v>2</v>
      </c>
      <c r="F1164">
        <f t="shared" si="18"/>
        <v>4</v>
      </c>
      <c r="G1164">
        <v>0</v>
      </c>
      <c r="H1164">
        <v>1</v>
      </c>
      <c r="I1164">
        <v>0</v>
      </c>
    </row>
    <row r="1165" spans="1:9" x14ac:dyDescent="0.3">
      <c r="A1165">
        <v>2451</v>
      </c>
      <c r="B1165">
        <v>1981</v>
      </c>
      <c r="C1165">
        <v>1.6347560000000001</v>
      </c>
      <c r="D1165">
        <v>12</v>
      </c>
      <c r="E1165">
        <v>3</v>
      </c>
      <c r="F1165">
        <f t="shared" si="18"/>
        <v>9</v>
      </c>
      <c r="G1165">
        <v>0</v>
      </c>
      <c r="H1165">
        <v>1</v>
      </c>
      <c r="I1165">
        <v>0</v>
      </c>
    </row>
    <row r="1166" spans="1:9" x14ac:dyDescent="0.3">
      <c r="A1166">
        <v>2451</v>
      </c>
      <c r="B1166">
        <v>1982</v>
      </c>
      <c r="C1166">
        <v>1.7392939999999999</v>
      </c>
      <c r="D1166">
        <v>12</v>
      </c>
      <c r="E1166">
        <v>4</v>
      </c>
      <c r="F1166">
        <f t="shared" si="18"/>
        <v>16</v>
      </c>
      <c r="G1166">
        <v>0</v>
      </c>
      <c r="H1166">
        <v>1</v>
      </c>
      <c r="I1166">
        <v>0</v>
      </c>
    </row>
    <row r="1167" spans="1:9" x14ac:dyDescent="0.3">
      <c r="A1167">
        <v>2451</v>
      </c>
      <c r="B1167">
        <v>1983</v>
      </c>
      <c r="C1167">
        <v>1.781121</v>
      </c>
      <c r="D1167">
        <v>12</v>
      </c>
      <c r="E1167">
        <v>5</v>
      </c>
      <c r="F1167">
        <f t="shared" si="18"/>
        <v>25</v>
      </c>
      <c r="G1167">
        <v>0</v>
      </c>
      <c r="H1167">
        <v>1</v>
      </c>
      <c r="I1167">
        <v>0</v>
      </c>
    </row>
    <row r="1168" spans="1:9" x14ac:dyDescent="0.3">
      <c r="A1168">
        <v>2451</v>
      </c>
      <c r="B1168">
        <v>1984</v>
      </c>
      <c r="C1168">
        <v>1.8050870000000001</v>
      </c>
      <c r="D1168">
        <v>12</v>
      </c>
      <c r="E1168">
        <v>6</v>
      </c>
      <c r="F1168">
        <f t="shared" si="18"/>
        <v>36</v>
      </c>
      <c r="G1168">
        <v>0</v>
      </c>
      <c r="H1168">
        <v>1</v>
      </c>
      <c r="I1168">
        <v>0</v>
      </c>
    </row>
    <row r="1169" spans="1:9" x14ac:dyDescent="0.3">
      <c r="A1169">
        <v>2451</v>
      </c>
      <c r="B1169">
        <v>1985</v>
      </c>
      <c r="C1169">
        <v>2.0996570000000001</v>
      </c>
      <c r="D1169">
        <v>12</v>
      </c>
      <c r="E1169">
        <v>7</v>
      </c>
      <c r="F1169">
        <f t="shared" si="18"/>
        <v>49</v>
      </c>
      <c r="G1169">
        <v>0</v>
      </c>
      <c r="H1169">
        <v>1</v>
      </c>
      <c r="I1169">
        <v>0</v>
      </c>
    </row>
    <row r="1170" spans="1:9" x14ac:dyDescent="0.3">
      <c r="A1170">
        <v>2451</v>
      </c>
      <c r="B1170">
        <v>1986</v>
      </c>
      <c r="C1170">
        <v>2.0664720000000001</v>
      </c>
      <c r="D1170">
        <v>12</v>
      </c>
      <c r="E1170">
        <v>8</v>
      </c>
      <c r="F1170">
        <f t="shared" si="18"/>
        <v>64</v>
      </c>
      <c r="G1170">
        <v>0</v>
      </c>
      <c r="H1170">
        <v>1</v>
      </c>
      <c r="I1170">
        <v>0</v>
      </c>
    </row>
    <row r="1171" spans="1:9" x14ac:dyDescent="0.3">
      <c r="A1171">
        <v>2451</v>
      </c>
      <c r="B1171">
        <v>1987</v>
      </c>
      <c r="C1171">
        <v>1.930072</v>
      </c>
      <c r="D1171">
        <v>12</v>
      </c>
      <c r="E1171">
        <v>9</v>
      </c>
      <c r="F1171">
        <f t="shared" si="18"/>
        <v>81</v>
      </c>
      <c r="G1171">
        <v>0</v>
      </c>
      <c r="H1171">
        <v>1</v>
      </c>
      <c r="I1171">
        <v>0</v>
      </c>
    </row>
    <row r="1172" spans="1:9" x14ac:dyDescent="0.3">
      <c r="A1172">
        <v>2494</v>
      </c>
      <c r="B1172">
        <v>1980</v>
      </c>
      <c r="C1172">
        <v>0.33982600000000002</v>
      </c>
      <c r="D1172">
        <v>13</v>
      </c>
      <c r="E1172">
        <v>4</v>
      </c>
      <c r="F1172">
        <f t="shared" si="18"/>
        <v>16</v>
      </c>
      <c r="G1172">
        <v>0</v>
      </c>
      <c r="H1172">
        <v>0</v>
      </c>
      <c r="I1172">
        <v>0</v>
      </c>
    </row>
    <row r="1173" spans="1:9" x14ac:dyDescent="0.3">
      <c r="A1173">
        <v>2494</v>
      </c>
      <c r="B1173">
        <v>1981</v>
      </c>
      <c r="C1173">
        <v>0.71219500000000002</v>
      </c>
      <c r="D1173">
        <v>13</v>
      </c>
      <c r="E1173">
        <v>5</v>
      </c>
      <c r="F1173">
        <f t="shared" si="18"/>
        <v>25</v>
      </c>
      <c r="G1173">
        <v>0</v>
      </c>
      <c r="H1173">
        <v>1</v>
      </c>
      <c r="I1173">
        <v>0</v>
      </c>
    </row>
    <row r="1174" spans="1:9" x14ac:dyDescent="0.3">
      <c r="A1174">
        <v>2494</v>
      </c>
      <c r="B1174">
        <v>1982</v>
      </c>
      <c r="C1174">
        <v>1.1443209999999999</v>
      </c>
      <c r="D1174">
        <v>13</v>
      </c>
      <c r="E1174">
        <v>6</v>
      </c>
      <c r="F1174">
        <f t="shared" si="18"/>
        <v>36</v>
      </c>
      <c r="G1174">
        <v>0</v>
      </c>
      <c r="H1174">
        <v>1</v>
      </c>
      <c r="I1174">
        <v>1</v>
      </c>
    </row>
    <row r="1175" spans="1:9" x14ac:dyDescent="0.3">
      <c r="A1175">
        <v>2494</v>
      </c>
      <c r="B1175">
        <v>1983</v>
      </c>
      <c r="C1175">
        <v>0.98079000000000005</v>
      </c>
      <c r="D1175">
        <v>13</v>
      </c>
      <c r="E1175">
        <v>7</v>
      </c>
      <c r="F1175">
        <f t="shared" si="18"/>
        <v>49</v>
      </c>
      <c r="G1175">
        <v>0</v>
      </c>
      <c r="H1175">
        <v>1</v>
      </c>
      <c r="I1175">
        <v>0</v>
      </c>
    </row>
    <row r="1176" spans="1:9" x14ac:dyDescent="0.3">
      <c r="A1176">
        <v>2494</v>
      </c>
      <c r="B1176">
        <v>1984</v>
      </c>
      <c r="C1176">
        <v>1.5887910000000001</v>
      </c>
      <c r="D1176">
        <v>13</v>
      </c>
      <c r="E1176">
        <v>8</v>
      </c>
      <c r="F1176">
        <f t="shared" si="18"/>
        <v>64</v>
      </c>
      <c r="G1176">
        <v>0</v>
      </c>
      <c r="H1176">
        <v>1</v>
      </c>
      <c r="I1176">
        <v>1</v>
      </c>
    </row>
    <row r="1177" spans="1:9" x14ac:dyDescent="0.3">
      <c r="A1177">
        <v>2494</v>
      </c>
      <c r="B1177">
        <v>1985</v>
      </c>
      <c r="C1177">
        <v>1.82145</v>
      </c>
      <c r="D1177">
        <v>13</v>
      </c>
      <c r="E1177">
        <v>9</v>
      </c>
      <c r="F1177">
        <f t="shared" si="18"/>
        <v>81</v>
      </c>
      <c r="G1177">
        <v>0</v>
      </c>
      <c r="H1177">
        <v>1</v>
      </c>
      <c r="I1177">
        <v>1</v>
      </c>
    </row>
    <row r="1178" spans="1:9" x14ac:dyDescent="0.3">
      <c r="A1178">
        <v>2494</v>
      </c>
      <c r="B1178">
        <v>1986</v>
      </c>
      <c r="C1178">
        <v>1.9649179999999999</v>
      </c>
      <c r="D1178">
        <v>13</v>
      </c>
      <c r="E1178">
        <v>10</v>
      </c>
      <c r="F1178">
        <f t="shared" si="18"/>
        <v>100</v>
      </c>
      <c r="G1178">
        <v>0</v>
      </c>
      <c r="H1178">
        <v>1</v>
      </c>
      <c r="I1178">
        <v>1</v>
      </c>
    </row>
    <row r="1179" spans="1:9" x14ac:dyDescent="0.3">
      <c r="A1179">
        <v>2494</v>
      </c>
      <c r="B1179">
        <v>1987</v>
      </c>
      <c r="C1179">
        <v>1.989131</v>
      </c>
      <c r="D1179">
        <v>13</v>
      </c>
      <c r="E1179">
        <v>11</v>
      </c>
      <c r="F1179">
        <f t="shared" si="18"/>
        <v>121</v>
      </c>
      <c r="G1179">
        <v>0</v>
      </c>
      <c r="H1179">
        <v>1</v>
      </c>
      <c r="I1179">
        <v>1</v>
      </c>
    </row>
    <row r="1180" spans="1:9" x14ac:dyDescent="0.3">
      <c r="A1180">
        <v>2508</v>
      </c>
      <c r="B1180">
        <v>1980</v>
      </c>
      <c r="C1180">
        <v>1.9180029999999999</v>
      </c>
      <c r="D1180">
        <v>13</v>
      </c>
      <c r="E1180">
        <v>3</v>
      </c>
      <c r="F1180">
        <f t="shared" si="18"/>
        <v>9</v>
      </c>
      <c r="G1180">
        <v>0</v>
      </c>
      <c r="H1180">
        <v>0</v>
      </c>
      <c r="I1180">
        <v>0</v>
      </c>
    </row>
    <row r="1181" spans="1:9" x14ac:dyDescent="0.3">
      <c r="A1181">
        <v>2508</v>
      </c>
      <c r="B1181">
        <v>1981</v>
      </c>
      <c r="C1181">
        <v>1.8478490000000001</v>
      </c>
      <c r="D1181">
        <v>13</v>
      </c>
      <c r="E1181">
        <v>4</v>
      </c>
      <c r="F1181">
        <f t="shared" si="18"/>
        <v>16</v>
      </c>
      <c r="G1181">
        <v>0</v>
      </c>
      <c r="H1181">
        <v>1</v>
      </c>
      <c r="I1181">
        <v>0</v>
      </c>
    </row>
    <row r="1182" spans="1:9" x14ac:dyDescent="0.3">
      <c r="A1182">
        <v>2508</v>
      </c>
      <c r="B1182">
        <v>1982</v>
      </c>
      <c r="C1182">
        <v>1.9731730000000001</v>
      </c>
      <c r="D1182">
        <v>13</v>
      </c>
      <c r="E1182">
        <v>5</v>
      </c>
      <c r="F1182">
        <f t="shared" si="18"/>
        <v>25</v>
      </c>
      <c r="G1182">
        <v>0</v>
      </c>
      <c r="H1182">
        <v>1</v>
      </c>
      <c r="I1182">
        <v>0</v>
      </c>
    </row>
    <row r="1183" spans="1:9" x14ac:dyDescent="0.3">
      <c r="A1183">
        <v>2508</v>
      </c>
      <c r="B1183">
        <v>1983</v>
      </c>
      <c r="C1183">
        <v>2.1012749999999998</v>
      </c>
      <c r="D1183">
        <v>13</v>
      </c>
      <c r="E1183">
        <v>6</v>
      </c>
      <c r="F1183">
        <f t="shared" si="18"/>
        <v>36</v>
      </c>
      <c r="G1183">
        <v>0</v>
      </c>
      <c r="H1183">
        <v>1</v>
      </c>
      <c r="I1183">
        <v>0</v>
      </c>
    </row>
    <row r="1184" spans="1:9" x14ac:dyDescent="0.3">
      <c r="A1184">
        <v>2508</v>
      </c>
      <c r="B1184">
        <v>1984</v>
      </c>
      <c r="C1184">
        <v>2.045452</v>
      </c>
      <c r="D1184">
        <v>13</v>
      </c>
      <c r="E1184">
        <v>7</v>
      </c>
      <c r="F1184">
        <f t="shared" si="18"/>
        <v>49</v>
      </c>
      <c r="G1184">
        <v>0</v>
      </c>
      <c r="H1184">
        <v>1</v>
      </c>
      <c r="I1184">
        <v>0</v>
      </c>
    </row>
    <row r="1185" spans="1:9" x14ac:dyDescent="0.3">
      <c r="A1185">
        <v>2508</v>
      </c>
      <c r="B1185">
        <v>1985</v>
      </c>
      <c r="C1185">
        <v>2.1103390000000002</v>
      </c>
      <c r="D1185">
        <v>13</v>
      </c>
      <c r="E1185">
        <v>8</v>
      </c>
      <c r="F1185">
        <f t="shared" si="18"/>
        <v>64</v>
      </c>
      <c r="G1185">
        <v>0</v>
      </c>
      <c r="H1185">
        <v>1</v>
      </c>
      <c r="I1185">
        <v>0</v>
      </c>
    </row>
    <row r="1186" spans="1:9" x14ac:dyDescent="0.3">
      <c r="A1186">
        <v>2508</v>
      </c>
      <c r="B1186">
        <v>1986</v>
      </c>
      <c r="C1186">
        <v>2.087186</v>
      </c>
      <c r="D1186">
        <v>13</v>
      </c>
      <c r="E1186">
        <v>9</v>
      </c>
      <c r="F1186">
        <f t="shared" si="18"/>
        <v>81</v>
      </c>
      <c r="G1186">
        <v>0</v>
      </c>
      <c r="H1186">
        <v>1</v>
      </c>
      <c r="I1186">
        <v>0</v>
      </c>
    </row>
    <row r="1187" spans="1:9" x14ac:dyDescent="0.3">
      <c r="A1187">
        <v>2508</v>
      </c>
      <c r="B1187">
        <v>1987</v>
      </c>
      <c r="C1187">
        <v>2.0768879999999998</v>
      </c>
      <c r="D1187">
        <v>13</v>
      </c>
      <c r="E1187">
        <v>10</v>
      </c>
      <c r="F1187">
        <f t="shared" si="18"/>
        <v>100</v>
      </c>
      <c r="G1187">
        <v>0</v>
      </c>
      <c r="H1187">
        <v>1</v>
      </c>
      <c r="I1187">
        <v>0</v>
      </c>
    </row>
    <row r="1188" spans="1:9" x14ac:dyDescent="0.3">
      <c r="A1188">
        <v>2535</v>
      </c>
      <c r="B1188">
        <v>1980</v>
      </c>
      <c r="C1188">
        <v>1.7112259999999999</v>
      </c>
      <c r="D1188">
        <v>12</v>
      </c>
      <c r="E1188">
        <v>4</v>
      </c>
      <c r="F1188">
        <f t="shared" si="18"/>
        <v>16</v>
      </c>
      <c r="G1188">
        <v>0</v>
      </c>
      <c r="H1188">
        <v>1</v>
      </c>
      <c r="I1188">
        <v>1</v>
      </c>
    </row>
    <row r="1189" spans="1:9" x14ac:dyDescent="0.3">
      <c r="A1189">
        <v>2535</v>
      </c>
      <c r="B1189">
        <v>1981</v>
      </c>
      <c r="C1189">
        <v>1.655594</v>
      </c>
      <c r="D1189">
        <v>12</v>
      </c>
      <c r="E1189">
        <v>5</v>
      </c>
      <c r="F1189">
        <f t="shared" si="18"/>
        <v>25</v>
      </c>
      <c r="G1189">
        <v>0</v>
      </c>
      <c r="H1189">
        <v>1</v>
      </c>
      <c r="I1189">
        <v>1</v>
      </c>
    </row>
    <row r="1190" spans="1:9" x14ac:dyDescent="0.3">
      <c r="A1190">
        <v>2535</v>
      </c>
      <c r="B1190">
        <v>1982</v>
      </c>
      <c r="C1190">
        <v>1.6809339999999999</v>
      </c>
      <c r="D1190">
        <v>12</v>
      </c>
      <c r="E1190">
        <v>6</v>
      </c>
      <c r="F1190">
        <f t="shared" si="18"/>
        <v>36</v>
      </c>
      <c r="G1190">
        <v>0</v>
      </c>
      <c r="H1190">
        <v>1</v>
      </c>
      <c r="I1190">
        <v>0</v>
      </c>
    </row>
    <row r="1191" spans="1:9" x14ac:dyDescent="0.3">
      <c r="A1191">
        <v>2535</v>
      </c>
      <c r="B1191">
        <v>1983</v>
      </c>
      <c r="C1191">
        <v>1.5626709999999999</v>
      </c>
      <c r="D1191">
        <v>12</v>
      </c>
      <c r="E1191">
        <v>7</v>
      </c>
      <c r="F1191">
        <f t="shared" si="18"/>
        <v>49</v>
      </c>
      <c r="G1191">
        <v>0</v>
      </c>
      <c r="H1191">
        <v>1</v>
      </c>
      <c r="I1191">
        <v>0</v>
      </c>
    </row>
    <row r="1192" spans="1:9" x14ac:dyDescent="0.3">
      <c r="A1192">
        <v>2535</v>
      </c>
      <c r="B1192">
        <v>1984</v>
      </c>
      <c r="C1192">
        <v>1.641203</v>
      </c>
      <c r="D1192">
        <v>12</v>
      </c>
      <c r="E1192">
        <v>8</v>
      </c>
      <c r="F1192">
        <f t="shared" si="18"/>
        <v>64</v>
      </c>
      <c r="G1192">
        <v>0</v>
      </c>
      <c r="H1192">
        <v>1</v>
      </c>
      <c r="I1192">
        <v>0</v>
      </c>
    </row>
    <row r="1193" spans="1:9" x14ac:dyDescent="0.3">
      <c r="A1193">
        <v>2535</v>
      </c>
      <c r="B1193">
        <v>1985</v>
      </c>
      <c r="C1193">
        <v>1.5358499999999999</v>
      </c>
      <c r="D1193">
        <v>12</v>
      </c>
      <c r="E1193">
        <v>9</v>
      </c>
      <c r="F1193">
        <f t="shared" si="18"/>
        <v>81</v>
      </c>
      <c r="G1193">
        <v>0</v>
      </c>
      <c r="H1193">
        <v>1</v>
      </c>
      <c r="I1193">
        <v>0</v>
      </c>
    </row>
    <row r="1194" spans="1:9" x14ac:dyDescent="0.3">
      <c r="A1194">
        <v>2535</v>
      </c>
      <c r="B1194">
        <v>1986</v>
      </c>
      <c r="C1194">
        <v>1.5635730000000001</v>
      </c>
      <c r="D1194">
        <v>12</v>
      </c>
      <c r="E1194">
        <v>10</v>
      </c>
      <c r="F1194">
        <f t="shared" si="18"/>
        <v>100</v>
      </c>
      <c r="G1194">
        <v>0</v>
      </c>
      <c r="H1194">
        <v>1</v>
      </c>
      <c r="I1194">
        <v>1</v>
      </c>
    </row>
    <row r="1195" spans="1:9" x14ac:dyDescent="0.3">
      <c r="A1195">
        <v>2535</v>
      </c>
      <c r="B1195">
        <v>1987</v>
      </c>
      <c r="C1195">
        <v>1.6189979999999999</v>
      </c>
      <c r="D1195">
        <v>12</v>
      </c>
      <c r="E1195">
        <v>11</v>
      </c>
      <c r="F1195">
        <f t="shared" si="18"/>
        <v>121</v>
      </c>
      <c r="G1195">
        <v>0</v>
      </c>
      <c r="H1195">
        <v>1</v>
      </c>
      <c r="I1195">
        <v>0</v>
      </c>
    </row>
    <row r="1196" spans="1:9" x14ac:dyDescent="0.3">
      <c r="A1196">
        <v>2540</v>
      </c>
      <c r="B1196">
        <v>1980</v>
      </c>
      <c r="C1196">
        <v>0.94864000000000004</v>
      </c>
      <c r="D1196">
        <v>10</v>
      </c>
      <c r="E1196">
        <v>2</v>
      </c>
      <c r="F1196">
        <f t="shared" si="18"/>
        <v>4</v>
      </c>
      <c r="G1196">
        <v>0</v>
      </c>
      <c r="H1196">
        <v>0</v>
      </c>
      <c r="I1196">
        <v>0</v>
      </c>
    </row>
    <row r="1197" spans="1:9" x14ac:dyDescent="0.3">
      <c r="A1197">
        <v>2540</v>
      </c>
      <c r="B1197">
        <v>1981</v>
      </c>
      <c r="C1197">
        <v>1.0673859999999999</v>
      </c>
      <c r="D1197">
        <v>10</v>
      </c>
      <c r="E1197">
        <v>3</v>
      </c>
      <c r="F1197">
        <f t="shared" si="18"/>
        <v>9</v>
      </c>
      <c r="G1197">
        <v>0</v>
      </c>
      <c r="H1197">
        <v>0</v>
      </c>
      <c r="I1197">
        <v>0</v>
      </c>
    </row>
    <row r="1198" spans="1:9" x14ac:dyDescent="0.3">
      <c r="A1198">
        <v>2540</v>
      </c>
      <c r="B1198">
        <v>1982</v>
      </c>
      <c r="C1198">
        <v>1.275469</v>
      </c>
      <c r="D1198">
        <v>10</v>
      </c>
      <c r="E1198">
        <v>4</v>
      </c>
      <c r="F1198">
        <f t="shared" si="18"/>
        <v>16</v>
      </c>
      <c r="G1198">
        <v>0</v>
      </c>
      <c r="H1198">
        <v>0</v>
      </c>
      <c r="I1198">
        <v>1</v>
      </c>
    </row>
    <row r="1199" spans="1:9" x14ac:dyDescent="0.3">
      <c r="A1199">
        <v>2540</v>
      </c>
      <c r="B1199">
        <v>1983</v>
      </c>
      <c r="C1199">
        <v>1.2197260000000001</v>
      </c>
      <c r="D1199">
        <v>10</v>
      </c>
      <c r="E1199">
        <v>5</v>
      </c>
      <c r="F1199">
        <f t="shared" si="18"/>
        <v>25</v>
      </c>
      <c r="G1199">
        <v>0</v>
      </c>
      <c r="H1199">
        <v>0</v>
      </c>
      <c r="I1199">
        <v>0</v>
      </c>
    </row>
    <row r="1200" spans="1:9" x14ac:dyDescent="0.3">
      <c r="A1200">
        <v>2540</v>
      </c>
      <c r="B1200">
        <v>1984</v>
      </c>
      <c r="C1200">
        <v>1.069442</v>
      </c>
      <c r="D1200">
        <v>10</v>
      </c>
      <c r="E1200">
        <v>6</v>
      </c>
      <c r="F1200">
        <f t="shared" si="18"/>
        <v>36</v>
      </c>
      <c r="G1200">
        <v>0</v>
      </c>
      <c r="H1200">
        <v>0</v>
      </c>
      <c r="I1200">
        <v>0</v>
      </c>
    </row>
    <row r="1201" spans="1:9" x14ac:dyDescent="0.3">
      <c r="A1201">
        <v>2540</v>
      </c>
      <c r="B1201">
        <v>1985</v>
      </c>
      <c r="C1201">
        <v>1.244688</v>
      </c>
      <c r="D1201">
        <v>10</v>
      </c>
      <c r="E1201">
        <v>7</v>
      </c>
      <c r="F1201">
        <f t="shared" si="18"/>
        <v>49</v>
      </c>
      <c r="G1201">
        <v>0</v>
      </c>
      <c r="H1201">
        <v>1</v>
      </c>
      <c r="I1201">
        <v>0</v>
      </c>
    </row>
    <row r="1202" spans="1:9" x14ac:dyDescent="0.3">
      <c r="A1202">
        <v>2540</v>
      </c>
      <c r="B1202">
        <v>1986</v>
      </c>
      <c r="C1202">
        <v>1.0302739999999999</v>
      </c>
      <c r="D1202">
        <v>10</v>
      </c>
      <c r="E1202">
        <v>8</v>
      </c>
      <c r="F1202">
        <f t="shared" si="18"/>
        <v>64</v>
      </c>
      <c r="G1202">
        <v>0</v>
      </c>
      <c r="H1202">
        <v>1</v>
      </c>
      <c r="I1202">
        <v>0</v>
      </c>
    </row>
    <row r="1203" spans="1:9" x14ac:dyDescent="0.3">
      <c r="A1203">
        <v>2540</v>
      </c>
      <c r="B1203">
        <v>1987</v>
      </c>
      <c r="C1203">
        <v>1.4416100000000001</v>
      </c>
      <c r="D1203">
        <v>10</v>
      </c>
      <c r="E1203">
        <v>9</v>
      </c>
      <c r="F1203">
        <f t="shared" si="18"/>
        <v>81</v>
      </c>
      <c r="G1203">
        <v>0</v>
      </c>
      <c r="H1203">
        <v>1</v>
      </c>
      <c r="I1203">
        <v>0</v>
      </c>
    </row>
    <row r="1204" spans="1:9" x14ac:dyDescent="0.3">
      <c r="A1204">
        <v>2685</v>
      </c>
      <c r="B1204">
        <v>1980</v>
      </c>
      <c r="C1204">
        <v>1.840042</v>
      </c>
      <c r="D1204">
        <v>13</v>
      </c>
      <c r="E1204">
        <v>2</v>
      </c>
      <c r="F1204">
        <f t="shared" si="18"/>
        <v>4</v>
      </c>
      <c r="G1204">
        <v>0</v>
      </c>
      <c r="H1204">
        <v>0</v>
      </c>
      <c r="I1204">
        <v>0</v>
      </c>
    </row>
    <row r="1205" spans="1:9" x14ac:dyDescent="0.3">
      <c r="A1205">
        <v>2685</v>
      </c>
      <c r="B1205">
        <v>1981</v>
      </c>
      <c r="C1205">
        <v>1.798149</v>
      </c>
      <c r="D1205">
        <v>13</v>
      </c>
      <c r="E1205">
        <v>3</v>
      </c>
      <c r="F1205">
        <f t="shared" si="18"/>
        <v>9</v>
      </c>
      <c r="G1205">
        <v>0</v>
      </c>
      <c r="H1205">
        <v>0</v>
      </c>
      <c r="I1205">
        <v>0</v>
      </c>
    </row>
    <row r="1206" spans="1:9" x14ac:dyDescent="0.3">
      <c r="A1206">
        <v>2685</v>
      </c>
      <c r="B1206">
        <v>1982</v>
      </c>
      <c r="C1206">
        <v>2.0988989999999998</v>
      </c>
      <c r="D1206">
        <v>13</v>
      </c>
      <c r="E1206">
        <v>4</v>
      </c>
      <c r="F1206">
        <f t="shared" si="18"/>
        <v>16</v>
      </c>
      <c r="G1206">
        <v>0</v>
      </c>
      <c r="H1206">
        <v>0</v>
      </c>
      <c r="I1206">
        <v>0</v>
      </c>
    </row>
    <row r="1207" spans="1:9" x14ac:dyDescent="0.3">
      <c r="A1207">
        <v>2685</v>
      </c>
      <c r="B1207">
        <v>1983</v>
      </c>
      <c r="C1207">
        <v>2.267007</v>
      </c>
      <c r="D1207">
        <v>13</v>
      </c>
      <c r="E1207">
        <v>5</v>
      </c>
      <c r="F1207">
        <f t="shared" si="18"/>
        <v>25</v>
      </c>
      <c r="G1207">
        <v>0</v>
      </c>
      <c r="H1207">
        <v>0</v>
      </c>
      <c r="I1207">
        <v>0</v>
      </c>
    </row>
    <row r="1208" spans="1:9" x14ac:dyDescent="0.3">
      <c r="A1208">
        <v>2685</v>
      </c>
      <c r="B1208">
        <v>1984</v>
      </c>
      <c r="C1208">
        <v>2.369424</v>
      </c>
      <c r="D1208">
        <v>13</v>
      </c>
      <c r="E1208">
        <v>6</v>
      </c>
      <c r="F1208">
        <f t="shared" si="18"/>
        <v>36</v>
      </c>
      <c r="G1208">
        <v>0</v>
      </c>
      <c r="H1208">
        <v>0</v>
      </c>
      <c r="I1208">
        <v>0</v>
      </c>
    </row>
    <row r="1209" spans="1:9" x14ac:dyDescent="0.3">
      <c r="A1209">
        <v>2685</v>
      </c>
      <c r="B1209">
        <v>1985</v>
      </c>
      <c r="C1209">
        <v>2.3960509999999999</v>
      </c>
      <c r="D1209">
        <v>13</v>
      </c>
      <c r="E1209">
        <v>7</v>
      </c>
      <c r="F1209">
        <f t="shared" si="18"/>
        <v>49</v>
      </c>
      <c r="G1209">
        <v>0</v>
      </c>
      <c r="H1209">
        <v>0</v>
      </c>
      <c r="I1209">
        <v>0</v>
      </c>
    </row>
    <row r="1210" spans="1:9" x14ac:dyDescent="0.3">
      <c r="A1210">
        <v>2685</v>
      </c>
      <c r="B1210">
        <v>1986</v>
      </c>
      <c r="C1210">
        <v>2.4528349999999999</v>
      </c>
      <c r="D1210">
        <v>13</v>
      </c>
      <c r="E1210">
        <v>8</v>
      </c>
      <c r="F1210">
        <f t="shared" si="18"/>
        <v>64</v>
      </c>
      <c r="G1210">
        <v>0</v>
      </c>
      <c r="H1210">
        <v>0</v>
      </c>
      <c r="I1210">
        <v>0</v>
      </c>
    </row>
    <row r="1211" spans="1:9" x14ac:dyDescent="0.3">
      <c r="A1211">
        <v>2685</v>
      </c>
      <c r="B1211">
        <v>1987</v>
      </c>
      <c r="C1211">
        <v>2.5777570000000001</v>
      </c>
      <c r="D1211">
        <v>13</v>
      </c>
      <c r="E1211">
        <v>9</v>
      </c>
      <c r="F1211">
        <f t="shared" si="18"/>
        <v>81</v>
      </c>
      <c r="G1211">
        <v>0</v>
      </c>
      <c r="H1211">
        <v>0</v>
      </c>
      <c r="I1211">
        <v>0</v>
      </c>
    </row>
    <row r="1212" spans="1:9" x14ac:dyDescent="0.3">
      <c r="A1212">
        <v>2711</v>
      </c>
      <c r="B1212">
        <v>1980</v>
      </c>
      <c r="C1212">
        <v>1.219387</v>
      </c>
      <c r="D1212">
        <v>12</v>
      </c>
      <c r="E1212">
        <v>2</v>
      </c>
      <c r="F1212">
        <f t="shared" si="18"/>
        <v>4</v>
      </c>
      <c r="G1212">
        <v>0</v>
      </c>
      <c r="H1212">
        <v>1</v>
      </c>
      <c r="I1212">
        <v>1</v>
      </c>
    </row>
    <row r="1213" spans="1:9" x14ac:dyDescent="0.3">
      <c r="A1213">
        <v>2711</v>
      </c>
      <c r="B1213">
        <v>1981</v>
      </c>
      <c r="C1213">
        <v>1.2951889999999999</v>
      </c>
      <c r="D1213">
        <v>12</v>
      </c>
      <c r="E1213">
        <v>3</v>
      </c>
      <c r="F1213">
        <f t="shared" si="18"/>
        <v>9</v>
      </c>
      <c r="G1213">
        <v>0</v>
      </c>
      <c r="H1213">
        <v>1</v>
      </c>
      <c r="I1213">
        <v>0</v>
      </c>
    </row>
    <row r="1214" spans="1:9" x14ac:dyDescent="0.3">
      <c r="A1214">
        <v>2711</v>
      </c>
      <c r="B1214">
        <v>1982</v>
      </c>
      <c r="C1214">
        <v>1.039369</v>
      </c>
      <c r="D1214">
        <v>12</v>
      </c>
      <c r="E1214">
        <v>4</v>
      </c>
      <c r="F1214">
        <f t="shared" si="18"/>
        <v>16</v>
      </c>
      <c r="G1214">
        <v>0</v>
      </c>
      <c r="H1214">
        <v>0</v>
      </c>
      <c r="I1214">
        <v>1</v>
      </c>
    </row>
    <row r="1215" spans="1:9" x14ac:dyDescent="0.3">
      <c r="A1215">
        <v>2711</v>
      </c>
      <c r="B1215">
        <v>1983</v>
      </c>
      <c r="C1215">
        <v>1.115516</v>
      </c>
      <c r="D1215">
        <v>12</v>
      </c>
      <c r="E1215">
        <v>5</v>
      </c>
      <c r="F1215">
        <f t="shared" si="18"/>
        <v>25</v>
      </c>
      <c r="G1215">
        <v>0</v>
      </c>
      <c r="H1215">
        <v>0</v>
      </c>
      <c r="I1215">
        <v>0</v>
      </c>
    </row>
    <row r="1216" spans="1:9" x14ac:dyDescent="0.3">
      <c r="A1216">
        <v>2711</v>
      </c>
      <c r="B1216">
        <v>1984</v>
      </c>
      <c r="C1216">
        <v>1.2330509999999999</v>
      </c>
      <c r="D1216">
        <v>12</v>
      </c>
      <c r="E1216">
        <v>6</v>
      </c>
      <c r="F1216">
        <f t="shared" si="18"/>
        <v>36</v>
      </c>
      <c r="G1216">
        <v>0</v>
      </c>
      <c r="H1216">
        <v>0</v>
      </c>
      <c r="I1216">
        <v>1</v>
      </c>
    </row>
    <row r="1217" spans="1:9" x14ac:dyDescent="0.3">
      <c r="A1217">
        <v>2711</v>
      </c>
      <c r="B1217">
        <v>1985</v>
      </c>
      <c r="C1217">
        <v>1.3604970000000001</v>
      </c>
      <c r="D1217">
        <v>12</v>
      </c>
      <c r="E1217">
        <v>7</v>
      </c>
      <c r="F1217">
        <f t="shared" si="18"/>
        <v>49</v>
      </c>
      <c r="G1217">
        <v>0</v>
      </c>
      <c r="H1217">
        <v>1</v>
      </c>
      <c r="I1217">
        <v>0</v>
      </c>
    </row>
    <row r="1218" spans="1:9" x14ac:dyDescent="0.3">
      <c r="A1218">
        <v>2711</v>
      </c>
      <c r="B1218">
        <v>1986</v>
      </c>
      <c r="C1218">
        <v>1.5707469999999999</v>
      </c>
      <c r="D1218">
        <v>12</v>
      </c>
      <c r="E1218">
        <v>8</v>
      </c>
      <c r="F1218">
        <f t="shared" si="18"/>
        <v>64</v>
      </c>
      <c r="G1218">
        <v>0</v>
      </c>
      <c r="H1218">
        <v>0</v>
      </c>
      <c r="I1218">
        <v>0</v>
      </c>
    </row>
    <row r="1219" spans="1:9" x14ac:dyDescent="0.3">
      <c r="A1219">
        <v>2711</v>
      </c>
      <c r="B1219">
        <v>1987</v>
      </c>
      <c r="C1219">
        <v>1.589145</v>
      </c>
      <c r="D1219">
        <v>12</v>
      </c>
      <c r="E1219">
        <v>9</v>
      </c>
      <c r="F1219">
        <f t="shared" si="18"/>
        <v>81</v>
      </c>
      <c r="G1219">
        <v>0</v>
      </c>
      <c r="H1219">
        <v>0</v>
      </c>
      <c r="I1219">
        <v>1</v>
      </c>
    </row>
    <row r="1220" spans="1:9" x14ac:dyDescent="0.3">
      <c r="A1220">
        <v>2718</v>
      </c>
      <c r="B1220">
        <v>1980</v>
      </c>
      <c r="C1220">
        <v>2.1411470000000001</v>
      </c>
      <c r="D1220">
        <v>11</v>
      </c>
      <c r="E1220">
        <v>3</v>
      </c>
      <c r="F1220">
        <f t="shared" si="18"/>
        <v>9</v>
      </c>
      <c r="G1220">
        <v>1</v>
      </c>
      <c r="H1220">
        <v>1</v>
      </c>
      <c r="I1220">
        <v>1</v>
      </c>
    </row>
    <row r="1221" spans="1:9" x14ac:dyDescent="0.3">
      <c r="A1221">
        <v>2718</v>
      </c>
      <c r="B1221">
        <v>1981</v>
      </c>
      <c r="C1221">
        <v>2.1561569999999999</v>
      </c>
      <c r="D1221">
        <v>11</v>
      </c>
      <c r="E1221">
        <v>4</v>
      </c>
      <c r="F1221">
        <f t="shared" ref="F1221:F1284" si="19">E1221^2</f>
        <v>16</v>
      </c>
      <c r="G1221">
        <v>1</v>
      </c>
      <c r="H1221">
        <v>1</v>
      </c>
      <c r="I1221">
        <v>1</v>
      </c>
    </row>
    <row r="1222" spans="1:9" x14ac:dyDescent="0.3">
      <c r="A1222">
        <v>2718</v>
      </c>
      <c r="B1222">
        <v>1982</v>
      </c>
      <c r="C1222">
        <v>2.2622110000000002</v>
      </c>
      <c r="D1222">
        <v>11</v>
      </c>
      <c r="E1222">
        <v>5</v>
      </c>
      <c r="F1222">
        <f t="shared" si="19"/>
        <v>25</v>
      </c>
      <c r="G1222">
        <v>1</v>
      </c>
      <c r="H1222">
        <v>0</v>
      </c>
      <c r="I1222">
        <v>1</v>
      </c>
    </row>
    <row r="1223" spans="1:9" x14ac:dyDescent="0.3">
      <c r="A1223">
        <v>2718</v>
      </c>
      <c r="B1223">
        <v>1983</v>
      </c>
      <c r="C1223">
        <v>2.2850259999999998</v>
      </c>
      <c r="D1223">
        <v>11</v>
      </c>
      <c r="E1223">
        <v>6</v>
      </c>
      <c r="F1223">
        <f t="shared" si="19"/>
        <v>36</v>
      </c>
      <c r="G1223">
        <v>1</v>
      </c>
      <c r="H1223">
        <v>0</v>
      </c>
      <c r="I1223">
        <v>1</v>
      </c>
    </row>
    <row r="1224" spans="1:9" x14ac:dyDescent="0.3">
      <c r="A1224">
        <v>2718</v>
      </c>
      <c r="B1224">
        <v>1984</v>
      </c>
      <c r="C1224">
        <v>2.436318</v>
      </c>
      <c r="D1224">
        <v>11</v>
      </c>
      <c r="E1224">
        <v>7</v>
      </c>
      <c r="F1224">
        <f t="shared" si="19"/>
        <v>49</v>
      </c>
      <c r="G1224">
        <v>1</v>
      </c>
      <c r="H1224">
        <v>0</v>
      </c>
      <c r="I1224">
        <v>1</v>
      </c>
    </row>
    <row r="1225" spans="1:9" x14ac:dyDescent="0.3">
      <c r="A1225">
        <v>2718</v>
      </c>
      <c r="B1225">
        <v>1985</v>
      </c>
      <c r="C1225">
        <v>2.309577</v>
      </c>
      <c r="D1225">
        <v>11</v>
      </c>
      <c r="E1225">
        <v>8</v>
      </c>
      <c r="F1225">
        <f t="shared" si="19"/>
        <v>64</v>
      </c>
      <c r="G1225">
        <v>1</v>
      </c>
      <c r="H1225">
        <v>0</v>
      </c>
      <c r="I1225">
        <v>1</v>
      </c>
    </row>
    <row r="1226" spans="1:9" x14ac:dyDescent="0.3">
      <c r="A1226">
        <v>2718</v>
      </c>
      <c r="B1226">
        <v>1986</v>
      </c>
      <c r="C1226">
        <v>2.3520300000000001</v>
      </c>
      <c r="D1226">
        <v>11</v>
      </c>
      <c r="E1226">
        <v>9</v>
      </c>
      <c r="F1226">
        <f t="shared" si="19"/>
        <v>81</v>
      </c>
      <c r="G1226">
        <v>1</v>
      </c>
      <c r="H1226">
        <v>0</v>
      </c>
      <c r="I1226">
        <v>1</v>
      </c>
    </row>
    <row r="1227" spans="1:9" x14ac:dyDescent="0.3">
      <c r="A1227">
        <v>2718</v>
      </c>
      <c r="B1227">
        <v>1987</v>
      </c>
      <c r="C1227">
        <v>2.3130639999999998</v>
      </c>
      <c r="D1227">
        <v>11</v>
      </c>
      <c r="E1227">
        <v>10</v>
      </c>
      <c r="F1227">
        <f t="shared" si="19"/>
        <v>100</v>
      </c>
      <c r="G1227">
        <v>1</v>
      </c>
      <c r="H1227">
        <v>0</v>
      </c>
      <c r="I1227">
        <v>1</v>
      </c>
    </row>
    <row r="1228" spans="1:9" x14ac:dyDescent="0.3">
      <c r="A1228">
        <v>2721</v>
      </c>
      <c r="B1228">
        <v>1980</v>
      </c>
      <c r="C1228">
        <v>1.54331</v>
      </c>
      <c r="D1228">
        <v>9</v>
      </c>
      <c r="E1228">
        <v>6</v>
      </c>
      <c r="F1228">
        <f t="shared" si="19"/>
        <v>36</v>
      </c>
      <c r="G1228">
        <v>0</v>
      </c>
      <c r="H1228">
        <v>1</v>
      </c>
      <c r="I1228">
        <v>0</v>
      </c>
    </row>
    <row r="1229" spans="1:9" x14ac:dyDescent="0.3">
      <c r="A1229">
        <v>2721</v>
      </c>
      <c r="B1229">
        <v>1981</v>
      </c>
      <c r="C1229">
        <v>1.5621849999999999</v>
      </c>
      <c r="D1229">
        <v>9</v>
      </c>
      <c r="E1229">
        <v>7</v>
      </c>
      <c r="F1229">
        <f t="shared" si="19"/>
        <v>49</v>
      </c>
      <c r="G1229">
        <v>0</v>
      </c>
      <c r="H1229">
        <v>1</v>
      </c>
      <c r="I1229">
        <v>0</v>
      </c>
    </row>
    <row r="1230" spans="1:9" x14ac:dyDescent="0.3">
      <c r="A1230">
        <v>2721</v>
      </c>
      <c r="B1230">
        <v>1982</v>
      </c>
      <c r="C1230">
        <v>1.5029509999999999</v>
      </c>
      <c r="D1230">
        <v>9</v>
      </c>
      <c r="E1230">
        <v>8</v>
      </c>
      <c r="F1230">
        <f t="shared" si="19"/>
        <v>64</v>
      </c>
      <c r="G1230">
        <v>0</v>
      </c>
      <c r="H1230">
        <v>1</v>
      </c>
      <c r="I1230">
        <v>1</v>
      </c>
    </row>
    <row r="1231" spans="1:9" x14ac:dyDescent="0.3">
      <c r="A1231">
        <v>2721</v>
      </c>
      <c r="B1231">
        <v>1983</v>
      </c>
      <c r="C1231">
        <v>0.880942</v>
      </c>
      <c r="D1231">
        <v>9</v>
      </c>
      <c r="E1231">
        <v>9</v>
      </c>
      <c r="F1231">
        <f t="shared" si="19"/>
        <v>81</v>
      </c>
      <c r="G1231">
        <v>0</v>
      </c>
      <c r="H1231">
        <v>1</v>
      </c>
      <c r="I1231">
        <v>0</v>
      </c>
    </row>
    <row r="1232" spans="1:9" x14ac:dyDescent="0.3">
      <c r="A1232">
        <v>2721</v>
      </c>
      <c r="B1232">
        <v>1984</v>
      </c>
      <c r="C1232">
        <v>0.23111300000000001</v>
      </c>
      <c r="D1232">
        <v>9</v>
      </c>
      <c r="E1232">
        <v>10</v>
      </c>
      <c r="F1232">
        <f t="shared" si="19"/>
        <v>100</v>
      </c>
      <c r="G1232">
        <v>0</v>
      </c>
      <c r="H1232">
        <v>1</v>
      </c>
      <c r="I1232">
        <v>1</v>
      </c>
    </row>
    <row r="1233" spans="1:9" x14ac:dyDescent="0.3">
      <c r="A1233">
        <v>2721</v>
      </c>
      <c r="B1233">
        <v>1985</v>
      </c>
      <c r="C1233">
        <v>1.2008669999999999</v>
      </c>
      <c r="D1233">
        <v>9</v>
      </c>
      <c r="E1233">
        <v>11</v>
      </c>
      <c r="F1233">
        <f t="shared" si="19"/>
        <v>121</v>
      </c>
      <c r="G1233">
        <v>0</v>
      </c>
      <c r="H1233">
        <v>1</v>
      </c>
      <c r="I1233">
        <v>0</v>
      </c>
    </row>
    <row r="1234" spans="1:9" x14ac:dyDescent="0.3">
      <c r="A1234">
        <v>2721</v>
      </c>
      <c r="B1234">
        <v>1986</v>
      </c>
      <c r="C1234">
        <v>0.90964599999999995</v>
      </c>
      <c r="D1234">
        <v>9</v>
      </c>
      <c r="E1234">
        <v>12</v>
      </c>
      <c r="F1234">
        <f t="shared" si="19"/>
        <v>144</v>
      </c>
      <c r="G1234">
        <v>0</v>
      </c>
      <c r="H1234">
        <v>1</v>
      </c>
      <c r="I1234">
        <v>0</v>
      </c>
    </row>
    <row r="1235" spans="1:9" x14ac:dyDescent="0.3">
      <c r="A1235">
        <v>2721</v>
      </c>
      <c r="B1235">
        <v>1987</v>
      </c>
      <c r="C1235">
        <v>1.0207010000000001</v>
      </c>
      <c r="D1235">
        <v>9</v>
      </c>
      <c r="E1235">
        <v>13</v>
      </c>
      <c r="F1235">
        <f t="shared" si="19"/>
        <v>169</v>
      </c>
      <c r="G1235">
        <v>0</v>
      </c>
      <c r="H1235">
        <v>1</v>
      </c>
      <c r="I1235">
        <v>0</v>
      </c>
    </row>
    <row r="1236" spans="1:9" x14ac:dyDescent="0.3">
      <c r="A1236">
        <v>2733</v>
      </c>
      <c r="B1236">
        <v>1980</v>
      </c>
      <c r="C1236">
        <v>0.75485199999999997</v>
      </c>
      <c r="D1236">
        <v>12</v>
      </c>
      <c r="E1236">
        <v>4</v>
      </c>
      <c r="F1236">
        <f t="shared" si="19"/>
        <v>16</v>
      </c>
      <c r="G1236">
        <v>1</v>
      </c>
      <c r="H1236">
        <v>0</v>
      </c>
      <c r="I1236">
        <v>0</v>
      </c>
    </row>
    <row r="1237" spans="1:9" x14ac:dyDescent="0.3">
      <c r="A1237">
        <v>2733</v>
      </c>
      <c r="B1237">
        <v>1981</v>
      </c>
      <c r="C1237">
        <v>1.088662</v>
      </c>
      <c r="D1237">
        <v>12</v>
      </c>
      <c r="E1237">
        <v>5</v>
      </c>
      <c r="F1237">
        <f t="shared" si="19"/>
        <v>25</v>
      </c>
      <c r="G1237">
        <v>1</v>
      </c>
      <c r="H1237">
        <v>0</v>
      </c>
      <c r="I1237">
        <v>0</v>
      </c>
    </row>
    <row r="1238" spans="1:9" x14ac:dyDescent="0.3">
      <c r="A1238">
        <v>2733</v>
      </c>
      <c r="B1238">
        <v>1982</v>
      </c>
      <c r="C1238">
        <v>1.0171589999999999</v>
      </c>
      <c r="D1238">
        <v>12</v>
      </c>
      <c r="E1238">
        <v>6</v>
      </c>
      <c r="F1238">
        <f t="shared" si="19"/>
        <v>36</v>
      </c>
      <c r="G1238">
        <v>1</v>
      </c>
      <c r="H1238">
        <v>1</v>
      </c>
      <c r="I1238">
        <v>1</v>
      </c>
    </row>
    <row r="1239" spans="1:9" x14ac:dyDescent="0.3">
      <c r="A1239">
        <v>2733</v>
      </c>
      <c r="B1239">
        <v>1983</v>
      </c>
      <c r="C1239">
        <v>0.989703</v>
      </c>
      <c r="D1239">
        <v>12</v>
      </c>
      <c r="E1239">
        <v>7</v>
      </c>
      <c r="F1239">
        <f t="shared" si="19"/>
        <v>49</v>
      </c>
      <c r="G1239">
        <v>1</v>
      </c>
      <c r="H1239">
        <v>1</v>
      </c>
      <c r="I1239">
        <v>0</v>
      </c>
    </row>
    <row r="1240" spans="1:9" x14ac:dyDescent="0.3">
      <c r="A1240">
        <v>2733</v>
      </c>
      <c r="B1240">
        <v>1984</v>
      </c>
      <c r="C1240">
        <v>1.0100180000000001</v>
      </c>
      <c r="D1240">
        <v>12</v>
      </c>
      <c r="E1240">
        <v>8</v>
      </c>
      <c r="F1240">
        <f t="shared" si="19"/>
        <v>64</v>
      </c>
      <c r="G1240">
        <v>1</v>
      </c>
      <c r="H1240">
        <v>1</v>
      </c>
      <c r="I1240">
        <v>1</v>
      </c>
    </row>
    <row r="1241" spans="1:9" x14ac:dyDescent="0.3">
      <c r="A1241">
        <v>2733</v>
      </c>
      <c r="B1241">
        <v>1985</v>
      </c>
      <c r="C1241">
        <v>1.053766</v>
      </c>
      <c r="D1241">
        <v>12</v>
      </c>
      <c r="E1241">
        <v>9</v>
      </c>
      <c r="F1241">
        <f t="shared" si="19"/>
        <v>81</v>
      </c>
      <c r="G1241">
        <v>1</v>
      </c>
      <c r="H1241">
        <v>1</v>
      </c>
      <c r="I1241">
        <v>0</v>
      </c>
    </row>
    <row r="1242" spans="1:9" x14ac:dyDescent="0.3">
      <c r="A1242">
        <v>2733</v>
      </c>
      <c r="B1242">
        <v>1986</v>
      </c>
      <c r="C1242">
        <v>0.925014</v>
      </c>
      <c r="D1242">
        <v>12</v>
      </c>
      <c r="E1242">
        <v>10</v>
      </c>
      <c r="F1242">
        <f t="shared" si="19"/>
        <v>100</v>
      </c>
      <c r="G1242">
        <v>1</v>
      </c>
      <c r="H1242">
        <v>1</v>
      </c>
      <c r="I1242">
        <v>0</v>
      </c>
    </row>
    <row r="1243" spans="1:9" x14ac:dyDescent="0.3">
      <c r="A1243">
        <v>2733</v>
      </c>
      <c r="B1243">
        <v>1987</v>
      </c>
      <c r="C1243">
        <v>0.90242900000000004</v>
      </c>
      <c r="D1243">
        <v>12</v>
      </c>
      <c r="E1243">
        <v>11</v>
      </c>
      <c r="F1243">
        <f t="shared" si="19"/>
        <v>121</v>
      </c>
      <c r="G1243">
        <v>1</v>
      </c>
      <c r="H1243">
        <v>1</v>
      </c>
      <c r="I1243">
        <v>0</v>
      </c>
    </row>
    <row r="1244" spans="1:9" x14ac:dyDescent="0.3">
      <c r="A1244">
        <v>2741</v>
      </c>
      <c r="B1244">
        <v>1980</v>
      </c>
      <c r="C1244">
        <v>1.448</v>
      </c>
      <c r="D1244">
        <v>12</v>
      </c>
      <c r="E1244">
        <v>5</v>
      </c>
      <c r="F1244">
        <f t="shared" si="19"/>
        <v>25</v>
      </c>
      <c r="G1244">
        <v>0</v>
      </c>
      <c r="H1244">
        <v>1</v>
      </c>
      <c r="I1244">
        <v>0</v>
      </c>
    </row>
    <row r="1245" spans="1:9" x14ac:dyDescent="0.3">
      <c r="A1245">
        <v>2741</v>
      </c>
      <c r="B1245">
        <v>1981</v>
      </c>
      <c r="C1245">
        <v>1.3470740000000001</v>
      </c>
      <c r="D1245">
        <v>12</v>
      </c>
      <c r="E1245">
        <v>6</v>
      </c>
      <c r="F1245">
        <f t="shared" si="19"/>
        <v>36</v>
      </c>
      <c r="G1245">
        <v>0</v>
      </c>
      <c r="H1245">
        <v>1</v>
      </c>
      <c r="I1245">
        <v>0</v>
      </c>
    </row>
    <row r="1246" spans="1:9" x14ac:dyDescent="0.3">
      <c r="A1246">
        <v>2741</v>
      </c>
      <c r="B1246">
        <v>1982</v>
      </c>
      <c r="C1246">
        <v>1.2850379999999999</v>
      </c>
      <c r="D1246">
        <v>12</v>
      </c>
      <c r="E1246">
        <v>7</v>
      </c>
      <c r="F1246">
        <f t="shared" si="19"/>
        <v>49</v>
      </c>
      <c r="G1246">
        <v>0</v>
      </c>
      <c r="H1246">
        <v>1</v>
      </c>
      <c r="I1246">
        <v>0</v>
      </c>
    </row>
    <row r="1247" spans="1:9" x14ac:dyDescent="0.3">
      <c r="A1247">
        <v>2741</v>
      </c>
      <c r="B1247">
        <v>1983</v>
      </c>
      <c r="C1247">
        <v>1.3507169999999999</v>
      </c>
      <c r="D1247">
        <v>12</v>
      </c>
      <c r="E1247">
        <v>8</v>
      </c>
      <c r="F1247">
        <f t="shared" si="19"/>
        <v>64</v>
      </c>
      <c r="G1247">
        <v>0</v>
      </c>
      <c r="H1247">
        <v>1</v>
      </c>
      <c r="I1247">
        <v>0</v>
      </c>
    </row>
    <row r="1248" spans="1:9" x14ac:dyDescent="0.3">
      <c r="A1248">
        <v>2741</v>
      </c>
      <c r="B1248">
        <v>1984</v>
      </c>
      <c r="C1248">
        <v>1.435686</v>
      </c>
      <c r="D1248">
        <v>12</v>
      </c>
      <c r="E1248">
        <v>9</v>
      </c>
      <c r="F1248">
        <f t="shared" si="19"/>
        <v>81</v>
      </c>
      <c r="G1248">
        <v>0</v>
      </c>
      <c r="H1248">
        <v>1</v>
      </c>
      <c r="I1248">
        <v>1</v>
      </c>
    </row>
    <row r="1249" spans="1:9" x14ac:dyDescent="0.3">
      <c r="A1249">
        <v>2741</v>
      </c>
      <c r="B1249">
        <v>1985</v>
      </c>
      <c r="C1249">
        <v>1.440539</v>
      </c>
      <c r="D1249">
        <v>12</v>
      </c>
      <c r="E1249">
        <v>10</v>
      </c>
      <c r="F1249">
        <f t="shared" si="19"/>
        <v>100</v>
      </c>
      <c r="G1249">
        <v>0</v>
      </c>
      <c r="H1249">
        <v>1</v>
      </c>
      <c r="I1249">
        <v>0</v>
      </c>
    </row>
    <row r="1250" spans="1:9" x14ac:dyDescent="0.3">
      <c r="A1250">
        <v>2741</v>
      </c>
      <c r="B1250">
        <v>1986</v>
      </c>
      <c r="C1250">
        <v>1.6281110000000001</v>
      </c>
      <c r="D1250">
        <v>12</v>
      </c>
      <c r="E1250">
        <v>11</v>
      </c>
      <c r="F1250">
        <f t="shared" si="19"/>
        <v>121</v>
      </c>
      <c r="G1250">
        <v>0</v>
      </c>
      <c r="H1250">
        <v>1</v>
      </c>
      <c r="I1250">
        <v>0</v>
      </c>
    </row>
    <row r="1251" spans="1:9" x14ac:dyDescent="0.3">
      <c r="A1251">
        <v>2741</v>
      </c>
      <c r="B1251">
        <v>1987</v>
      </c>
      <c r="C1251">
        <v>1.6787570000000001</v>
      </c>
      <c r="D1251">
        <v>12</v>
      </c>
      <c r="E1251">
        <v>12</v>
      </c>
      <c r="F1251">
        <f t="shared" si="19"/>
        <v>144</v>
      </c>
      <c r="G1251">
        <v>0</v>
      </c>
      <c r="H1251">
        <v>1</v>
      </c>
      <c r="I1251">
        <v>0</v>
      </c>
    </row>
    <row r="1252" spans="1:9" x14ac:dyDescent="0.3">
      <c r="A1252">
        <v>2745</v>
      </c>
      <c r="B1252">
        <v>1980</v>
      </c>
      <c r="C1252">
        <v>1.7883249999999999</v>
      </c>
      <c r="D1252">
        <v>12</v>
      </c>
      <c r="E1252">
        <v>3</v>
      </c>
      <c r="F1252">
        <f t="shared" si="19"/>
        <v>9</v>
      </c>
      <c r="G1252">
        <v>0</v>
      </c>
      <c r="H1252">
        <v>0</v>
      </c>
      <c r="I1252">
        <v>0</v>
      </c>
    </row>
    <row r="1253" spans="1:9" x14ac:dyDescent="0.3">
      <c r="A1253">
        <v>2745</v>
      </c>
      <c r="B1253">
        <v>1981</v>
      </c>
      <c r="C1253">
        <v>1.683546</v>
      </c>
      <c r="D1253">
        <v>12</v>
      </c>
      <c r="E1253">
        <v>4</v>
      </c>
      <c r="F1253">
        <f t="shared" si="19"/>
        <v>16</v>
      </c>
      <c r="G1253">
        <v>0</v>
      </c>
      <c r="H1253">
        <v>0</v>
      </c>
      <c r="I1253">
        <v>1</v>
      </c>
    </row>
    <row r="1254" spans="1:9" x14ac:dyDescent="0.3">
      <c r="A1254">
        <v>2745</v>
      </c>
      <c r="B1254">
        <v>1982</v>
      </c>
      <c r="C1254">
        <v>1.872825</v>
      </c>
      <c r="D1254">
        <v>12</v>
      </c>
      <c r="E1254">
        <v>5</v>
      </c>
      <c r="F1254">
        <f t="shared" si="19"/>
        <v>25</v>
      </c>
      <c r="G1254">
        <v>0</v>
      </c>
      <c r="H1254">
        <v>0</v>
      </c>
      <c r="I1254">
        <v>0</v>
      </c>
    </row>
    <row r="1255" spans="1:9" x14ac:dyDescent="0.3">
      <c r="A1255">
        <v>2745</v>
      </c>
      <c r="B1255">
        <v>1983</v>
      </c>
      <c r="C1255">
        <v>1.6608719999999999</v>
      </c>
      <c r="D1255">
        <v>12</v>
      </c>
      <c r="E1255">
        <v>6</v>
      </c>
      <c r="F1255">
        <f t="shared" si="19"/>
        <v>36</v>
      </c>
      <c r="G1255">
        <v>0</v>
      </c>
      <c r="H1255">
        <v>1</v>
      </c>
      <c r="I1255">
        <v>0</v>
      </c>
    </row>
    <row r="1256" spans="1:9" x14ac:dyDescent="0.3">
      <c r="A1256">
        <v>2745</v>
      </c>
      <c r="B1256">
        <v>1984</v>
      </c>
      <c r="C1256">
        <v>1.6180079999999999</v>
      </c>
      <c r="D1256">
        <v>12</v>
      </c>
      <c r="E1256">
        <v>7</v>
      </c>
      <c r="F1256">
        <f t="shared" si="19"/>
        <v>49</v>
      </c>
      <c r="G1256">
        <v>0</v>
      </c>
      <c r="H1256">
        <v>1</v>
      </c>
      <c r="I1256">
        <v>0</v>
      </c>
    </row>
    <row r="1257" spans="1:9" x14ac:dyDescent="0.3">
      <c r="A1257">
        <v>2745</v>
      </c>
      <c r="B1257">
        <v>1985</v>
      </c>
      <c r="C1257">
        <v>1.6481790000000001</v>
      </c>
      <c r="D1257">
        <v>12</v>
      </c>
      <c r="E1257">
        <v>8</v>
      </c>
      <c r="F1257">
        <f t="shared" si="19"/>
        <v>64</v>
      </c>
      <c r="G1257">
        <v>0</v>
      </c>
      <c r="H1257">
        <v>1</v>
      </c>
      <c r="I1257">
        <v>0</v>
      </c>
    </row>
    <row r="1258" spans="1:9" x14ac:dyDescent="0.3">
      <c r="A1258">
        <v>2745</v>
      </c>
      <c r="B1258">
        <v>1986</v>
      </c>
      <c r="C1258">
        <v>1.688736</v>
      </c>
      <c r="D1258">
        <v>12</v>
      </c>
      <c r="E1258">
        <v>9</v>
      </c>
      <c r="F1258">
        <f t="shared" si="19"/>
        <v>81</v>
      </c>
      <c r="G1258">
        <v>0</v>
      </c>
      <c r="H1258">
        <v>0</v>
      </c>
      <c r="I1258">
        <v>0</v>
      </c>
    </row>
    <row r="1259" spans="1:9" x14ac:dyDescent="0.3">
      <c r="A1259">
        <v>2745</v>
      </c>
      <c r="B1259">
        <v>1987</v>
      </c>
      <c r="C1259">
        <v>1.760996</v>
      </c>
      <c r="D1259">
        <v>12</v>
      </c>
      <c r="E1259">
        <v>10</v>
      </c>
      <c r="F1259">
        <f t="shared" si="19"/>
        <v>100</v>
      </c>
      <c r="G1259">
        <v>0</v>
      </c>
      <c r="H1259">
        <v>0</v>
      </c>
      <c r="I1259">
        <v>0</v>
      </c>
    </row>
    <row r="1260" spans="1:9" x14ac:dyDescent="0.3">
      <c r="A1260">
        <v>2751</v>
      </c>
      <c r="B1260">
        <v>1980</v>
      </c>
      <c r="C1260">
        <v>1.60215</v>
      </c>
      <c r="D1260">
        <v>12</v>
      </c>
      <c r="E1260">
        <v>4</v>
      </c>
      <c r="F1260">
        <f t="shared" si="19"/>
        <v>16</v>
      </c>
      <c r="G1260">
        <v>1</v>
      </c>
      <c r="H1260">
        <v>0</v>
      </c>
      <c r="I1260">
        <v>1</v>
      </c>
    </row>
    <row r="1261" spans="1:9" x14ac:dyDescent="0.3">
      <c r="A1261">
        <v>2751</v>
      </c>
      <c r="B1261">
        <v>1981</v>
      </c>
      <c r="C1261">
        <v>1.570217</v>
      </c>
      <c r="D1261">
        <v>12</v>
      </c>
      <c r="E1261">
        <v>5</v>
      </c>
      <c r="F1261">
        <f t="shared" si="19"/>
        <v>25</v>
      </c>
      <c r="G1261">
        <v>1</v>
      </c>
      <c r="H1261">
        <v>1</v>
      </c>
      <c r="I1261">
        <v>0</v>
      </c>
    </row>
    <row r="1262" spans="1:9" x14ac:dyDescent="0.3">
      <c r="A1262">
        <v>2751</v>
      </c>
      <c r="B1262">
        <v>1982</v>
      </c>
      <c r="C1262">
        <v>1.667689</v>
      </c>
      <c r="D1262">
        <v>12</v>
      </c>
      <c r="E1262">
        <v>6</v>
      </c>
      <c r="F1262">
        <f t="shared" si="19"/>
        <v>36</v>
      </c>
      <c r="G1262">
        <v>1</v>
      </c>
      <c r="H1262">
        <v>1</v>
      </c>
      <c r="I1262">
        <v>1</v>
      </c>
    </row>
    <row r="1263" spans="1:9" x14ac:dyDescent="0.3">
      <c r="A1263">
        <v>2751</v>
      </c>
      <c r="B1263">
        <v>1983</v>
      </c>
      <c r="C1263">
        <v>1.354867</v>
      </c>
      <c r="D1263">
        <v>12</v>
      </c>
      <c r="E1263">
        <v>7</v>
      </c>
      <c r="F1263">
        <f t="shared" si="19"/>
        <v>49</v>
      </c>
      <c r="G1263">
        <v>1</v>
      </c>
      <c r="H1263">
        <v>1</v>
      </c>
      <c r="I1263">
        <v>1</v>
      </c>
    </row>
    <row r="1264" spans="1:9" x14ac:dyDescent="0.3">
      <c r="A1264">
        <v>2751</v>
      </c>
      <c r="B1264">
        <v>1984</v>
      </c>
      <c r="C1264">
        <v>1.51871</v>
      </c>
      <c r="D1264">
        <v>12</v>
      </c>
      <c r="E1264">
        <v>8</v>
      </c>
      <c r="F1264">
        <f t="shared" si="19"/>
        <v>64</v>
      </c>
      <c r="G1264">
        <v>1</v>
      </c>
      <c r="H1264">
        <v>1</v>
      </c>
      <c r="I1264">
        <v>1</v>
      </c>
    </row>
    <row r="1265" spans="1:9" x14ac:dyDescent="0.3">
      <c r="A1265">
        <v>2751</v>
      </c>
      <c r="B1265">
        <v>1985</v>
      </c>
      <c r="C1265">
        <v>1.5146470000000001</v>
      </c>
      <c r="D1265">
        <v>12</v>
      </c>
      <c r="E1265">
        <v>9</v>
      </c>
      <c r="F1265">
        <f t="shared" si="19"/>
        <v>81</v>
      </c>
      <c r="G1265">
        <v>1</v>
      </c>
      <c r="H1265">
        <v>1</v>
      </c>
      <c r="I1265">
        <v>1</v>
      </c>
    </row>
    <row r="1266" spans="1:9" x14ac:dyDescent="0.3">
      <c r="A1266">
        <v>2751</v>
      </c>
      <c r="B1266">
        <v>1986</v>
      </c>
      <c r="C1266">
        <v>1.7458940000000001</v>
      </c>
      <c r="D1266">
        <v>12</v>
      </c>
      <c r="E1266">
        <v>10</v>
      </c>
      <c r="F1266">
        <f t="shared" si="19"/>
        <v>100</v>
      </c>
      <c r="G1266">
        <v>1</v>
      </c>
      <c r="H1266">
        <v>1</v>
      </c>
      <c r="I1266">
        <v>0</v>
      </c>
    </row>
    <row r="1267" spans="1:9" x14ac:dyDescent="0.3">
      <c r="A1267">
        <v>2751</v>
      </c>
      <c r="B1267">
        <v>1987</v>
      </c>
      <c r="C1267">
        <v>1.952051</v>
      </c>
      <c r="D1267">
        <v>12</v>
      </c>
      <c r="E1267">
        <v>11</v>
      </c>
      <c r="F1267">
        <f t="shared" si="19"/>
        <v>121</v>
      </c>
      <c r="G1267">
        <v>1</v>
      </c>
      <c r="H1267">
        <v>1</v>
      </c>
      <c r="I1267">
        <v>1</v>
      </c>
    </row>
    <row r="1268" spans="1:9" x14ac:dyDescent="0.3">
      <c r="A1268">
        <v>2774</v>
      </c>
      <c r="B1268">
        <v>1980</v>
      </c>
      <c r="C1268">
        <v>1.9786280000000001</v>
      </c>
      <c r="D1268">
        <v>14</v>
      </c>
      <c r="E1268">
        <v>3</v>
      </c>
      <c r="F1268">
        <f t="shared" si="19"/>
        <v>9</v>
      </c>
      <c r="G1268">
        <v>0</v>
      </c>
      <c r="H1268">
        <v>1</v>
      </c>
      <c r="I1268">
        <v>0</v>
      </c>
    </row>
    <row r="1269" spans="1:9" x14ac:dyDescent="0.3">
      <c r="A1269">
        <v>2774</v>
      </c>
      <c r="B1269">
        <v>1981</v>
      </c>
      <c r="C1269">
        <v>2.1490749999999998</v>
      </c>
      <c r="D1269">
        <v>14</v>
      </c>
      <c r="E1269">
        <v>4</v>
      </c>
      <c r="F1269">
        <f t="shared" si="19"/>
        <v>16</v>
      </c>
      <c r="G1269">
        <v>0</v>
      </c>
      <c r="H1269">
        <v>1</v>
      </c>
      <c r="I1269">
        <v>0</v>
      </c>
    </row>
    <row r="1270" spans="1:9" x14ac:dyDescent="0.3">
      <c r="A1270">
        <v>2774</v>
      </c>
      <c r="B1270">
        <v>1982</v>
      </c>
      <c r="C1270">
        <v>2.2977080000000001</v>
      </c>
      <c r="D1270">
        <v>14</v>
      </c>
      <c r="E1270">
        <v>5</v>
      </c>
      <c r="F1270">
        <f t="shared" si="19"/>
        <v>25</v>
      </c>
      <c r="G1270">
        <v>0</v>
      </c>
      <c r="H1270">
        <v>1</v>
      </c>
      <c r="I1270">
        <v>0</v>
      </c>
    </row>
    <row r="1271" spans="1:9" x14ac:dyDescent="0.3">
      <c r="A1271">
        <v>2774</v>
      </c>
      <c r="B1271">
        <v>1983</v>
      </c>
      <c r="C1271">
        <v>2.0857549999999998</v>
      </c>
      <c r="D1271">
        <v>14</v>
      </c>
      <c r="E1271">
        <v>6</v>
      </c>
      <c r="F1271">
        <f t="shared" si="19"/>
        <v>36</v>
      </c>
      <c r="G1271">
        <v>0</v>
      </c>
      <c r="H1271">
        <v>1</v>
      </c>
      <c r="I1271">
        <v>0</v>
      </c>
    </row>
    <row r="1272" spans="1:9" x14ac:dyDescent="0.3">
      <c r="A1272">
        <v>2774</v>
      </c>
      <c r="B1272">
        <v>1984</v>
      </c>
      <c r="C1272">
        <v>2.1864029999999999</v>
      </c>
      <c r="D1272">
        <v>14</v>
      </c>
      <c r="E1272">
        <v>7</v>
      </c>
      <c r="F1272">
        <f t="shared" si="19"/>
        <v>49</v>
      </c>
      <c r="G1272">
        <v>0</v>
      </c>
      <c r="H1272">
        <v>1</v>
      </c>
      <c r="I1272">
        <v>0</v>
      </c>
    </row>
    <row r="1273" spans="1:9" x14ac:dyDescent="0.3">
      <c r="A1273">
        <v>2774</v>
      </c>
      <c r="B1273">
        <v>1985</v>
      </c>
      <c r="C1273">
        <v>2.0110839999999999</v>
      </c>
      <c r="D1273">
        <v>14</v>
      </c>
      <c r="E1273">
        <v>8</v>
      </c>
      <c r="F1273">
        <f t="shared" si="19"/>
        <v>64</v>
      </c>
      <c r="G1273">
        <v>0</v>
      </c>
      <c r="H1273">
        <v>1</v>
      </c>
      <c r="I1273">
        <v>0</v>
      </c>
    </row>
    <row r="1274" spans="1:9" x14ac:dyDescent="0.3">
      <c r="A1274">
        <v>2774</v>
      </c>
      <c r="B1274">
        <v>1986</v>
      </c>
      <c r="C1274">
        <v>2.0335760000000001</v>
      </c>
      <c r="D1274">
        <v>14</v>
      </c>
      <c r="E1274">
        <v>9</v>
      </c>
      <c r="F1274">
        <f t="shared" si="19"/>
        <v>81</v>
      </c>
      <c r="G1274">
        <v>0</v>
      </c>
      <c r="H1274">
        <v>1</v>
      </c>
      <c r="I1274">
        <v>0</v>
      </c>
    </row>
    <row r="1275" spans="1:9" x14ac:dyDescent="0.3">
      <c r="A1275">
        <v>2774</v>
      </c>
      <c r="B1275">
        <v>1987</v>
      </c>
      <c r="C1275">
        <v>1.907599</v>
      </c>
      <c r="D1275">
        <v>14</v>
      </c>
      <c r="E1275">
        <v>10</v>
      </c>
      <c r="F1275">
        <f t="shared" si="19"/>
        <v>100</v>
      </c>
      <c r="G1275">
        <v>0</v>
      </c>
      <c r="H1275">
        <v>1</v>
      </c>
      <c r="I1275">
        <v>0</v>
      </c>
    </row>
    <row r="1276" spans="1:9" x14ac:dyDescent="0.3">
      <c r="A1276">
        <v>2801</v>
      </c>
      <c r="B1276">
        <v>1980</v>
      </c>
      <c r="C1276">
        <v>1.109545</v>
      </c>
      <c r="D1276">
        <v>10</v>
      </c>
      <c r="E1276">
        <v>2</v>
      </c>
      <c r="F1276">
        <f t="shared" si="19"/>
        <v>4</v>
      </c>
      <c r="G1276">
        <v>0</v>
      </c>
      <c r="H1276">
        <v>0</v>
      </c>
      <c r="I1276">
        <v>1</v>
      </c>
    </row>
    <row r="1277" spans="1:9" x14ac:dyDescent="0.3">
      <c r="A1277">
        <v>2801</v>
      </c>
      <c r="B1277">
        <v>1981</v>
      </c>
      <c r="C1277">
        <v>1.2819339999999999</v>
      </c>
      <c r="D1277">
        <v>10</v>
      </c>
      <c r="E1277">
        <v>3</v>
      </c>
      <c r="F1277">
        <f t="shared" si="19"/>
        <v>9</v>
      </c>
      <c r="G1277">
        <v>0</v>
      </c>
      <c r="H1277">
        <v>1</v>
      </c>
      <c r="I1277">
        <v>0</v>
      </c>
    </row>
    <row r="1278" spans="1:9" x14ac:dyDescent="0.3">
      <c r="A1278">
        <v>2801</v>
      </c>
      <c r="B1278">
        <v>1982</v>
      </c>
      <c r="C1278">
        <v>1.253878</v>
      </c>
      <c r="D1278">
        <v>10</v>
      </c>
      <c r="E1278">
        <v>4</v>
      </c>
      <c r="F1278">
        <f t="shared" si="19"/>
        <v>16</v>
      </c>
      <c r="G1278">
        <v>0</v>
      </c>
      <c r="H1278">
        <v>1</v>
      </c>
      <c r="I1278">
        <v>0</v>
      </c>
    </row>
    <row r="1279" spans="1:9" x14ac:dyDescent="0.3">
      <c r="A1279">
        <v>2801</v>
      </c>
      <c r="B1279">
        <v>1983</v>
      </c>
      <c r="C1279">
        <v>1.2650680000000001</v>
      </c>
      <c r="D1279">
        <v>10</v>
      </c>
      <c r="E1279">
        <v>5</v>
      </c>
      <c r="F1279">
        <f t="shared" si="19"/>
        <v>25</v>
      </c>
      <c r="G1279">
        <v>0</v>
      </c>
      <c r="H1279">
        <v>0</v>
      </c>
      <c r="I1279">
        <v>0</v>
      </c>
    </row>
    <row r="1280" spans="1:9" x14ac:dyDescent="0.3">
      <c r="A1280">
        <v>2801</v>
      </c>
      <c r="B1280">
        <v>1984</v>
      </c>
      <c r="C1280">
        <v>1.261333</v>
      </c>
      <c r="D1280">
        <v>10</v>
      </c>
      <c r="E1280">
        <v>6</v>
      </c>
      <c r="F1280">
        <f t="shared" si="19"/>
        <v>36</v>
      </c>
      <c r="G1280">
        <v>0</v>
      </c>
      <c r="H1280">
        <v>0</v>
      </c>
      <c r="I1280">
        <v>0</v>
      </c>
    </row>
    <row r="1281" spans="1:9" x14ac:dyDescent="0.3">
      <c r="A1281">
        <v>2801</v>
      </c>
      <c r="B1281">
        <v>1985</v>
      </c>
      <c r="C1281">
        <v>1.273736</v>
      </c>
      <c r="D1281">
        <v>10</v>
      </c>
      <c r="E1281">
        <v>7</v>
      </c>
      <c r="F1281">
        <f t="shared" si="19"/>
        <v>49</v>
      </c>
      <c r="G1281">
        <v>0</v>
      </c>
      <c r="H1281">
        <v>1</v>
      </c>
      <c r="I1281">
        <v>0</v>
      </c>
    </row>
    <row r="1282" spans="1:9" x14ac:dyDescent="0.3">
      <c r="A1282">
        <v>2801</v>
      </c>
      <c r="B1282">
        <v>1986</v>
      </c>
      <c r="C1282">
        <v>1.3716820000000001</v>
      </c>
      <c r="D1282">
        <v>10</v>
      </c>
      <c r="E1282">
        <v>8</v>
      </c>
      <c r="F1282">
        <f t="shared" si="19"/>
        <v>64</v>
      </c>
      <c r="G1282">
        <v>0</v>
      </c>
      <c r="H1282">
        <v>1</v>
      </c>
      <c r="I1282">
        <v>0</v>
      </c>
    </row>
    <row r="1283" spans="1:9" x14ac:dyDescent="0.3">
      <c r="A1283">
        <v>2801</v>
      </c>
      <c r="B1283">
        <v>1987</v>
      </c>
      <c r="C1283">
        <v>1.524297</v>
      </c>
      <c r="D1283">
        <v>10</v>
      </c>
      <c r="E1283">
        <v>9</v>
      </c>
      <c r="F1283">
        <f t="shared" si="19"/>
        <v>81</v>
      </c>
      <c r="G1283">
        <v>0</v>
      </c>
      <c r="H1283">
        <v>1</v>
      </c>
      <c r="I1283">
        <v>1</v>
      </c>
    </row>
    <row r="1284" spans="1:9" x14ac:dyDescent="0.3">
      <c r="A1284">
        <v>2813</v>
      </c>
      <c r="B1284">
        <v>1980</v>
      </c>
      <c r="C1284">
        <v>0.62408200000000003</v>
      </c>
      <c r="D1284">
        <v>13</v>
      </c>
      <c r="E1284">
        <v>2</v>
      </c>
      <c r="F1284">
        <f t="shared" si="19"/>
        <v>4</v>
      </c>
      <c r="G1284">
        <v>0</v>
      </c>
      <c r="H1284">
        <v>1</v>
      </c>
      <c r="I1284">
        <v>0</v>
      </c>
    </row>
    <row r="1285" spans="1:9" x14ac:dyDescent="0.3">
      <c r="A1285">
        <v>2813</v>
      </c>
      <c r="B1285">
        <v>1981</v>
      </c>
      <c r="C1285">
        <v>1.2615510000000001</v>
      </c>
      <c r="D1285">
        <v>13</v>
      </c>
      <c r="E1285">
        <v>3</v>
      </c>
      <c r="F1285">
        <f t="shared" ref="F1285:F1348" si="20">E1285^2</f>
        <v>9</v>
      </c>
      <c r="G1285">
        <v>0</v>
      </c>
      <c r="H1285">
        <v>1</v>
      </c>
      <c r="I1285">
        <v>0</v>
      </c>
    </row>
    <row r="1286" spans="1:9" x14ac:dyDescent="0.3">
      <c r="A1286">
        <v>2813</v>
      </c>
      <c r="B1286">
        <v>1982</v>
      </c>
      <c r="C1286">
        <v>1.6276189999999999</v>
      </c>
      <c r="D1286">
        <v>13</v>
      </c>
      <c r="E1286">
        <v>4</v>
      </c>
      <c r="F1286">
        <f t="shared" si="20"/>
        <v>16</v>
      </c>
      <c r="G1286">
        <v>0</v>
      </c>
      <c r="H1286">
        <v>1</v>
      </c>
      <c r="I1286">
        <v>0</v>
      </c>
    </row>
    <row r="1287" spans="1:9" x14ac:dyDescent="0.3">
      <c r="A1287">
        <v>2813</v>
      </c>
      <c r="B1287">
        <v>1983</v>
      </c>
      <c r="C1287">
        <v>1.62229</v>
      </c>
      <c r="D1287">
        <v>13</v>
      </c>
      <c r="E1287">
        <v>5</v>
      </c>
      <c r="F1287">
        <f t="shared" si="20"/>
        <v>25</v>
      </c>
      <c r="G1287">
        <v>0</v>
      </c>
      <c r="H1287">
        <v>1</v>
      </c>
      <c r="I1287">
        <v>0</v>
      </c>
    </row>
    <row r="1288" spans="1:9" x14ac:dyDescent="0.3">
      <c r="A1288">
        <v>2813</v>
      </c>
      <c r="B1288">
        <v>1984</v>
      </c>
      <c r="C1288">
        <v>1.6202730000000001</v>
      </c>
      <c r="D1288">
        <v>13</v>
      </c>
      <c r="E1288">
        <v>6</v>
      </c>
      <c r="F1288">
        <f t="shared" si="20"/>
        <v>36</v>
      </c>
      <c r="G1288">
        <v>0</v>
      </c>
      <c r="H1288">
        <v>1</v>
      </c>
      <c r="I1288">
        <v>0</v>
      </c>
    </row>
    <row r="1289" spans="1:9" x14ac:dyDescent="0.3">
      <c r="A1289">
        <v>2813</v>
      </c>
      <c r="B1289">
        <v>1985</v>
      </c>
      <c r="C1289">
        <v>1.5957319999999999</v>
      </c>
      <c r="D1289">
        <v>13</v>
      </c>
      <c r="E1289">
        <v>7</v>
      </c>
      <c r="F1289">
        <f t="shared" si="20"/>
        <v>49</v>
      </c>
      <c r="G1289">
        <v>0</v>
      </c>
      <c r="H1289">
        <v>1</v>
      </c>
      <c r="I1289">
        <v>0</v>
      </c>
    </row>
    <row r="1290" spans="1:9" x14ac:dyDescent="0.3">
      <c r="A1290">
        <v>2813</v>
      </c>
      <c r="B1290">
        <v>1986</v>
      </c>
      <c r="C1290">
        <v>1.7177230000000001</v>
      </c>
      <c r="D1290">
        <v>13</v>
      </c>
      <c r="E1290">
        <v>8</v>
      </c>
      <c r="F1290">
        <f t="shared" si="20"/>
        <v>64</v>
      </c>
      <c r="G1290">
        <v>0</v>
      </c>
      <c r="H1290">
        <v>1</v>
      </c>
      <c r="I1290">
        <v>0</v>
      </c>
    </row>
    <row r="1291" spans="1:9" x14ac:dyDescent="0.3">
      <c r="A1291">
        <v>2813</v>
      </c>
      <c r="B1291">
        <v>1987</v>
      </c>
      <c r="C1291">
        <v>1.6316440000000001</v>
      </c>
      <c r="D1291">
        <v>13</v>
      </c>
      <c r="E1291">
        <v>9</v>
      </c>
      <c r="F1291">
        <f t="shared" si="20"/>
        <v>81</v>
      </c>
      <c r="G1291">
        <v>0</v>
      </c>
      <c r="H1291">
        <v>1</v>
      </c>
      <c r="I1291">
        <v>0</v>
      </c>
    </row>
    <row r="1292" spans="1:9" x14ac:dyDescent="0.3">
      <c r="A1292">
        <v>2833</v>
      </c>
      <c r="B1292">
        <v>1980</v>
      </c>
      <c r="C1292">
        <v>1.891335</v>
      </c>
      <c r="D1292">
        <v>12</v>
      </c>
      <c r="E1292">
        <v>2</v>
      </c>
      <c r="F1292">
        <f t="shared" si="20"/>
        <v>4</v>
      </c>
      <c r="G1292">
        <v>0</v>
      </c>
      <c r="H1292">
        <v>1</v>
      </c>
      <c r="I1292">
        <v>0</v>
      </c>
    </row>
    <row r="1293" spans="1:9" x14ac:dyDescent="0.3">
      <c r="A1293">
        <v>2833</v>
      </c>
      <c r="B1293">
        <v>1981</v>
      </c>
      <c r="C1293">
        <v>1.7889060000000001</v>
      </c>
      <c r="D1293">
        <v>12</v>
      </c>
      <c r="E1293">
        <v>3</v>
      </c>
      <c r="F1293">
        <f t="shared" si="20"/>
        <v>9</v>
      </c>
      <c r="G1293">
        <v>0</v>
      </c>
      <c r="H1293">
        <v>1</v>
      </c>
      <c r="I1293">
        <v>0</v>
      </c>
    </row>
    <row r="1294" spans="1:9" x14ac:dyDescent="0.3">
      <c r="A1294">
        <v>2833</v>
      </c>
      <c r="B1294">
        <v>1982</v>
      </c>
      <c r="C1294">
        <v>1.8350850000000001</v>
      </c>
      <c r="D1294">
        <v>12</v>
      </c>
      <c r="E1294">
        <v>4</v>
      </c>
      <c r="F1294">
        <f t="shared" si="20"/>
        <v>16</v>
      </c>
      <c r="G1294">
        <v>0</v>
      </c>
      <c r="H1294">
        <v>1</v>
      </c>
      <c r="I1294">
        <v>0</v>
      </c>
    </row>
    <row r="1295" spans="1:9" x14ac:dyDescent="0.3">
      <c r="A1295">
        <v>2833</v>
      </c>
      <c r="B1295">
        <v>1983</v>
      </c>
      <c r="C1295">
        <v>1.8879060000000001</v>
      </c>
      <c r="D1295">
        <v>12</v>
      </c>
      <c r="E1295">
        <v>5</v>
      </c>
      <c r="F1295">
        <f t="shared" si="20"/>
        <v>25</v>
      </c>
      <c r="G1295">
        <v>0</v>
      </c>
      <c r="H1295">
        <v>1</v>
      </c>
      <c r="I1295">
        <v>0</v>
      </c>
    </row>
    <row r="1296" spans="1:9" x14ac:dyDescent="0.3">
      <c r="A1296">
        <v>2833</v>
      </c>
      <c r="B1296">
        <v>1984</v>
      </c>
      <c r="C1296">
        <v>1.8470059999999999</v>
      </c>
      <c r="D1296">
        <v>12</v>
      </c>
      <c r="E1296">
        <v>6</v>
      </c>
      <c r="F1296">
        <f t="shared" si="20"/>
        <v>36</v>
      </c>
      <c r="G1296">
        <v>0</v>
      </c>
      <c r="H1296">
        <v>1</v>
      </c>
      <c r="I1296">
        <v>0</v>
      </c>
    </row>
    <row r="1297" spans="1:9" x14ac:dyDescent="0.3">
      <c r="A1297">
        <v>2833</v>
      </c>
      <c r="B1297">
        <v>1985</v>
      </c>
      <c r="C1297">
        <v>1.888944</v>
      </c>
      <c r="D1297">
        <v>12</v>
      </c>
      <c r="E1297">
        <v>7</v>
      </c>
      <c r="F1297">
        <f t="shared" si="20"/>
        <v>49</v>
      </c>
      <c r="G1297">
        <v>0</v>
      </c>
      <c r="H1297">
        <v>1</v>
      </c>
      <c r="I1297">
        <v>0</v>
      </c>
    </row>
    <row r="1298" spans="1:9" x14ac:dyDescent="0.3">
      <c r="A1298">
        <v>2833</v>
      </c>
      <c r="B1298">
        <v>1986</v>
      </c>
      <c r="C1298">
        <v>1.922811</v>
      </c>
      <c r="D1298">
        <v>12</v>
      </c>
      <c r="E1298">
        <v>8</v>
      </c>
      <c r="F1298">
        <f t="shared" si="20"/>
        <v>64</v>
      </c>
      <c r="G1298">
        <v>0</v>
      </c>
      <c r="H1298">
        <v>1</v>
      </c>
      <c r="I1298">
        <v>0</v>
      </c>
    </row>
    <row r="1299" spans="1:9" x14ac:dyDescent="0.3">
      <c r="A1299">
        <v>2833</v>
      </c>
      <c r="B1299">
        <v>1987</v>
      </c>
      <c r="C1299">
        <v>1.833491</v>
      </c>
      <c r="D1299">
        <v>12</v>
      </c>
      <c r="E1299">
        <v>9</v>
      </c>
      <c r="F1299">
        <f t="shared" si="20"/>
        <v>81</v>
      </c>
      <c r="G1299">
        <v>0</v>
      </c>
      <c r="H1299">
        <v>1</v>
      </c>
      <c r="I1299">
        <v>0</v>
      </c>
    </row>
    <row r="1300" spans="1:9" x14ac:dyDescent="0.3">
      <c r="A1300">
        <v>2839</v>
      </c>
      <c r="B1300">
        <v>1980</v>
      </c>
      <c r="C1300">
        <v>1.5548789999999999</v>
      </c>
      <c r="D1300">
        <v>13</v>
      </c>
      <c r="E1300">
        <v>3</v>
      </c>
      <c r="F1300">
        <f t="shared" si="20"/>
        <v>9</v>
      </c>
      <c r="G1300">
        <v>0</v>
      </c>
      <c r="H1300">
        <v>0</v>
      </c>
      <c r="I1300">
        <v>0</v>
      </c>
    </row>
    <row r="1301" spans="1:9" x14ac:dyDescent="0.3">
      <c r="A1301">
        <v>2839</v>
      </c>
      <c r="B1301">
        <v>1981</v>
      </c>
      <c r="C1301">
        <v>1.647178</v>
      </c>
      <c r="D1301">
        <v>13</v>
      </c>
      <c r="E1301">
        <v>4</v>
      </c>
      <c r="F1301">
        <f t="shared" si="20"/>
        <v>16</v>
      </c>
      <c r="G1301">
        <v>0</v>
      </c>
      <c r="H1301">
        <v>0</v>
      </c>
      <c r="I1301">
        <v>0</v>
      </c>
    </row>
    <row r="1302" spans="1:9" x14ac:dyDescent="0.3">
      <c r="A1302">
        <v>2839</v>
      </c>
      <c r="B1302">
        <v>1982</v>
      </c>
      <c r="C1302">
        <v>1.6864950000000001</v>
      </c>
      <c r="D1302">
        <v>13</v>
      </c>
      <c r="E1302">
        <v>5</v>
      </c>
      <c r="F1302">
        <f t="shared" si="20"/>
        <v>25</v>
      </c>
      <c r="G1302">
        <v>0</v>
      </c>
      <c r="H1302">
        <v>0</v>
      </c>
      <c r="I1302">
        <v>0</v>
      </c>
    </row>
    <row r="1303" spans="1:9" x14ac:dyDescent="0.3">
      <c r="A1303">
        <v>2839</v>
      </c>
      <c r="B1303">
        <v>1983</v>
      </c>
      <c r="C1303">
        <v>1.640533</v>
      </c>
      <c r="D1303">
        <v>13</v>
      </c>
      <c r="E1303">
        <v>6</v>
      </c>
      <c r="F1303">
        <f t="shared" si="20"/>
        <v>36</v>
      </c>
      <c r="G1303">
        <v>0</v>
      </c>
      <c r="H1303">
        <v>0</v>
      </c>
      <c r="I1303">
        <v>0</v>
      </c>
    </row>
    <row r="1304" spans="1:9" x14ac:dyDescent="0.3">
      <c r="A1304">
        <v>2839</v>
      </c>
      <c r="B1304">
        <v>1984</v>
      </c>
      <c r="C1304">
        <v>1.743171</v>
      </c>
      <c r="D1304">
        <v>13</v>
      </c>
      <c r="E1304">
        <v>7</v>
      </c>
      <c r="F1304">
        <f t="shared" si="20"/>
        <v>49</v>
      </c>
      <c r="G1304">
        <v>0</v>
      </c>
      <c r="H1304">
        <v>0</v>
      </c>
      <c r="I1304">
        <v>0</v>
      </c>
    </row>
    <row r="1305" spans="1:9" x14ac:dyDescent="0.3">
      <c r="A1305">
        <v>2839</v>
      </c>
      <c r="B1305">
        <v>1985</v>
      </c>
      <c r="C1305">
        <v>2.0260560000000001</v>
      </c>
      <c r="D1305">
        <v>13</v>
      </c>
      <c r="E1305">
        <v>8</v>
      </c>
      <c r="F1305">
        <f t="shared" si="20"/>
        <v>64</v>
      </c>
      <c r="G1305">
        <v>0</v>
      </c>
      <c r="H1305">
        <v>0</v>
      </c>
      <c r="I1305">
        <v>0</v>
      </c>
    </row>
    <row r="1306" spans="1:9" x14ac:dyDescent="0.3">
      <c r="A1306">
        <v>2839</v>
      </c>
      <c r="B1306">
        <v>1986</v>
      </c>
      <c r="C1306">
        <v>1.9465650000000001</v>
      </c>
      <c r="D1306">
        <v>13</v>
      </c>
      <c r="E1306">
        <v>9</v>
      </c>
      <c r="F1306">
        <f t="shared" si="20"/>
        <v>81</v>
      </c>
      <c r="G1306">
        <v>0</v>
      </c>
      <c r="H1306">
        <v>0</v>
      </c>
      <c r="I1306">
        <v>0</v>
      </c>
    </row>
    <row r="1307" spans="1:9" x14ac:dyDescent="0.3">
      <c r="A1307">
        <v>2839</v>
      </c>
      <c r="B1307">
        <v>1987</v>
      </c>
      <c r="C1307">
        <v>1.973557</v>
      </c>
      <c r="D1307">
        <v>13</v>
      </c>
      <c r="E1307">
        <v>10</v>
      </c>
      <c r="F1307">
        <f t="shared" si="20"/>
        <v>100</v>
      </c>
      <c r="G1307">
        <v>0</v>
      </c>
      <c r="H1307">
        <v>0</v>
      </c>
      <c r="I1307">
        <v>0</v>
      </c>
    </row>
    <row r="1308" spans="1:9" x14ac:dyDescent="0.3">
      <c r="A1308">
        <v>2842</v>
      </c>
      <c r="B1308">
        <v>1980</v>
      </c>
      <c r="C1308">
        <v>1.479252</v>
      </c>
      <c r="D1308">
        <v>13</v>
      </c>
      <c r="E1308">
        <v>4</v>
      </c>
      <c r="F1308">
        <f t="shared" si="20"/>
        <v>16</v>
      </c>
      <c r="G1308">
        <v>0</v>
      </c>
      <c r="H1308">
        <v>0</v>
      </c>
      <c r="I1308">
        <v>0</v>
      </c>
    </row>
    <row r="1309" spans="1:9" x14ac:dyDescent="0.3">
      <c r="A1309">
        <v>2842</v>
      </c>
      <c r="B1309">
        <v>1981</v>
      </c>
      <c r="C1309">
        <v>1.825712</v>
      </c>
      <c r="D1309">
        <v>13</v>
      </c>
      <c r="E1309">
        <v>5</v>
      </c>
      <c r="F1309">
        <f t="shared" si="20"/>
        <v>25</v>
      </c>
      <c r="G1309">
        <v>0</v>
      </c>
      <c r="H1309">
        <v>0</v>
      </c>
      <c r="I1309">
        <v>0</v>
      </c>
    </row>
    <row r="1310" spans="1:9" x14ac:dyDescent="0.3">
      <c r="A1310">
        <v>2842</v>
      </c>
      <c r="B1310">
        <v>1982</v>
      </c>
      <c r="C1310">
        <v>1.6914940000000001</v>
      </c>
      <c r="D1310">
        <v>13</v>
      </c>
      <c r="E1310">
        <v>6</v>
      </c>
      <c r="F1310">
        <f t="shared" si="20"/>
        <v>36</v>
      </c>
      <c r="G1310">
        <v>0</v>
      </c>
      <c r="H1310">
        <v>0</v>
      </c>
      <c r="I1310">
        <v>0</v>
      </c>
    </row>
    <row r="1311" spans="1:9" x14ac:dyDescent="0.3">
      <c r="A1311">
        <v>2842</v>
      </c>
      <c r="B1311">
        <v>1983</v>
      </c>
      <c r="C1311">
        <v>1.808792</v>
      </c>
      <c r="D1311">
        <v>13</v>
      </c>
      <c r="E1311">
        <v>7</v>
      </c>
      <c r="F1311">
        <f t="shared" si="20"/>
        <v>49</v>
      </c>
      <c r="G1311">
        <v>0</v>
      </c>
      <c r="H1311">
        <v>0</v>
      </c>
      <c r="I1311">
        <v>0</v>
      </c>
    </row>
    <row r="1312" spans="1:9" x14ac:dyDescent="0.3">
      <c r="A1312">
        <v>2842</v>
      </c>
      <c r="B1312">
        <v>1984</v>
      </c>
      <c r="C1312">
        <v>1.982567</v>
      </c>
      <c r="D1312">
        <v>13</v>
      </c>
      <c r="E1312">
        <v>8</v>
      </c>
      <c r="F1312">
        <f t="shared" si="20"/>
        <v>64</v>
      </c>
      <c r="G1312">
        <v>0</v>
      </c>
      <c r="H1312">
        <v>0</v>
      </c>
      <c r="I1312">
        <v>0</v>
      </c>
    </row>
    <row r="1313" spans="1:9" x14ac:dyDescent="0.3">
      <c r="A1313">
        <v>2842</v>
      </c>
      <c r="B1313">
        <v>1985</v>
      </c>
      <c r="C1313">
        <v>1.983114</v>
      </c>
      <c r="D1313">
        <v>13</v>
      </c>
      <c r="E1313">
        <v>9</v>
      </c>
      <c r="F1313">
        <f t="shared" si="20"/>
        <v>81</v>
      </c>
      <c r="G1313">
        <v>0</v>
      </c>
      <c r="H1313">
        <v>0</v>
      </c>
      <c r="I1313">
        <v>0</v>
      </c>
    </row>
    <row r="1314" spans="1:9" x14ac:dyDescent="0.3">
      <c r="A1314">
        <v>2842</v>
      </c>
      <c r="B1314">
        <v>1986</v>
      </c>
      <c r="C1314">
        <v>2.826184</v>
      </c>
      <c r="D1314">
        <v>13</v>
      </c>
      <c r="E1314">
        <v>10</v>
      </c>
      <c r="F1314">
        <f t="shared" si="20"/>
        <v>100</v>
      </c>
      <c r="G1314">
        <v>0</v>
      </c>
      <c r="H1314">
        <v>0</v>
      </c>
      <c r="I1314">
        <v>0</v>
      </c>
    </row>
    <row r="1315" spans="1:9" x14ac:dyDescent="0.3">
      <c r="A1315">
        <v>2842</v>
      </c>
      <c r="B1315">
        <v>1987</v>
      </c>
      <c r="C1315">
        <v>2.4111250000000002</v>
      </c>
      <c r="D1315">
        <v>13</v>
      </c>
      <c r="E1315">
        <v>11</v>
      </c>
      <c r="F1315">
        <f t="shared" si="20"/>
        <v>121</v>
      </c>
      <c r="G1315">
        <v>0</v>
      </c>
      <c r="H1315">
        <v>0</v>
      </c>
      <c r="I1315">
        <v>0</v>
      </c>
    </row>
    <row r="1316" spans="1:9" x14ac:dyDescent="0.3">
      <c r="A1316">
        <v>2866</v>
      </c>
      <c r="B1316">
        <v>1980</v>
      </c>
      <c r="C1316">
        <v>1.3368500000000001</v>
      </c>
      <c r="D1316">
        <v>9</v>
      </c>
      <c r="E1316">
        <v>3</v>
      </c>
      <c r="F1316">
        <f t="shared" si="20"/>
        <v>9</v>
      </c>
      <c r="G1316">
        <v>0</v>
      </c>
      <c r="H1316">
        <v>0</v>
      </c>
      <c r="I1316">
        <v>0</v>
      </c>
    </row>
    <row r="1317" spans="1:9" x14ac:dyDescent="0.3">
      <c r="A1317">
        <v>2866</v>
      </c>
      <c r="B1317">
        <v>1981</v>
      </c>
      <c r="C1317">
        <v>1.4943789999999999</v>
      </c>
      <c r="D1317">
        <v>9</v>
      </c>
      <c r="E1317">
        <v>4</v>
      </c>
      <c r="F1317">
        <f t="shared" si="20"/>
        <v>16</v>
      </c>
      <c r="G1317">
        <v>0</v>
      </c>
      <c r="H1317">
        <v>1</v>
      </c>
      <c r="I1317">
        <v>1</v>
      </c>
    </row>
    <row r="1318" spans="1:9" x14ac:dyDescent="0.3">
      <c r="A1318">
        <v>2866</v>
      </c>
      <c r="B1318">
        <v>1982</v>
      </c>
      <c r="C1318">
        <v>2.0407540000000002</v>
      </c>
      <c r="D1318">
        <v>9</v>
      </c>
      <c r="E1318">
        <v>5</v>
      </c>
      <c r="F1318">
        <f t="shared" si="20"/>
        <v>25</v>
      </c>
      <c r="G1318">
        <v>0</v>
      </c>
      <c r="H1318">
        <v>1</v>
      </c>
      <c r="I1318">
        <v>0</v>
      </c>
    </row>
    <row r="1319" spans="1:9" x14ac:dyDescent="0.3">
      <c r="A1319">
        <v>2866</v>
      </c>
      <c r="B1319">
        <v>1983</v>
      </c>
      <c r="C1319">
        <v>1.9929730000000001</v>
      </c>
      <c r="D1319">
        <v>9</v>
      </c>
      <c r="E1319">
        <v>6</v>
      </c>
      <c r="F1319">
        <f t="shared" si="20"/>
        <v>36</v>
      </c>
      <c r="G1319">
        <v>0</v>
      </c>
      <c r="H1319">
        <v>1</v>
      </c>
      <c r="I1319">
        <v>0</v>
      </c>
    </row>
    <row r="1320" spans="1:9" x14ac:dyDescent="0.3">
      <c r="A1320">
        <v>2866</v>
      </c>
      <c r="B1320">
        <v>1984</v>
      </c>
      <c r="C1320">
        <v>1.9392130000000001</v>
      </c>
      <c r="D1320">
        <v>9</v>
      </c>
      <c r="E1320">
        <v>7</v>
      </c>
      <c r="F1320">
        <f t="shared" si="20"/>
        <v>49</v>
      </c>
      <c r="G1320">
        <v>0</v>
      </c>
      <c r="H1320">
        <v>1</v>
      </c>
      <c r="I1320">
        <v>0</v>
      </c>
    </row>
    <row r="1321" spans="1:9" x14ac:dyDescent="0.3">
      <c r="A1321">
        <v>2866</v>
      </c>
      <c r="B1321">
        <v>1985</v>
      </c>
      <c r="C1321">
        <v>2.0886629999999999</v>
      </c>
      <c r="D1321">
        <v>9</v>
      </c>
      <c r="E1321">
        <v>8</v>
      </c>
      <c r="F1321">
        <f t="shared" si="20"/>
        <v>64</v>
      </c>
      <c r="G1321">
        <v>0</v>
      </c>
      <c r="H1321">
        <v>1</v>
      </c>
      <c r="I1321">
        <v>0</v>
      </c>
    </row>
    <row r="1322" spans="1:9" x14ac:dyDescent="0.3">
      <c r="A1322">
        <v>2866</v>
      </c>
      <c r="B1322">
        <v>1986</v>
      </c>
      <c r="C1322">
        <v>2.2845770000000001</v>
      </c>
      <c r="D1322">
        <v>9</v>
      </c>
      <c r="E1322">
        <v>9</v>
      </c>
      <c r="F1322">
        <f t="shared" si="20"/>
        <v>81</v>
      </c>
      <c r="G1322">
        <v>0</v>
      </c>
      <c r="H1322">
        <v>1</v>
      </c>
      <c r="I1322">
        <v>0</v>
      </c>
    </row>
    <row r="1323" spans="1:9" x14ac:dyDescent="0.3">
      <c r="A1323">
        <v>2866</v>
      </c>
      <c r="B1323">
        <v>1987</v>
      </c>
      <c r="C1323">
        <v>1.936704</v>
      </c>
      <c r="D1323">
        <v>9</v>
      </c>
      <c r="E1323">
        <v>10</v>
      </c>
      <c r="F1323">
        <f t="shared" si="20"/>
        <v>100</v>
      </c>
      <c r="G1323">
        <v>0</v>
      </c>
      <c r="H1323">
        <v>1</v>
      </c>
      <c r="I1323">
        <v>0</v>
      </c>
    </row>
    <row r="1324" spans="1:9" x14ac:dyDescent="0.3">
      <c r="A1324">
        <v>2868</v>
      </c>
      <c r="B1324">
        <v>1980</v>
      </c>
      <c r="C1324">
        <v>2.2936019999999999</v>
      </c>
      <c r="D1324">
        <v>13</v>
      </c>
      <c r="E1324">
        <v>3</v>
      </c>
      <c r="F1324">
        <f t="shared" si="20"/>
        <v>9</v>
      </c>
      <c r="G1324">
        <v>0</v>
      </c>
      <c r="H1324">
        <v>0</v>
      </c>
      <c r="I1324">
        <v>1</v>
      </c>
    </row>
    <row r="1325" spans="1:9" x14ac:dyDescent="0.3">
      <c r="A1325">
        <v>2868</v>
      </c>
      <c r="B1325">
        <v>1981</v>
      </c>
      <c r="C1325">
        <v>1.5657369999999999</v>
      </c>
      <c r="D1325">
        <v>13</v>
      </c>
      <c r="E1325">
        <v>4</v>
      </c>
      <c r="F1325">
        <f t="shared" si="20"/>
        <v>16</v>
      </c>
      <c r="G1325">
        <v>0</v>
      </c>
      <c r="H1325">
        <v>0</v>
      </c>
      <c r="I1325">
        <v>0</v>
      </c>
    </row>
    <row r="1326" spans="1:9" x14ac:dyDescent="0.3">
      <c r="A1326">
        <v>2868</v>
      </c>
      <c r="B1326">
        <v>1982</v>
      </c>
      <c r="C1326">
        <v>1.8126530000000001</v>
      </c>
      <c r="D1326">
        <v>13</v>
      </c>
      <c r="E1326">
        <v>5</v>
      </c>
      <c r="F1326">
        <f t="shared" si="20"/>
        <v>25</v>
      </c>
      <c r="G1326">
        <v>0</v>
      </c>
      <c r="H1326">
        <v>0</v>
      </c>
      <c r="I1326">
        <v>0</v>
      </c>
    </row>
    <row r="1327" spans="1:9" x14ac:dyDescent="0.3">
      <c r="A1327">
        <v>2868</v>
      </c>
      <c r="B1327">
        <v>1983</v>
      </c>
      <c r="C1327">
        <v>1.8985430000000001</v>
      </c>
      <c r="D1327">
        <v>13</v>
      </c>
      <c r="E1327">
        <v>6</v>
      </c>
      <c r="F1327">
        <f t="shared" si="20"/>
        <v>36</v>
      </c>
      <c r="G1327">
        <v>0</v>
      </c>
      <c r="H1327">
        <v>1</v>
      </c>
      <c r="I1327">
        <v>0</v>
      </c>
    </row>
    <row r="1328" spans="1:9" x14ac:dyDescent="0.3">
      <c r="A1328">
        <v>2868</v>
      </c>
      <c r="B1328">
        <v>1984</v>
      </c>
      <c r="C1328">
        <v>2.0076209999999999</v>
      </c>
      <c r="D1328">
        <v>13</v>
      </c>
      <c r="E1328">
        <v>7</v>
      </c>
      <c r="F1328">
        <f t="shared" si="20"/>
        <v>49</v>
      </c>
      <c r="G1328">
        <v>0</v>
      </c>
      <c r="H1328">
        <v>1</v>
      </c>
      <c r="I1328">
        <v>0</v>
      </c>
    </row>
    <row r="1329" spans="1:9" x14ac:dyDescent="0.3">
      <c r="A1329">
        <v>2868</v>
      </c>
      <c r="B1329">
        <v>1985</v>
      </c>
      <c r="C1329">
        <v>2.1435569999999999</v>
      </c>
      <c r="D1329">
        <v>13</v>
      </c>
      <c r="E1329">
        <v>8</v>
      </c>
      <c r="F1329">
        <f t="shared" si="20"/>
        <v>64</v>
      </c>
      <c r="G1329">
        <v>0</v>
      </c>
      <c r="H1329">
        <v>1</v>
      </c>
      <c r="I1329">
        <v>0</v>
      </c>
    </row>
    <row r="1330" spans="1:9" x14ac:dyDescent="0.3">
      <c r="A1330">
        <v>2868</v>
      </c>
      <c r="B1330">
        <v>1986</v>
      </c>
      <c r="C1330">
        <v>3.397526</v>
      </c>
      <c r="D1330">
        <v>13</v>
      </c>
      <c r="E1330">
        <v>9</v>
      </c>
      <c r="F1330">
        <f t="shared" si="20"/>
        <v>81</v>
      </c>
      <c r="G1330">
        <v>0</v>
      </c>
      <c r="H1330">
        <v>1</v>
      </c>
      <c r="I1330">
        <v>0</v>
      </c>
    </row>
    <row r="1331" spans="1:9" x14ac:dyDescent="0.3">
      <c r="A1331">
        <v>2868</v>
      </c>
      <c r="B1331">
        <v>1987</v>
      </c>
      <c r="C1331">
        <v>2.0713499999999998</v>
      </c>
      <c r="D1331">
        <v>13</v>
      </c>
      <c r="E1331">
        <v>10</v>
      </c>
      <c r="F1331">
        <f t="shared" si="20"/>
        <v>100</v>
      </c>
      <c r="G1331">
        <v>0</v>
      </c>
      <c r="H1331">
        <v>1</v>
      </c>
      <c r="I1331">
        <v>0</v>
      </c>
    </row>
    <row r="1332" spans="1:9" x14ac:dyDescent="0.3">
      <c r="A1332">
        <v>2874</v>
      </c>
      <c r="B1332">
        <v>1980</v>
      </c>
      <c r="C1332">
        <v>0.37893300000000002</v>
      </c>
      <c r="D1332">
        <v>9</v>
      </c>
      <c r="E1332">
        <v>4</v>
      </c>
      <c r="F1332">
        <f t="shared" si="20"/>
        <v>16</v>
      </c>
      <c r="G1332">
        <v>0</v>
      </c>
      <c r="H1332">
        <v>0</v>
      </c>
      <c r="I1332">
        <v>0</v>
      </c>
    </row>
    <row r="1333" spans="1:9" x14ac:dyDescent="0.3">
      <c r="A1333">
        <v>2874</v>
      </c>
      <c r="B1333">
        <v>1981</v>
      </c>
      <c r="C1333">
        <v>1.07514</v>
      </c>
      <c r="D1333">
        <v>9</v>
      </c>
      <c r="E1333">
        <v>5</v>
      </c>
      <c r="F1333">
        <f t="shared" si="20"/>
        <v>25</v>
      </c>
      <c r="G1333">
        <v>0</v>
      </c>
      <c r="H1333">
        <v>0</v>
      </c>
      <c r="I1333">
        <v>0</v>
      </c>
    </row>
    <row r="1334" spans="1:9" x14ac:dyDescent="0.3">
      <c r="A1334">
        <v>2874</v>
      </c>
      <c r="B1334">
        <v>1982</v>
      </c>
      <c r="C1334">
        <v>0.74652300000000005</v>
      </c>
      <c r="D1334">
        <v>9</v>
      </c>
      <c r="E1334">
        <v>6</v>
      </c>
      <c r="F1334">
        <f t="shared" si="20"/>
        <v>36</v>
      </c>
      <c r="G1334">
        <v>0</v>
      </c>
      <c r="H1334">
        <v>0</v>
      </c>
      <c r="I1334">
        <v>0</v>
      </c>
    </row>
    <row r="1335" spans="1:9" x14ac:dyDescent="0.3">
      <c r="A1335">
        <v>2874</v>
      </c>
      <c r="B1335">
        <v>1983</v>
      </c>
      <c r="C1335">
        <v>1.2066159999999999</v>
      </c>
      <c r="D1335">
        <v>9</v>
      </c>
      <c r="E1335">
        <v>7</v>
      </c>
      <c r="F1335">
        <f t="shared" si="20"/>
        <v>49</v>
      </c>
      <c r="G1335">
        <v>0</v>
      </c>
      <c r="H1335">
        <v>0</v>
      </c>
      <c r="I1335">
        <v>0</v>
      </c>
    </row>
    <row r="1336" spans="1:9" x14ac:dyDescent="0.3">
      <c r="A1336">
        <v>2874</v>
      </c>
      <c r="B1336">
        <v>1984</v>
      </c>
      <c r="C1336">
        <v>1.185724</v>
      </c>
      <c r="D1336">
        <v>9</v>
      </c>
      <c r="E1336">
        <v>8</v>
      </c>
      <c r="F1336">
        <f t="shared" si="20"/>
        <v>64</v>
      </c>
      <c r="G1336">
        <v>0</v>
      </c>
      <c r="H1336">
        <v>0</v>
      </c>
      <c r="I1336">
        <v>0</v>
      </c>
    </row>
    <row r="1337" spans="1:9" x14ac:dyDescent="0.3">
      <c r="A1337">
        <v>2874</v>
      </c>
      <c r="B1337">
        <v>1985</v>
      </c>
      <c r="C1337">
        <v>1.3273969999999999</v>
      </c>
      <c r="D1337">
        <v>9</v>
      </c>
      <c r="E1337">
        <v>9</v>
      </c>
      <c r="F1337">
        <f t="shared" si="20"/>
        <v>81</v>
      </c>
      <c r="G1337">
        <v>0</v>
      </c>
      <c r="H1337">
        <v>0</v>
      </c>
      <c r="I1337">
        <v>0</v>
      </c>
    </row>
    <row r="1338" spans="1:9" x14ac:dyDescent="0.3">
      <c r="A1338">
        <v>2874</v>
      </c>
      <c r="B1338">
        <v>1986</v>
      </c>
      <c r="C1338">
        <v>1.1982379999999999</v>
      </c>
      <c r="D1338">
        <v>9</v>
      </c>
      <c r="E1338">
        <v>10</v>
      </c>
      <c r="F1338">
        <f t="shared" si="20"/>
        <v>100</v>
      </c>
      <c r="G1338">
        <v>0</v>
      </c>
      <c r="H1338">
        <v>0</v>
      </c>
      <c r="I1338">
        <v>0</v>
      </c>
    </row>
    <row r="1339" spans="1:9" x14ac:dyDescent="0.3">
      <c r="A1339">
        <v>2874</v>
      </c>
      <c r="B1339">
        <v>1987</v>
      </c>
      <c r="C1339">
        <v>1.408657</v>
      </c>
      <c r="D1339">
        <v>9</v>
      </c>
      <c r="E1339">
        <v>11</v>
      </c>
      <c r="F1339">
        <f t="shared" si="20"/>
        <v>121</v>
      </c>
      <c r="G1339">
        <v>0</v>
      </c>
      <c r="H1339">
        <v>0</v>
      </c>
      <c r="I1339">
        <v>0</v>
      </c>
    </row>
    <row r="1340" spans="1:9" x14ac:dyDescent="0.3">
      <c r="A1340">
        <v>2916</v>
      </c>
      <c r="B1340">
        <v>1980</v>
      </c>
      <c r="C1340">
        <v>1.184034</v>
      </c>
      <c r="D1340">
        <v>12</v>
      </c>
      <c r="E1340">
        <v>2</v>
      </c>
      <c r="F1340">
        <f t="shared" si="20"/>
        <v>4</v>
      </c>
      <c r="G1340">
        <v>0</v>
      </c>
      <c r="H1340">
        <v>0</v>
      </c>
      <c r="I1340">
        <v>0</v>
      </c>
    </row>
    <row r="1341" spans="1:9" x14ac:dyDescent="0.3">
      <c r="A1341">
        <v>2916</v>
      </c>
      <c r="B1341">
        <v>1981</v>
      </c>
      <c r="C1341">
        <v>1.718664</v>
      </c>
      <c r="D1341">
        <v>12</v>
      </c>
      <c r="E1341">
        <v>3</v>
      </c>
      <c r="F1341">
        <f t="shared" si="20"/>
        <v>9</v>
      </c>
      <c r="G1341">
        <v>0</v>
      </c>
      <c r="H1341">
        <v>0</v>
      </c>
      <c r="I1341">
        <v>0</v>
      </c>
    </row>
    <row r="1342" spans="1:9" x14ac:dyDescent="0.3">
      <c r="A1342">
        <v>2916</v>
      </c>
      <c r="B1342">
        <v>1982</v>
      </c>
      <c r="C1342">
        <v>1.6964980000000001</v>
      </c>
      <c r="D1342">
        <v>12</v>
      </c>
      <c r="E1342">
        <v>4</v>
      </c>
      <c r="F1342">
        <f t="shared" si="20"/>
        <v>16</v>
      </c>
      <c r="G1342">
        <v>0</v>
      </c>
      <c r="H1342">
        <v>0</v>
      </c>
      <c r="I1342">
        <v>0</v>
      </c>
    </row>
    <row r="1343" spans="1:9" x14ac:dyDescent="0.3">
      <c r="A1343">
        <v>2916</v>
      </c>
      <c r="B1343">
        <v>1983</v>
      </c>
      <c r="C1343">
        <v>1.7254100000000001</v>
      </c>
      <c r="D1343">
        <v>12</v>
      </c>
      <c r="E1343">
        <v>5</v>
      </c>
      <c r="F1343">
        <f t="shared" si="20"/>
        <v>25</v>
      </c>
      <c r="G1343">
        <v>0</v>
      </c>
      <c r="H1343">
        <v>0</v>
      </c>
      <c r="I1343">
        <v>0</v>
      </c>
    </row>
    <row r="1344" spans="1:9" x14ac:dyDescent="0.3">
      <c r="A1344">
        <v>2916</v>
      </c>
      <c r="B1344">
        <v>1984</v>
      </c>
      <c r="C1344">
        <v>1.9751240000000001</v>
      </c>
      <c r="D1344">
        <v>12</v>
      </c>
      <c r="E1344">
        <v>6</v>
      </c>
      <c r="F1344">
        <f t="shared" si="20"/>
        <v>36</v>
      </c>
      <c r="G1344">
        <v>0</v>
      </c>
      <c r="H1344">
        <v>0</v>
      </c>
      <c r="I1344">
        <v>0</v>
      </c>
    </row>
    <row r="1345" spans="1:9" x14ac:dyDescent="0.3">
      <c r="A1345">
        <v>2916</v>
      </c>
      <c r="B1345">
        <v>1985</v>
      </c>
      <c r="C1345">
        <v>0.94193099999999996</v>
      </c>
      <c r="D1345">
        <v>12</v>
      </c>
      <c r="E1345">
        <v>7</v>
      </c>
      <c r="F1345">
        <f t="shared" si="20"/>
        <v>49</v>
      </c>
      <c r="G1345">
        <v>0</v>
      </c>
      <c r="H1345">
        <v>0</v>
      </c>
      <c r="I1345">
        <v>0</v>
      </c>
    </row>
    <row r="1346" spans="1:9" x14ac:dyDescent="0.3">
      <c r="A1346">
        <v>2916</v>
      </c>
      <c r="B1346">
        <v>1986</v>
      </c>
      <c r="C1346">
        <v>1.420472</v>
      </c>
      <c r="D1346">
        <v>12</v>
      </c>
      <c r="E1346">
        <v>8</v>
      </c>
      <c r="F1346">
        <f t="shared" si="20"/>
        <v>64</v>
      </c>
      <c r="G1346">
        <v>0</v>
      </c>
      <c r="H1346">
        <v>0</v>
      </c>
      <c r="I1346">
        <v>0</v>
      </c>
    </row>
    <row r="1347" spans="1:9" x14ac:dyDescent="0.3">
      <c r="A1347">
        <v>2916</v>
      </c>
      <c r="B1347">
        <v>1987</v>
      </c>
      <c r="C1347">
        <v>1.6464780000000001</v>
      </c>
      <c r="D1347">
        <v>12</v>
      </c>
      <c r="E1347">
        <v>9</v>
      </c>
      <c r="F1347">
        <f t="shared" si="20"/>
        <v>81</v>
      </c>
      <c r="G1347">
        <v>0</v>
      </c>
      <c r="H1347">
        <v>0</v>
      </c>
      <c r="I1347">
        <v>0</v>
      </c>
    </row>
    <row r="1348" spans="1:9" x14ac:dyDescent="0.3">
      <c r="A1348">
        <v>2951</v>
      </c>
      <c r="B1348">
        <v>1980</v>
      </c>
      <c r="C1348">
        <v>1.1627240000000001</v>
      </c>
      <c r="D1348">
        <v>9</v>
      </c>
      <c r="E1348">
        <v>6</v>
      </c>
      <c r="F1348">
        <f t="shared" si="20"/>
        <v>36</v>
      </c>
      <c r="G1348">
        <v>1</v>
      </c>
      <c r="H1348">
        <v>0</v>
      </c>
      <c r="I1348">
        <v>0</v>
      </c>
    </row>
    <row r="1349" spans="1:9" x14ac:dyDescent="0.3">
      <c r="A1349">
        <v>2951</v>
      </c>
      <c r="B1349">
        <v>1981</v>
      </c>
      <c r="C1349">
        <v>1.203973</v>
      </c>
      <c r="D1349">
        <v>9</v>
      </c>
      <c r="E1349">
        <v>7</v>
      </c>
      <c r="F1349">
        <f t="shared" ref="F1349:F1412" si="21">E1349^2</f>
        <v>49</v>
      </c>
      <c r="G1349">
        <v>1</v>
      </c>
      <c r="H1349">
        <v>0</v>
      </c>
      <c r="I1349">
        <v>0</v>
      </c>
    </row>
    <row r="1350" spans="1:9" x14ac:dyDescent="0.3">
      <c r="A1350">
        <v>2951</v>
      </c>
      <c r="B1350">
        <v>1982</v>
      </c>
      <c r="C1350">
        <v>1.0808770000000001</v>
      </c>
      <c r="D1350">
        <v>9</v>
      </c>
      <c r="E1350">
        <v>8</v>
      </c>
      <c r="F1350">
        <f t="shared" si="21"/>
        <v>64</v>
      </c>
      <c r="G1350">
        <v>1</v>
      </c>
      <c r="H1350">
        <v>0</v>
      </c>
      <c r="I1350">
        <v>0</v>
      </c>
    </row>
    <row r="1351" spans="1:9" x14ac:dyDescent="0.3">
      <c r="A1351">
        <v>2951</v>
      </c>
      <c r="B1351">
        <v>1983</v>
      </c>
      <c r="C1351">
        <v>0.83256600000000003</v>
      </c>
      <c r="D1351">
        <v>9</v>
      </c>
      <c r="E1351">
        <v>9</v>
      </c>
      <c r="F1351">
        <f t="shared" si="21"/>
        <v>81</v>
      </c>
      <c r="G1351">
        <v>1</v>
      </c>
      <c r="H1351">
        <v>0</v>
      </c>
      <c r="I1351">
        <v>0</v>
      </c>
    </row>
    <row r="1352" spans="1:9" x14ac:dyDescent="0.3">
      <c r="A1352">
        <v>2951</v>
      </c>
      <c r="B1352">
        <v>1984</v>
      </c>
      <c r="C1352">
        <v>1.182237</v>
      </c>
      <c r="D1352">
        <v>9</v>
      </c>
      <c r="E1352">
        <v>10</v>
      </c>
      <c r="F1352">
        <f t="shared" si="21"/>
        <v>100</v>
      </c>
      <c r="G1352">
        <v>1</v>
      </c>
      <c r="H1352">
        <v>0</v>
      </c>
      <c r="I1352">
        <v>0</v>
      </c>
    </row>
    <row r="1353" spans="1:9" x14ac:dyDescent="0.3">
      <c r="A1353">
        <v>2951</v>
      </c>
      <c r="B1353">
        <v>1985</v>
      </c>
      <c r="C1353">
        <v>1.3604970000000001</v>
      </c>
      <c r="D1353">
        <v>9</v>
      </c>
      <c r="E1353">
        <v>11</v>
      </c>
      <c r="F1353">
        <f t="shared" si="21"/>
        <v>121</v>
      </c>
      <c r="G1353">
        <v>1</v>
      </c>
      <c r="H1353">
        <v>0</v>
      </c>
      <c r="I1353">
        <v>0</v>
      </c>
    </row>
    <row r="1354" spans="1:9" x14ac:dyDescent="0.3">
      <c r="A1354">
        <v>2951</v>
      </c>
      <c r="B1354">
        <v>1986</v>
      </c>
      <c r="C1354">
        <v>1.3571770000000001</v>
      </c>
      <c r="D1354">
        <v>9</v>
      </c>
      <c r="E1354">
        <v>12</v>
      </c>
      <c r="F1354">
        <f t="shared" si="21"/>
        <v>144</v>
      </c>
      <c r="G1354">
        <v>1</v>
      </c>
      <c r="H1354">
        <v>0</v>
      </c>
      <c r="I1354">
        <v>0</v>
      </c>
    </row>
    <row r="1355" spans="1:9" x14ac:dyDescent="0.3">
      <c r="A1355">
        <v>2951</v>
      </c>
      <c r="B1355">
        <v>1987</v>
      </c>
      <c r="C1355">
        <v>1.3815059999999999</v>
      </c>
      <c r="D1355">
        <v>9</v>
      </c>
      <c r="E1355">
        <v>13</v>
      </c>
      <c r="F1355">
        <f t="shared" si="21"/>
        <v>169</v>
      </c>
      <c r="G1355">
        <v>1</v>
      </c>
      <c r="H1355">
        <v>0</v>
      </c>
      <c r="I1355">
        <v>0</v>
      </c>
    </row>
    <row r="1356" spans="1:9" x14ac:dyDescent="0.3">
      <c r="A1356">
        <v>2980</v>
      </c>
      <c r="B1356">
        <v>1980</v>
      </c>
      <c r="C1356">
        <v>1.666561</v>
      </c>
      <c r="D1356">
        <v>15</v>
      </c>
      <c r="E1356">
        <v>2</v>
      </c>
      <c r="F1356">
        <f t="shared" si="21"/>
        <v>4</v>
      </c>
      <c r="G1356">
        <v>0</v>
      </c>
      <c r="H1356">
        <v>1</v>
      </c>
      <c r="I1356">
        <v>0</v>
      </c>
    </row>
    <row r="1357" spans="1:9" x14ac:dyDescent="0.3">
      <c r="A1357">
        <v>2980</v>
      </c>
      <c r="B1357">
        <v>1981</v>
      </c>
      <c r="C1357">
        <v>1.337504</v>
      </c>
      <c r="D1357">
        <v>15</v>
      </c>
      <c r="E1357">
        <v>3</v>
      </c>
      <c r="F1357">
        <f t="shared" si="21"/>
        <v>9</v>
      </c>
      <c r="G1357">
        <v>0</v>
      </c>
      <c r="H1357">
        <v>1</v>
      </c>
      <c r="I1357">
        <v>0</v>
      </c>
    </row>
    <row r="1358" spans="1:9" x14ac:dyDescent="0.3">
      <c r="A1358">
        <v>2980</v>
      </c>
      <c r="B1358">
        <v>1982</v>
      </c>
      <c r="C1358">
        <v>1.3724609999999999</v>
      </c>
      <c r="D1358">
        <v>15</v>
      </c>
      <c r="E1358">
        <v>4</v>
      </c>
      <c r="F1358">
        <f t="shared" si="21"/>
        <v>16</v>
      </c>
      <c r="G1358">
        <v>0</v>
      </c>
      <c r="H1358">
        <v>1</v>
      </c>
      <c r="I1358">
        <v>0</v>
      </c>
    </row>
    <row r="1359" spans="1:9" x14ac:dyDescent="0.3">
      <c r="A1359">
        <v>2980</v>
      </c>
      <c r="B1359">
        <v>1983</v>
      </c>
      <c r="C1359">
        <v>1.5778749999999999</v>
      </c>
      <c r="D1359">
        <v>15</v>
      </c>
      <c r="E1359">
        <v>5</v>
      </c>
      <c r="F1359">
        <f t="shared" si="21"/>
        <v>25</v>
      </c>
      <c r="G1359">
        <v>0</v>
      </c>
      <c r="H1359">
        <v>1</v>
      </c>
      <c r="I1359">
        <v>0</v>
      </c>
    </row>
    <row r="1360" spans="1:9" x14ac:dyDescent="0.3">
      <c r="A1360">
        <v>2980</v>
      </c>
      <c r="B1360">
        <v>1984</v>
      </c>
      <c r="C1360">
        <v>1.114503</v>
      </c>
      <c r="D1360">
        <v>15</v>
      </c>
      <c r="E1360">
        <v>6</v>
      </c>
      <c r="F1360">
        <f t="shared" si="21"/>
        <v>36</v>
      </c>
      <c r="G1360">
        <v>0</v>
      </c>
      <c r="H1360">
        <v>1</v>
      </c>
      <c r="I1360">
        <v>0</v>
      </c>
    </row>
    <row r="1361" spans="1:9" x14ac:dyDescent="0.3">
      <c r="A1361">
        <v>2980</v>
      </c>
      <c r="B1361">
        <v>1985</v>
      </c>
      <c r="C1361">
        <v>1.708019</v>
      </c>
      <c r="D1361">
        <v>15</v>
      </c>
      <c r="E1361">
        <v>7</v>
      </c>
      <c r="F1361">
        <f t="shared" si="21"/>
        <v>49</v>
      </c>
      <c r="G1361">
        <v>0</v>
      </c>
      <c r="H1361">
        <v>1</v>
      </c>
      <c r="I1361">
        <v>0</v>
      </c>
    </row>
    <row r="1362" spans="1:9" x14ac:dyDescent="0.3">
      <c r="A1362">
        <v>2980</v>
      </c>
      <c r="B1362">
        <v>1986</v>
      </c>
      <c r="C1362">
        <v>1.800527</v>
      </c>
      <c r="D1362">
        <v>15</v>
      </c>
      <c r="E1362">
        <v>8</v>
      </c>
      <c r="F1362">
        <f t="shared" si="21"/>
        <v>64</v>
      </c>
      <c r="G1362">
        <v>0</v>
      </c>
      <c r="H1362">
        <v>1</v>
      </c>
      <c r="I1362">
        <v>0</v>
      </c>
    </row>
    <row r="1363" spans="1:9" x14ac:dyDescent="0.3">
      <c r="A1363">
        <v>2980</v>
      </c>
      <c r="B1363">
        <v>1987</v>
      </c>
      <c r="C1363">
        <v>1.960709</v>
      </c>
      <c r="D1363">
        <v>15</v>
      </c>
      <c r="E1363">
        <v>9</v>
      </c>
      <c r="F1363">
        <f t="shared" si="21"/>
        <v>81</v>
      </c>
      <c r="G1363">
        <v>0</v>
      </c>
      <c r="H1363">
        <v>1</v>
      </c>
      <c r="I1363">
        <v>0</v>
      </c>
    </row>
    <row r="1364" spans="1:9" x14ac:dyDescent="0.3">
      <c r="A1364">
        <v>2994</v>
      </c>
      <c r="B1364">
        <v>1980</v>
      </c>
      <c r="C1364">
        <v>1.304899</v>
      </c>
      <c r="D1364">
        <v>12</v>
      </c>
      <c r="E1364">
        <v>3</v>
      </c>
      <c r="F1364">
        <f t="shared" si="21"/>
        <v>9</v>
      </c>
      <c r="G1364">
        <v>0</v>
      </c>
      <c r="H1364">
        <v>0</v>
      </c>
      <c r="I1364">
        <v>0</v>
      </c>
    </row>
    <row r="1365" spans="1:9" x14ac:dyDescent="0.3">
      <c r="A1365">
        <v>2994</v>
      </c>
      <c r="B1365">
        <v>1981</v>
      </c>
      <c r="C1365">
        <v>1.3165610000000001</v>
      </c>
      <c r="D1365">
        <v>12</v>
      </c>
      <c r="E1365">
        <v>4</v>
      </c>
      <c r="F1365">
        <f t="shared" si="21"/>
        <v>16</v>
      </c>
      <c r="G1365">
        <v>0</v>
      </c>
      <c r="H1365">
        <v>0</v>
      </c>
      <c r="I1365">
        <v>0</v>
      </c>
    </row>
    <row r="1366" spans="1:9" x14ac:dyDescent="0.3">
      <c r="A1366">
        <v>2994</v>
      </c>
      <c r="B1366">
        <v>1982</v>
      </c>
      <c r="C1366">
        <v>1.7318100000000001</v>
      </c>
      <c r="D1366">
        <v>12</v>
      </c>
      <c r="E1366">
        <v>5</v>
      </c>
      <c r="F1366">
        <f t="shared" si="21"/>
        <v>25</v>
      </c>
      <c r="G1366">
        <v>0</v>
      </c>
      <c r="H1366">
        <v>1</v>
      </c>
      <c r="I1366">
        <v>0</v>
      </c>
    </row>
    <row r="1367" spans="1:9" x14ac:dyDescent="0.3">
      <c r="A1367">
        <v>2994</v>
      </c>
      <c r="B1367">
        <v>1983</v>
      </c>
      <c r="C1367">
        <v>1.5310159999999999</v>
      </c>
      <c r="D1367">
        <v>12</v>
      </c>
      <c r="E1367">
        <v>6</v>
      </c>
      <c r="F1367">
        <f t="shared" si="21"/>
        <v>36</v>
      </c>
      <c r="G1367">
        <v>0</v>
      </c>
      <c r="H1367">
        <v>1</v>
      </c>
      <c r="I1367">
        <v>0</v>
      </c>
    </row>
    <row r="1368" spans="1:9" x14ac:dyDescent="0.3">
      <c r="A1368">
        <v>2994</v>
      </c>
      <c r="B1368">
        <v>1984</v>
      </c>
      <c r="C1368">
        <v>1.920218</v>
      </c>
      <c r="D1368">
        <v>12</v>
      </c>
      <c r="E1368">
        <v>7</v>
      </c>
      <c r="F1368">
        <f t="shared" si="21"/>
        <v>49</v>
      </c>
      <c r="G1368">
        <v>0</v>
      </c>
      <c r="H1368">
        <v>1</v>
      </c>
      <c r="I1368">
        <v>0</v>
      </c>
    </row>
    <row r="1369" spans="1:9" x14ac:dyDescent="0.3">
      <c r="A1369">
        <v>2994</v>
      </c>
      <c r="B1369">
        <v>1985</v>
      </c>
      <c r="C1369">
        <v>1.5783659999999999</v>
      </c>
      <c r="D1369">
        <v>12</v>
      </c>
      <c r="E1369">
        <v>8</v>
      </c>
      <c r="F1369">
        <f t="shared" si="21"/>
        <v>64</v>
      </c>
      <c r="G1369">
        <v>0</v>
      </c>
      <c r="H1369">
        <v>1</v>
      </c>
      <c r="I1369">
        <v>0</v>
      </c>
    </row>
    <row r="1370" spans="1:9" x14ac:dyDescent="0.3">
      <c r="A1370">
        <v>2994</v>
      </c>
      <c r="B1370">
        <v>1986</v>
      </c>
      <c r="C1370">
        <v>2.0500569999999998</v>
      </c>
      <c r="D1370">
        <v>12</v>
      </c>
      <c r="E1370">
        <v>9</v>
      </c>
      <c r="F1370">
        <f t="shared" si="21"/>
        <v>81</v>
      </c>
      <c r="G1370">
        <v>0</v>
      </c>
      <c r="H1370">
        <v>1</v>
      </c>
      <c r="I1370">
        <v>0</v>
      </c>
    </row>
    <row r="1371" spans="1:9" x14ac:dyDescent="0.3">
      <c r="A1371">
        <v>2994</v>
      </c>
      <c r="B1371">
        <v>1987</v>
      </c>
      <c r="C1371">
        <v>1.946507</v>
      </c>
      <c r="D1371">
        <v>12</v>
      </c>
      <c r="E1371">
        <v>10</v>
      </c>
      <c r="F1371">
        <f t="shared" si="21"/>
        <v>100</v>
      </c>
      <c r="G1371">
        <v>0</v>
      </c>
      <c r="H1371">
        <v>1</v>
      </c>
      <c r="I1371">
        <v>0</v>
      </c>
    </row>
    <row r="1372" spans="1:9" x14ac:dyDescent="0.3">
      <c r="A1372">
        <v>2997</v>
      </c>
      <c r="B1372">
        <v>1980</v>
      </c>
      <c r="C1372">
        <v>1.400209</v>
      </c>
      <c r="D1372">
        <v>12</v>
      </c>
      <c r="E1372">
        <v>3</v>
      </c>
      <c r="F1372">
        <f t="shared" si="21"/>
        <v>9</v>
      </c>
      <c r="G1372">
        <v>0</v>
      </c>
      <c r="H1372">
        <v>0</v>
      </c>
      <c r="I1372">
        <v>0</v>
      </c>
    </row>
    <row r="1373" spans="1:9" x14ac:dyDescent="0.3">
      <c r="A1373">
        <v>2997</v>
      </c>
      <c r="B1373">
        <v>1981</v>
      </c>
      <c r="C1373">
        <v>1.6259319999999999</v>
      </c>
      <c r="D1373">
        <v>12</v>
      </c>
      <c r="E1373">
        <v>4</v>
      </c>
      <c r="F1373">
        <f t="shared" si="21"/>
        <v>16</v>
      </c>
      <c r="G1373">
        <v>0</v>
      </c>
      <c r="H1373">
        <v>0</v>
      </c>
      <c r="I1373">
        <v>0</v>
      </c>
    </row>
    <row r="1374" spans="1:9" x14ac:dyDescent="0.3">
      <c r="A1374">
        <v>2997</v>
      </c>
      <c r="B1374">
        <v>1982</v>
      </c>
      <c r="C1374">
        <v>1.9077139999999999</v>
      </c>
      <c r="D1374">
        <v>12</v>
      </c>
      <c r="E1374">
        <v>5</v>
      </c>
      <c r="F1374">
        <f t="shared" si="21"/>
        <v>25</v>
      </c>
      <c r="G1374">
        <v>0</v>
      </c>
      <c r="H1374">
        <v>0</v>
      </c>
      <c r="I1374">
        <v>0</v>
      </c>
    </row>
    <row r="1375" spans="1:9" x14ac:dyDescent="0.3">
      <c r="A1375">
        <v>2997</v>
      </c>
      <c r="B1375">
        <v>1983</v>
      </c>
      <c r="C1375">
        <v>1.7050510000000001</v>
      </c>
      <c r="D1375">
        <v>12</v>
      </c>
      <c r="E1375">
        <v>6</v>
      </c>
      <c r="F1375">
        <f t="shared" si="21"/>
        <v>36</v>
      </c>
      <c r="G1375">
        <v>0</v>
      </c>
      <c r="H1375">
        <v>0</v>
      </c>
      <c r="I1375">
        <v>0</v>
      </c>
    </row>
    <row r="1376" spans="1:9" x14ac:dyDescent="0.3">
      <c r="A1376">
        <v>2997</v>
      </c>
      <c r="B1376">
        <v>1984</v>
      </c>
      <c r="C1376">
        <v>1.8186789999999999</v>
      </c>
      <c r="D1376">
        <v>12</v>
      </c>
      <c r="E1376">
        <v>7</v>
      </c>
      <c r="F1376">
        <f t="shared" si="21"/>
        <v>49</v>
      </c>
      <c r="G1376">
        <v>0</v>
      </c>
      <c r="H1376">
        <v>0</v>
      </c>
      <c r="I1376">
        <v>0</v>
      </c>
    </row>
    <row r="1377" spans="1:9" x14ac:dyDescent="0.3">
      <c r="A1377">
        <v>2997</v>
      </c>
      <c r="B1377">
        <v>1985</v>
      </c>
      <c r="C1377">
        <v>1.7729090000000001</v>
      </c>
      <c r="D1377">
        <v>12</v>
      </c>
      <c r="E1377">
        <v>8</v>
      </c>
      <c r="F1377">
        <f t="shared" si="21"/>
        <v>64</v>
      </c>
      <c r="G1377">
        <v>0</v>
      </c>
      <c r="H1377">
        <v>1</v>
      </c>
      <c r="I1377">
        <v>0</v>
      </c>
    </row>
    <row r="1378" spans="1:9" x14ac:dyDescent="0.3">
      <c r="A1378">
        <v>2997</v>
      </c>
      <c r="B1378">
        <v>1986</v>
      </c>
      <c r="C1378">
        <v>1.7234210000000001</v>
      </c>
      <c r="D1378">
        <v>12</v>
      </c>
      <c r="E1378">
        <v>9</v>
      </c>
      <c r="F1378">
        <f t="shared" si="21"/>
        <v>81</v>
      </c>
      <c r="G1378">
        <v>0</v>
      </c>
      <c r="H1378">
        <v>1</v>
      </c>
      <c r="I1378">
        <v>0</v>
      </c>
    </row>
    <row r="1379" spans="1:9" x14ac:dyDescent="0.3">
      <c r="A1379">
        <v>2997</v>
      </c>
      <c r="B1379">
        <v>1987</v>
      </c>
      <c r="C1379">
        <v>2.0434009999999998</v>
      </c>
      <c r="D1379">
        <v>12</v>
      </c>
      <c r="E1379">
        <v>10</v>
      </c>
      <c r="F1379">
        <f t="shared" si="21"/>
        <v>100</v>
      </c>
      <c r="G1379">
        <v>0</v>
      </c>
      <c r="H1379">
        <v>1</v>
      </c>
      <c r="I1379">
        <v>0</v>
      </c>
    </row>
    <row r="1380" spans="1:9" x14ac:dyDescent="0.3">
      <c r="A1380">
        <v>3017</v>
      </c>
      <c r="B1380">
        <v>1980</v>
      </c>
      <c r="C1380">
        <v>1.4581029999999999</v>
      </c>
      <c r="D1380">
        <v>14</v>
      </c>
      <c r="E1380">
        <v>1</v>
      </c>
      <c r="F1380">
        <f t="shared" si="21"/>
        <v>1</v>
      </c>
      <c r="G1380">
        <v>0</v>
      </c>
      <c r="H1380">
        <v>0</v>
      </c>
      <c r="I1380">
        <v>1</v>
      </c>
    </row>
    <row r="1381" spans="1:9" x14ac:dyDescent="0.3">
      <c r="A1381">
        <v>3017</v>
      </c>
      <c r="B1381">
        <v>1981</v>
      </c>
      <c r="C1381">
        <v>1.7600789999999999</v>
      </c>
      <c r="D1381">
        <v>14</v>
      </c>
      <c r="E1381">
        <v>2</v>
      </c>
      <c r="F1381">
        <f t="shared" si="21"/>
        <v>4</v>
      </c>
      <c r="G1381">
        <v>0</v>
      </c>
      <c r="H1381">
        <v>1</v>
      </c>
      <c r="I1381">
        <v>1</v>
      </c>
    </row>
    <row r="1382" spans="1:9" x14ac:dyDescent="0.3">
      <c r="A1382">
        <v>3017</v>
      </c>
      <c r="B1382">
        <v>1982</v>
      </c>
      <c r="C1382">
        <v>1.788678</v>
      </c>
      <c r="D1382">
        <v>14</v>
      </c>
      <c r="E1382">
        <v>3</v>
      </c>
      <c r="F1382">
        <f t="shared" si="21"/>
        <v>9</v>
      </c>
      <c r="G1382">
        <v>0</v>
      </c>
      <c r="H1382">
        <v>1</v>
      </c>
      <c r="I1382">
        <v>1</v>
      </c>
    </row>
    <row r="1383" spans="1:9" x14ac:dyDescent="0.3">
      <c r="A1383">
        <v>3017</v>
      </c>
      <c r="B1383">
        <v>1983</v>
      </c>
      <c r="C1383">
        <v>2.0529280000000001</v>
      </c>
      <c r="D1383">
        <v>14</v>
      </c>
      <c r="E1383">
        <v>4</v>
      </c>
      <c r="F1383">
        <f t="shared" si="21"/>
        <v>16</v>
      </c>
      <c r="G1383">
        <v>0</v>
      </c>
      <c r="H1383">
        <v>1</v>
      </c>
      <c r="I1383">
        <v>1</v>
      </c>
    </row>
    <row r="1384" spans="1:9" x14ac:dyDescent="0.3">
      <c r="A1384">
        <v>3017</v>
      </c>
      <c r="B1384">
        <v>1984</v>
      </c>
      <c r="C1384">
        <v>2.4364780000000001</v>
      </c>
      <c r="D1384">
        <v>14</v>
      </c>
      <c r="E1384">
        <v>5</v>
      </c>
      <c r="F1384">
        <f t="shared" si="21"/>
        <v>25</v>
      </c>
      <c r="G1384">
        <v>0</v>
      </c>
      <c r="H1384">
        <v>1</v>
      </c>
      <c r="I1384">
        <v>0</v>
      </c>
    </row>
    <row r="1385" spans="1:9" x14ac:dyDescent="0.3">
      <c r="A1385">
        <v>3017</v>
      </c>
      <c r="B1385">
        <v>1985</v>
      </c>
      <c r="C1385">
        <v>2.9014229999999999</v>
      </c>
      <c r="D1385">
        <v>14</v>
      </c>
      <c r="E1385">
        <v>6</v>
      </c>
      <c r="F1385">
        <f t="shared" si="21"/>
        <v>36</v>
      </c>
      <c r="G1385">
        <v>0</v>
      </c>
      <c r="H1385">
        <v>1</v>
      </c>
      <c r="I1385">
        <v>0</v>
      </c>
    </row>
    <row r="1386" spans="1:9" x14ac:dyDescent="0.3">
      <c r="A1386">
        <v>3017</v>
      </c>
      <c r="B1386">
        <v>1986</v>
      </c>
      <c r="C1386">
        <v>3.0795699999999999</v>
      </c>
      <c r="D1386">
        <v>14</v>
      </c>
      <c r="E1386">
        <v>7</v>
      </c>
      <c r="F1386">
        <f t="shared" si="21"/>
        <v>49</v>
      </c>
      <c r="G1386">
        <v>0</v>
      </c>
      <c r="H1386">
        <v>1</v>
      </c>
      <c r="I1386">
        <v>0</v>
      </c>
    </row>
    <row r="1387" spans="1:9" x14ac:dyDescent="0.3">
      <c r="A1387">
        <v>3017</v>
      </c>
      <c r="B1387">
        <v>1987</v>
      </c>
      <c r="C1387">
        <v>2.6246990000000001</v>
      </c>
      <c r="D1387">
        <v>14</v>
      </c>
      <c r="E1387">
        <v>8</v>
      </c>
      <c r="F1387">
        <f t="shared" si="21"/>
        <v>64</v>
      </c>
      <c r="G1387">
        <v>0</v>
      </c>
      <c r="H1387">
        <v>1</v>
      </c>
      <c r="I1387">
        <v>0</v>
      </c>
    </row>
    <row r="1388" spans="1:9" x14ac:dyDescent="0.3">
      <c r="A1388">
        <v>3037</v>
      </c>
      <c r="B1388">
        <v>1980</v>
      </c>
      <c r="C1388">
        <v>2.0685760000000002</v>
      </c>
      <c r="D1388">
        <v>12</v>
      </c>
      <c r="E1388">
        <v>4</v>
      </c>
      <c r="F1388">
        <f t="shared" si="21"/>
        <v>16</v>
      </c>
      <c r="G1388">
        <v>0</v>
      </c>
      <c r="H1388">
        <v>0</v>
      </c>
      <c r="I1388">
        <v>1</v>
      </c>
    </row>
    <row r="1389" spans="1:9" x14ac:dyDescent="0.3">
      <c r="A1389">
        <v>3037</v>
      </c>
      <c r="B1389">
        <v>1981</v>
      </c>
      <c r="C1389">
        <v>2.158004</v>
      </c>
      <c r="D1389">
        <v>12</v>
      </c>
      <c r="E1389">
        <v>5</v>
      </c>
      <c r="F1389">
        <f t="shared" si="21"/>
        <v>25</v>
      </c>
      <c r="G1389">
        <v>0</v>
      </c>
      <c r="H1389">
        <v>1</v>
      </c>
      <c r="I1389">
        <v>1</v>
      </c>
    </row>
    <row r="1390" spans="1:9" x14ac:dyDescent="0.3">
      <c r="A1390">
        <v>3037</v>
      </c>
      <c r="B1390">
        <v>1982</v>
      </c>
      <c r="C1390">
        <v>2.2013289999999999</v>
      </c>
      <c r="D1390">
        <v>12</v>
      </c>
      <c r="E1390">
        <v>6</v>
      </c>
      <c r="F1390">
        <f t="shared" si="21"/>
        <v>36</v>
      </c>
      <c r="G1390">
        <v>0</v>
      </c>
      <c r="H1390">
        <v>1</v>
      </c>
      <c r="I1390">
        <v>1</v>
      </c>
    </row>
    <row r="1391" spans="1:9" x14ac:dyDescent="0.3">
      <c r="A1391">
        <v>3037</v>
      </c>
      <c r="B1391">
        <v>1983</v>
      </c>
      <c r="C1391">
        <v>2.092654</v>
      </c>
      <c r="D1391">
        <v>12</v>
      </c>
      <c r="E1391">
        <v>7</v>
      </c>
      <c r="F1391">
        <f t="shared" si="21"/>
        <v>49</v>
      </c>
      <c r="G1391">
        <v>0</v>
      </c>
      <c r="H1391">
        <v>1</v>
      </c>
      <c r="I1391">
        <v>1</v>
      </c>
    </row>
    <row r="1392" spans="1:9" x14ac:dyDescent="0.3">
      <c r="A1392">
        <v>3037</v>
      </c>
      <c r="B1392">
        <v>1984</v>
      </c>
      <c r="C1392">
        <v>2.4755389999999999</v>
      </c>
      <c r="D1392">
        <v>12</v>
      </c>
      <c r="E1392">
        <v>8</v>
      </c>
      <c r="F1392">
        <f t="shared" si="21"/>
        <v>64</v>
      </c>
      <c r="G1392">
        <v>0</v>
      </c>
      <c r="H1392">
        <v>1</v>
      </c>
      <c r="I1392">
        <v>1</v>
      </c>
    </row>
    <row r="1393" spans="1:9" x14ac:dyDescent="0.3">
      <c r="A1393">
        <v>3037</v>
      </c>
      <c r="B1393">
        <v>1985</v>
      </c>
      <c r="C1393">
        <v>2.2169859999999999</v>
      </c>
      <c r="D1393">
        <v>12</v>
      </c>
      <c r="E1393">
        <v>9</v>
      </c>
      <c r="F1393">
        <f t="shared" si="21"/>
        <v>81</v>
      </c>
      <c r="G1393">
        <v>0</v>
      </c>
      <c r="H1393">
        <v>1</v>
      </c>
      <c r="I1393">
        <v>1</v>
      </c>
    </row>
    <row r="1394" spans="1:9" x14ac:dyDescent="0.3">
      <c r="A1394">
        <v>3037</v>
      </c>
      <c r="B1394">
        <v>1986</v>
      </c>
      <c r="C1394">
        <v>2.2672650000000001</v>
      </c>
      <c r="D1394">
        <v>12</v>
      </c>
      <c r="E1394">
        <v>10</v>
      </c>
      <c r="F1394">
        <f t="shared" si="21"/>
        <v>100</v>
      </c>
      <c r="G1394">
        <v>0</v>
      </c>
      <c r="H1394">
        <v>1</v>
      </c>
      <c r="I1394">
        <v>1</v>
      </c>
    </row>
    <row r="1395" spans="1:9" x14ac:dyDescent="0.3">
      <c r="A1395">
        <v>3037</v>
      </c>
      <c r="B1395">
        <v>1987</v>
      </c>
      <c r="C1395">
        <v>2.277177</v>
      </c>
      <c r="D1395">
        <v>12</v>
      </c>
      <c r="E1395">
        <v>11</v>
      </c>
      <c r="F1395">
        <f t="shared" si="21"/>
        <v>121</v>
      </c>
      <c r="G1395">
        <v>0</v>
      </c>
      <c r="H1395">
        <v>1</v>
      </c>
      <c r="I1395">
        <v>1</v>
      </c>
    </row>
    <row r="1396" spans="1:9" x14ac:dyDescent="0.3">
      <c r="A1396">
        <v>3059</v>
      </c>
      <c r="B1396">
        <v>1980</v>
      </c>
      <c r="C1396">
        <v>1.863936</v>
      </c>
      <c r="D1396">
        <v>12</v>
      </c>
      <c r="E1396">
        <v>5</v>
      </c>
      <c r="F1396">
        <f t="shared" si="21"/>
        <v>25</v>
      </c>
      <c r="G1396">
        <v>0</v>
      </c>
      <c r="H1396">
        <v>0</v>
      </c>
      <c r="I1396">
        <v>1</v>
      </c>
    </row>
    <row r="1397" spans="1:9" x14ac:dyDescent="0.3">
      <c r="A1397">
        <v>3059</v>
      </c>
      <c r="B1397">
        <v>1981</v>
      </c>
      <c r="C1397">
        <v>1.6171059999999999</v>
      </c>
      <c r="D1397">
        <v>12</v>
      </c>
      <c r="E1397">
        <v>6</v>
      </c>
      <c r="F1397">
        <f t="shared" si="21"/>
        <v>36</v>
      </c>
      <c r="G1397">
        <v>0</v>
      </c>
      <c r="H1397">
        <v>0</v>
      </c>
      <c r="I1397">
        <v>1</v>
      </c>
    </row>
    <row r="1398" spans="1:9" x14ac:dyDescent="0.3">
      <c r="A1398">
        <v>3059</v>
      </c>
      <c r="B1398">
        <v>1982</v>
      </c>
      <c r="C1398">
        <v>1.86696</v>
      </c>
      <c r="D1398">
        <v>12</v>
      </c>
      <c r="E1398">
        <v>7</v>
      </c>
      <c r="F1398">
        <f t="shared" si="21"/>
        <v>49</v>
      </c>
      <c r="G1398">
        <v>0</v>
      </c>
      <c r="H1398">
        <v>0</v>
      </c>
      <c r="I1398">
        <v>1</v>
      </c>
    </row>
    <row r="1399" spans="1:9" x14ac:dyDescent="0.3">
      <c r="A1399">
        <v>3059</v>
      </c>
      <c r="B1399">
        <v>1983</v>
      </c>
      <c r="C1399">
        <v>1.7823869999999999</v>
      </c>
      <c r="D1399">
        <v>12</v>
      </c>
      <c r="E1399">
        <v>8</v>
      </c>
      <c r="F1399">
        <f t="shared" si="21"/>
        <v>64</v>
      </c>
      <c r="G1399">
        <v>0</v>
      </c>
      <c r="H1399">
        <v>0</v>
      </c>
      <c r="I1399">
        <v>1</v>
      </c>
    </row>
    <row r="1400" spans="1:9" x14ac:dyDescent="0.3">
      <c r="A1400">
        <v>3059</v>
      </c>
      <c r="B1400">
        <v>1984</v>
      </c>
      <c r="C1400">
        <v>1.868832</v>
      </c>
      <c r="D1400">
        <v>12</v>
      </c>
      <c r="E1400">
        <v>9</v>
      </c>
      <c r="F1400">
        <f t="shared" si="21"/>
        <v>81</v>
      </c>
      <c r="G1400">
        <v>0</v>
      </c>
      <c r="H1400">
        <v>1</v>
      </c>
      <c r="I1400">
        <v>1</v>
      </c>
    </row>
    <row r="1401" spans="1:9" x14ac:dyDescent="0.3">
      <c r="A1401">
        <v>3059</v>
      </c>
      <c r="B1401">
        <v>1985</v>
      </c>
      <c r="C1401">
        <v>1.803321</v>
      </c>
      <c r="D1401">
        <v>12</v>
      </c>
      <c r="E1401">
        <v>10</v>
      </c>
      <c r="F1401">
        <f t="shared" si="21"/>
        <v>100</v>
      </c>
      <c r="G1401">
        <v>0</v>
      </c>
      <c r="H1401">
        <v>1</v>
      </c>
      <c r="I1401">
        <v>1</v>
      </c>
    </row>
    <row r="1402" spans="1:9" x14ac:dyDescent="0.3">
      <c r="A1402">
        <v>3059</v>
      </c>
      <c r="B1402">
        <v>1986</v>
      </c>
      <c r="C1402">
        <v>1.665594</v>
      </c>
      <c r="D1402">
        <v>12</v>
      </c>
      <c r="E1402">
        <v>11</v>
      </c>
      <c r="F1402">
        <f t="shared" si="21"/>
        <v>121</v>
      </c>
      <c r="G1402">
        <v>0</v>
      </c>
      <c r="H1402">
        <v>1</v>
      </c>
      <c r="I1402">
        <v>1</v>
      </c>
    </row>
    <row r="1403" spans="1:9" x14ac:dyDescent="0.3">
      <c r="A1403">
        <v>3059</v>
      </c>
      <c r="B1403">
        <v>1987</v>
      </c>
      <c r="C1403">
        <v>1.716979</v>
      </c>
      <c r="D1403">
        <v>12</v>
      </c>
      <c r="E1403">
        <v>12</v>
      </c>
      <c r="F1403">
        <f t="shared" si="21"/>
        <v>144</v>
      </c>
      <c r="G1403">
        <v>0</v>
      </c>
      <c r="H1403">
        <v>1</v>
      </c>
      <c r="I1403">
        <v>1</v>
      </c>
    </row>
    <row r="1404" spans="1:9" x14ac:dyDescent="0.3">
      <c r="A1404">
        <v>3062</v>
      </c>
      <c r="B1404">
        <v>1980</v>
      </c>
      <c r="C1404">
        <v>2.1411470000000001</v>
      </c>
      <c r="D1404">
        <v>15</v>
      </c>
      <c r="E1404">
        <v>2</v>
      </c>
      <c r="F1404">
        <f t="shared" si="21"/>
        <v>4</v>
      </c>
      <c r="G1404">
        <v>0</v>
      </c>
      <c r="H1404">
        <v>0</v>
      </c>
      <c r="I1404">
        <v>0</v>
      </c>
    </row>
    <row r="1405" spans="1:9" x14ac:dyDescent="0.3">
      <c r="A1405">
        <v>3062</v>
      </c>
      <c r="B1405">
        <v>1981</v>
      </c>
      <c r="C1405">
        <v>2.201489</v>
      </c>
      <c r="D1405">
        <v>15</v>
      </c>
      <c r="E1405">
        <v>3</v>
      </c>
      <c r="F1405">
        <f t="shared" si="21"/>
        <v>9</v>
      </c>
      <c r="G1405">
        <v>0</v>
      </c>
      <c r="H1405">
        <v>0</v>
      </c>
      <c r="I1405">
        <v>0</v>
      </c>
    </row>
    <row r="1406" spans="1:9" x14ac:dyDescent="0.3">
      <c r="A1406">
        <v>3062</v>
      </c>
      <c r="B1406">
        <v>1982</v>
      </c>
      <c r="C1406">
        <v>2.1811259999999999</v>
      </c>
      <c r="D1406">
        <v>15</v>
      </c>
      <c r="E1406">
        <v>4</v>
      </c>
      <c r="F1406">
        <f t="shared" si="21"/>
        <v>16</v>
      </c>
      <c r="G1406">
        <v>0</v>
      </c>
      <c r="H1406">
        <v>0</v>
      </c>
      <c r="I1406">
        <v>0</v>
      </c>
    </row>
    <row r="1407" spans="1:9" x14ac:dyDescent="0.3">
      <c r="A1407">
        <v>3062</v>
      </c>
      <c r="B1407">
        <v>1983</v>
      </c>
      <c r="C1407">
        <v>2.267007</v>
      </c>
      <c r="D1407">
        <v>15</v>
      </c>
      <c r="E1407">
        <v>5</v>
      </c>
      <c r="F1407">
        <f t="shared" si="21"/>
        <v>25</v>
      </c>
      <c r="G1407">
        <v>0</v>
      </c>
      <c r="H1407">
        <v>0</v>
      </c>
      <c r="I1407">
        <v>0</v>
      </c>
    </row>
    <row r="1408" spans="1:9" x14ac:dyDescent="0.3">
      <c r="A1408">
        <v>3062</v>
      </c>
      <c r="B1408">
        <v>1984</v>
      </c>
      <c r="C1408">
        <v>2.421503</v>
      </c>
      <c r="D1408">
        <v>15</v>
      </c>
      <c r="E1408">
        <v>6</v>
      </c>
      <c r="F1408">
        <f t="shared" si="21"/>
        <v>36</v>
      </c>
      <c r="G1408">
        <v>0</v>
      </c>
      <c r="H1408">
        <v>0</v>
      </c>
      <c r="I1408">
        <v>0</v>
      </c>
    </row>
    <row r="1409" spans="1:9" x14ac:dyDescent="0.3">
      <c r="A1409">
        <v>3062</v>
      </c>
      <c r="B1409">
        <v>1985</v>
      </c>
      <c r="C1409">
        <v>2.4309379999999998</v>
      </c>
      <c r="D1409">
        <v>15</v>
      </c>
      <c r="E1409">
        <v>7</v>
      </c>
      <c r="F1409">
        <f t="shared" si="21"/>
        <v>49</v>
      </c>
      <c r="G1409">
        <v>0</v>
      </c>
      <c r="H1409">
        <v>0</v>
      </c>
      <c r="I1409">
        <v>0</v>
      </c>
    </row>
    <row r="1410" spans="1:9" x14ac:dyDescent="0.3">
      <c r="A1410">
        <v>3062</v>
      </c>
      <c r="B1410">
        <v>1986</v>
      </c>
      <c r="C1410">
        <v>2.5836229999999998</v>
      </c>
      <c r="D1410">
        <v>15</v>
      </c>
      <c r="E1410">
        <v>8</v>
      </c>
      <c r="F1410">
        <f t="shared" si="21"/>
        <v>64</v>
      </c>
      <c r="G1410">
        <v>0</v>
      </c>
      <c r="H1410">
        <v>0</v>
      </c>
      <c r="I1410">
        <v>0</v>
      </c>
    </row>
    <row r="1411" spans="1:9" x14ac:dyDescent="0.3">
      <c r="A1411">
        <v>3062</v>
      </c>
      <c r="B1411">
        <v>1987</v>
      </c>
      <c r="C1411">
        <v>2.6495359999999999</v>
      </c>
      <c r="D1411">
        <v>15</v>
      </c>
      <c r="E1411">
        <v>9</v>
      </c>
      <c r="F1411">
        <f t="shared" si="21"/>
        <v>81</v>
      </c>
      <c r="G1411">
        <v>0</v>
      </c>
      <c r="H1411">
        <v>0</v>
      </c>
      <c r="I1411">
        <v>0</v>
      </c>
    </row>
    <row r="1412" spans="1:9" x14ac:dyDescent="0.3">
      <c r="A1412">
        <v>3100</v>
      </c>
      <c r="B1412">
        <v>1980</v>
      </c>
      <c r="C1412">
        <v>1.5156579999999999</v>
      </c>
      <c r="D1412">
        <v>12</v>
      </c>
      <c r="E1412">
        <v>4</v>
      </c>
      <c r="F1412">
        <f t="shared" si="21"/>
        <v>16</v>
      </c>
      <c r="G1412">
        <v>0</v>
      </c>
      <c r="H1412">
        <v>1</v>
      </c>
      <c r="I1412">
        <v>0</v>
      </c>
    </row>
    <row r="1413" spans="1:9" x14ac:dyDescent="0.3">
      <c r="A1413">
        <v>3100</v>
      </c>
      <c r="B1413">
        <v>1981</v>
      </c>
      <c r="C1413">
        <v>1.2937669999999999</v>
      </c>
      <c r="D1413">
        <v>12</v>
      </c>
      <c r="E1413">
        <v>5</v>
      </c>
      <c r="F1413">
        <f t="shared" ref="F1413:F1476" si="22">E1413^2</f>
        <v>25</v>
      </c>
      <c r="G1413">
        <v>0</v>
      </c>
      <c r="H1413">
        <v>1</v>
      </c>
      <c r="I1413">
        <v>0</v>
      </c>
    </row>
    <row r="1414" spans="1:9" x14ac:dyDescent="0.3">
      <c r="A1414">
        <v>3100</v>
      </c>
      <c r="B1414">
        <v>1982</v>
      </c>
      <c r="C1414">
        <v>1.3676889999999999</v>
      </c>
      <c r="D1414">
        <v>12</v>
      </c>
      <c r="E1414">
        <v>6</v>
      </c>
      <c r="F1414">
        <f t="shared" si="22"/>
        <v>36</v>
      </c>
      <c r="G1414">
        <v>0</v>
      </c>
      <c r="H1414">
        <v>1</v>
      </c>
      <c r="I1414">
        <v>0</v>
      </c>
    </row>
    <row r="1415" spans="1:9" x14ac:dyDescent="0.3">
      <c r="A1415">
        <v>3100</v>
      </c>
      <c r="B1415">
        <v>1983</v>
      </c>
      <c r="C1415">
        <v>1.676213</v>
      </c>
      <c r="D1415">
        <v>12</v>
      </c>
      <c r="E1415">
        <v>7</v>
      </c>
      <c r="F1415">
        <f t="shared" si="22"/>
        <v>49</v>
      </c>
      <c r="G1415">
        <v>0</v>
      </c>
      <c r="H1415">
        <v>1</v>
      </c>
      <c r="I1415">
        <v>0</v>
      </c>
    </row>
    <row r="1416" spans="1:9" x14ac:dyDescent="0.3">
      <c r="A1416">
        <v>3100</v>
      </c>
      <c r="B1416">
        <v>1984</v>
      </c>
      <c r="C1416">
        <v>1.9755419999999999</v>
      </c>
      <c r="D1416">
        <v>12</v>
      </c>
      <c r="E1416">
        <v>8</v>
      </c>
      <c r="F1416">
        <f t="shared" si="22"/>
        <v>64</v>
      </c>
      <c r="G1416">
        <v>0</v>
      </c>
      <c r="H1416">
        <v>1</v>
      </c>
      <c r="I1416">
        <v>1</v>
      </c>
    </row>
    <row r="1417" spans="1:9" x14ac:dyDescent="0.3">
      <c r="A1417">
        <v>3100</v>
      </c>
      <c r="B1417">
        <v>1985</v>
      </c>
      <c r="C1417">
        <v>2.1336870000000001</v>
      </c>
      <c r="D1417">
        <v>12</v>
      </c>
      <c r="E1417">
        <v>9</v>
      </c>
      <c r="F1417">
        <f t="shared" si="22"/>
        <v>81</v>
      </c>
      <c r="G1417">
        <v>0</v>
      </c>
      <c r="H1417">
        <v>1</v>
      </c>
      <c r="I1417">
        <v>1</v>
      </c>
    </row>
    <row r="1418" spans="1:9" x14ac:dyDescent="0.3">
      <c r="A1418">
        <v>3100</v>
      </c>
      <c r="B1418">
        <v>1986</v>
      </c>
      <c r="C1418">
        <v>2.1136189999999999</v>
      </c>
      <c r="D1418">
        <v>12</v>
      </c>
      <c r="E1418">
        <v>10</v>
      </c>
      <c r="F1418">
        <f t="shared" si="22"/>
        <v>100</v>
      </c>
      <c r="G1418">
        <v>0</v>
      </c>
      <c r="H1418">
        <v>1</v>
      </c>
      <c r="I1418">
        <v>1</v>
      </c>
    </row>
    <row r="1419" spans="1:9" x14ac:dyDescent="0.3">
      <c r="A1419">
        <v>3100</v>
      </c>
      <c r="B1419">
        <v>1987</v>
      </c>
      <c r="C1419">
        <v>2.1838519999999999</v>
      </c>
      <c r="D1419">
        <v>12</v>
      </c>
      <c r="E1419">
        <v>11</v>
      </c>
      <c r="F1419">
        <f t="shared" si="22"/>
        <v>121</v>
      </c>
      <c r="G1419">
        <v>0</v>
      </c>
      <c r="H1419">
        <v>1</v>
      </c>
      <c r="I1419">
        <v>1</v>
      </c>
    </row>
    <row r="1420" spans="1:9" x14ac:dyDescent="0.3">
      <c r="A1420">
        <v>3102</v>
      </c>
      <c r="B1420">
        <v>1980</v>
      </c>
      <c r="C1420">
        <v>0.59113199999999999</v>
      </c>
      <c r="D1420">
        <v>12</v>
      </c>
      <c r="E1420">
        <v>1</v>
      </c>
      <c r="F1420">
        <f t="shared" si="22"/>
        <v>1</v>
      </c>
      <c r="G1420">
        <v>0</v>
      </c>
      <c r="H1420">
        <v>0</v>
      </c>
      <c r="I1420">
        <v>0</v>
      </c>
    </row>
    <row r="1421" spans="1:9" x14ac:dyDescent="0.3">
      <c r="A1421">
        <v>3102</v>
      </c>
      <c r="B1421">
        <v>1981</v>
      </c>
      <c r="C1421">
        <v>0.68898899999999996</v>
      </c>
      <c r="D1421">
        <v>12</v>
      </c>
      <c r="E1421">
        <v>2</v>
      </c>
      <c r="F1421">
        <f t="shared" si="22"/>
        <v>4</v>
      </c>
      <c r="G1421">
        <v>0</v>
      </c>
      <c r="H1421">
        <v>0</v>
      </c>
      <c r="I1421">
        <v>0</v>
      </c>
    </row>
    <row r="1422" spans="1:9" x14ac:dyDescent="0.3">
      <c r="A1422">
        <v>3102</v>
      </c>
      <c r="B1422">
        <v>1982</v>
      </c>
      <c r="C1422">
        <v>0.84678299999999995</v>
      </c>
      <c r="D1422">
        <v>12</v>
      </c>
      <c r="E1422">
        <v>3</v>
      </c>
      <c r="F1422">
        <f t="shared" si="22"/>
        <v>9</v>
      </c>
      <c r="G1422">
        <v>0</v>
      </c>
      <c r="H1422">
        <v>0</v>
      </c>
      <c r="I1422">
        <v>0</v>
      </c>
    </row>
    <row r="1423" spans="1:9" x14ac:dyDescent="0.3">
      <c r="A1423">
        <v>3102</v>
      </c>
      <c r="B1423">
        <v>1983</v>
      </c>
      <c r="C1423">
        <v>1.1925220000000001</v>
      </c>
      <c r="D1423">
        <v>12</v>
      </c>
      <c r="E1423">
        <v>4</v>
      </c>
      <c r="F1423">
        <f t="shared" si="22"/>
        <v>16</v>
      </c>
      <c r="G1423">
        <v>0</v>
      </c>
      <c r="H1423">
        <v>0</v>
      </c>
      <c r="I1423">
        <v>0</v>
      </c>
    </row>
    <row r="1424" spans="1:9" x14ac:dyDescent="0.3">
      <c r="A1424">
        <v>3102</v>
      </c>
      <c r="B1424">
        <v>1984</v>
      </c>
      <c r="C1424">
        <v>0.96181099999999997</v>
      </c>
      <c r="D1424">
        <v>12</v>
      </c>
      <c r="E1424">
        <v>5</v>
      </c>
      <c r="F1424">
        <f t="shared" si="22"/>
        <v>25</v>
      </c>
      <c r="G1424">
        <v>0</v>
      </c>
      <c r="H1424">
        <v>0</v>
      </c>
      <c r="I1424">
        <v>0</v>
      </c>
    </row>
    <row r="1425" spans="1:9" x14ac:dyDescent="0.3">
      <c r="A1425">
        <v>3102</v>
      </c>
      <c r="B1425">
        <v>1985</v>
      </c>
      <c r="C1425">
        <v>0.88613200000000003</v>
      </c>
      <c r="D1425">
        <v>12</v>
      </c>
      <c r="E1425">
        <v>6</v>
      </c>
      <c r="F1425">
        <f t="shared" si="22"/>
        <v>36</v>
      </c>
      <c r="G1425">
        <v>0</v>
      </c>
      <c r="H1425">
        <v>0</v>
      </c>
      <c r="I1425">
        <v>0</v>
      </c>
    </row>
    <row r="1426" spans="1:9" x14ac:dyDescent="0.3">
      <c r="A1426">
        <v>3102</v>
      </c>
      <c r="B1426">
        <v>1986</v>
      </c>
      <c r="C1426">
        <v>1.0001180000000001</v>
      </c>
      <c r="D1426">
        <v>12</v>
      </c>
      <c r="E1426">
        <v>7</v>
      </c>
      <c r="F1426">
        <f t="shared" si="22"/>
        <v>49</v>
      </c>
      <c r="G1426">
        <v>0</v>
      </c>
      <c r="H1426">
        <v>0</v>
      </c>
      <c r="I1426">
        <v>0</v>
      </c>
    </row>
    <row r="1427" spans="1:9" x14ac:dyDescent="0.3">
      <c r="A1427">
        <v>3102</v>
      </c>
      <c r="B1427">
        <v>1987</v>
      </c>
      <c r="C1427">
        <v>1.723409</v>
      </c>
      <c r="D1427">
        <v>12</v>
      </c>
      <c r="E1427">
        <v>8</v>
      </c>
      <c r="F1427">
        <f t="shared" si="22"/>
        <v>64</v>
      </c>
      <c r="G1427">
        <v>0</v>
      </c>
      <c r="H1427">
        <v>0</v>
      </c>
      <c r="I1427">
        <v>0</v>
      </c>
    </row>
    <row r="1428" spans="1:9" x14ac:dyDescent="0.3">
      <c r="A1428">
        <v>3127</v>
      </c>
      <c r="B1428">
        <v>1980</v>
      </c>
      <c r="C1428">
        <v>0.48365200000000003</v>
      </c>
      <c r="D1428">
        <v>10</v>
      </c>
      <c r="E1428">
        <v>2</v>
      </c>
      <c r="F1428">
        <f t="shared" si="22"/>
        <v>4</v>
      </c>
      <c r="G1428">
        <v>0</v>
      </c>
      <c r="H1428">
        <v>0</v>
      </c>
      <c r="I1428">
        <v>0</v>
      </c>
    </row>
    <row r="1429" spans="1:9" x14ac:dyDescent="0.3">
      <c r="A1429">
        <v>3127</v>
      </c>
      <c r="B1429">
        <v>1981</v>
      </c>
      <c r="C1429">
        <v>3.0459E-2</v>
      </c>
      <c r="D1429">
        <v>10</v>
      </c>
      <c r="E1429">
        <v>3</v>
      </c>
      <c r="F1429">
        <f t="shared" si="22"/>
        <v>9</v>
      </c>
      <c r="G1429">
        <v>0</v>
      </c>
      <c r="H1429">
        <v>0</v>
      </c>
      <c r="I1429">
        <v>0</v>
      </c>
    </row>
    <row r="1430" spans="1:9" x14ac:dyDescent="0.3">
      <c r="A1430">
        <v>3127</v>
      </c>
      <c r="B1430">
        <v>1982</v>
      </c>
      <c r="C1430">
        <v>0.68768200000000002</v>
      </c>
      <c r="D1430">
        <v>10</v>
      </c>
      <c r="E1430">
        <v>4</v>
      </c>
      <c r="F1430">
        <f t="shared" si="22"/>
        <v>16</v>
      </c>
      <c r="G1430">
        <v>0</v>
      </c>
      <c r="H1430">
        <v>0</v>
      </c>
      <c r="I1430">
        <v>0</v>
      </c>
    </row>
    <row r="1431" spans="1:9" x14ac:dyDescent="0.3">
      <c r="A1431">
        <v>3127</v>
      </c>
      <c r="B1431">
        <v>1983</v>
      </c>
      <c r="C1431">
        <v>0.67558799999999997</v>
      </c>
      <c r="D1431">
        <v>10</v>
      </c>
      <c r="E1431">
        <v>5</v>
      </c>
      <c r="F1431">
        <f t="shared" si="22"/>
        <v>25</v>
      </c>
      <c r="G1431">
        <v>0</v>
      </c>
      <c r="H1431">
        <v>0</v>
      </c>
      <c r="I1431">
        <v>0</v>
      </c>
    </row>
    <row r="1432" spans="1:9" x14ac:dyDescent="0.3">
      <c r="A1432">
        <v>3127</v>
      </c>
      <c r="B1432">
        <v>1984</v>
      </c>
      <c r="C1432">
        <v>0.64653700000000003</v>
      </c>
      <c r="D1432">
        <v>10</v>
      </c>
      <c r="E1432">
        <v>6</v>
      </c>
      <c r="F1432">
        <f t="shared" si="22"/>
        <v>36</v>
      </c>
      <c r="G1432">
        <v>0</v>
      </c>
      <c r="H1432">
        <v>0</v>
      </c>
      <c r="I1432">
        <v>0</v>
      </c>
    </row>
    <row r="1433" spans="1:9" x14ac:dyDescent="0.3">
      <c r="A1433">
        <v>3127</v>
      </c>
      <c r="B1433">
        <v>1985</v>
      </c>
      <c r="C1433">
        <v>0.95503199999999999</v>
      </c>
      <c r="D1433">
        <v>10</v>
      </c>
      <c r="E1433">
        <v>7</v>
      </c>
      <c r="F1433">
        <f t="shared" si="22"/>
        <v>49</v>
      </c>
      <c r="G1433">
        <v>0</v>
      </c>
      <c r="H1433">
        <v>0</v>
      </c>
      <c r="I1433">
        <v>0</v>
      </c>
    </row>
    <row r="1434" spans="1:9" x14ac:dyDescent="0.3">
      <c r="A1434">
        <v>3127</v>
      </c>
      <c r="B1434">
        <v>1986</v>
      </c>
      <c r="C1434">
        <v>1.5635730000000001</v>
      </c>
      <c r="D1434">
        <v>10</v>
      </c>
      <c r="E1434">
        <v>8</v>
      </c>
      <c r="F1434">
        <f t="shared" si="22"/>
        <v>64</v>
      </c>
      <c r="G1434">
        <v>0</v>
      </c>
      <c r="H1434">
        <v>0</v>
      </c>
      <c r="I1434">
        <v>0</v>
      </c>
    </row>
    <row r="1435" spans="1:9" x14ac:dyDescent="0.3">
      <c r="A1435">
        <v>3127</v>
      </c>
      <c r="B1435">
        <v>1987</v>
      </c>
      <c r="C1435">
        <v>1.301463</v>
      </c>
      <c r="D1435">
        <v>10</v>
      </c>
      <c r="E1435">
        <v>9</v>
      </c>
      <c r="F1435">
        <f t="shared" si="22"/>
        <v>81</v>
      </c>
      <c r="G1435">
        <v>0</v>
      </c>
      <c r="H1435">
        <v>1</v>
      </c>
      <c r="I1435">
        <v>0</v>
      </c>
    </row>
    <row r="1436" spans="1:9" x14ac:dyDescent="0.3">
      <c r="A1436">
        <v>3136</v>
      </c>
      <c r="B1436">
        <v>1980</v>
      </c>
      <c r="C1436">
        <v>1.6303209999999999</v>
      </c>
      <c r="D1436">
        <v>12</v>
      </c>
      <c r="E1436">
        <v>3</v>
      </c>
      <c r="F1436">
        <f t="shared" si="22"/>
        <v>9</v>
      </c>
      <c r="G1436">
        <v>0</v>
      </c>
      <c r="H1436">
        <v>0</v>
      </c>
      <c r="I1436">
        <v>1</v>
      </c>
    </row>
    <row r="1437" spans="1:9" x14ac:dyDescent="0.3">
      <c r="A1437">
        <v>3136</v>
      </c>
      <c r="B1437">
        <v>1981</v>
      </c>
      <c r="C1437">
        <v>1.93486</v>
      </c>
      <c r="D1437">
        <v>12</v>
      </c>
      <c r="E1437">
        <v>4</v>
      </c>
      <c r="F1437">
        <f t="shared" si="22"/>
        <v>16</v>
      </c>
      <c r="G1437">
        <v>0</v>
      </c>
      <c r="H1437">
        <v>0</v>
      </c>
      <c r="I1437">
        <v>1</v>
      </c>
    </row>
    <row r="1438" spans="1:9" x14ac:dyDescent="0.3">
      <c r="A1438">
        <v>3136</v>
      </c>
      <c r="B1438">
        <v>1982</v>
      </c>
      <c r="C1438">
        <v>1.926892</v>
      </c>
      <c r="D1438">
        <v>12</v>
      </c>
      <c r="E1438">
        <v>5</v>
      </c>
      <c r="F1438">
        <f t="shared" si="22"/>
        <v>25</v>
      </c>
      <c r="G1438">
        <v>0</v>
      </c>
      <c r="H1438">
        <v>0</v>
      </c>
      <c r="I1438">
        <v>1</v>
      </c>
    </row>
    <row r="1439" spans="1:9" x14ac:dyDescent="0.3">
      <c r="A1439">
        <v>3136</v>
      </c>
      <c r="B1439">
        <v>1983</v>
      </c>
      <c r="C1439">
        <v>1.62005</v>
      </c>
      <c r="D1439">
        <v>12</v>
      </c>
      <c r="E1439">
        <v>6</v>
      </c>
      <c r="F1439">
        <f t="shared" si="22"/>
        <v>36</v>
      </c>
      <c r="G1439">
        <v>0</v>
      </c>
      <c r="H1439">
        <v>0</v>
      </c>
      <c r="I1439">
        <v>1</v>
      </c>
    </row>
    <row r="1440" spans="1:9" x14ac:dyDescent="0.3">
      <c r="A1440">
        <v>3136</v>
      </c>
      <c r="B1440">
        <v>1984</v>
      </c>
      <c r="C1440">
        <v>2.045452</v>
      </c>
      <c r="D1440">
        <v>12</v>
      </c>
      <c r="E1440">
        <v>7</v>
      </c>
      <c r="F1440">
        <f t="shared" si="22"/>
        <v>49</v>
      </c>
      <c r="G1440">
        <v>0</v>
      </c>
      <c r="H1440">
        <v>0</v>
      </c>
      <c r="I1440">
        <v>1</v>
      </c>
    </row>
    <row r="1441" spans="1:9" x14ac:dyDescent="0.3">
      <c r="A1441">
        <v>3136</v>
      </c>
      <c r="B1441">
        <v>1985</v>
      </c>
      <c r="C1441">
        <v>2.1336870000000001</v>
      </c>
      <c r="D1441">
        <v>12</v>
      </c>
      <c r="E1441">
        <v>8</v>
      </c>
      <c r="F1441">
        <f t="shared" si="22"/>
        <v>64</v>
      </c>
      <c r="G1441">
        <v>0</v>
      </c>
      <c r="H1441">
        <v>0</v>
      </c>
      <c r="I1441">
        <v>1</v>
      </c>
    </row>
    <row r="1442" spans="1:9" x14ac:dyDescent="0.3">
      <c r="A1442">
        <v>3136</v>
      </c>
      <c r="B1442">
        <v>1986</v>
      </c>
      <c r="C1442">
        <v>1.9465650000000001</v>
      </c>
      <c r="D1442">
        <v>12</v>
      </c>
      <c r="E1442">
        <v>9</v>
      </c>
      <c r="F1442">
        <f t="shared" si="22"/>
        <v>81</v>
      </c>
      <c r="G1442">
        <v>0</v>
      </c>
      <c r="H1442">
        <v>0</v>
      </c>
      <c r="I1442">
        <v>1</v>
      </c>
    </row>
    <row r="1443" spans="1:9" x14ac:dyDescent="0.3">
      <c r="A1443">
        <v>3136</v>
      </c>
      <c r="B1443">
        <v>1987</v>
      </c>
      <c r="C1443">
        <v>2.0354320000000001</v>
      </c>
      <c r="D1443">
        <v>12</v>
      </c>
      <c r="E1443">
        <v>10</v>
      </c>
      <c r="F1443">
        <f t="shared" si="22"/>
        <v>100</v>
      </c>
      <c r="G1443">
        <v>0</v>
      </c>
      <c r="H1443">
        <v>0</v>
      </c>
      <c r="I1443">
        <v>1</v>
      </c>
    </row>
    <row r="1444" spans="1:9" x14ac:dyDescent="0.3">
      <c r="A1444">
        <v>3137</v>
      </c>
      <c r="B1444">
        <v>1980</v>
      </c>
      <c r="C1444">
        <v>1.978243</v>
      </c>
      <c r="D1444">
        <v>14</v>
      </c>
      <c r="E1444">
        <v>2</v>
      </c>
      <c r="F1444">
        <f t="shared" si="22"/>
        <v>4</v>
      </c>
      <c r="G1444">
        <v>0</v>
      </c>
      <c r="H1444">
        <v>0</v>
      </c>
      <c r="I1444">
        <v>0</v>
      </c>
    </row>
    <row r="1445" spans="1:9" x14ac:dyDescent="0.3">
      <c r="A1445">
        <v>3137</v>
      </c>
      <c r="B1445">
        <v>1981</v>
      </c>
      <c r="C1445">
        <v>1.7438100000000001</v>
      </c>
      <c r="D1445">
        <v>14</v>
      </c>
      <c r="E1445">
        <v>3</v>
      </c>
      <c r="F1445">
        <f t="shared" si="22"/>
        <v>9</v>
      </c>
      <c r="G1445">
        <v>0</v>
      </c>
      <c r="H1445">
        <v>0</v>
      </c>
      <c r="I1445">
        <v>0</v>
      </c>
    </row>
    <row r="1446" spans="1:9" x14ac:dyDescent="0.3">
      <c r="A1446">
        <v>3137</v>
      </c>
      <c r="B1446">
        <v>1982</v>
      </c>
      <c r="C1446">
        <v>1.929395</v>
      </c>
      <c r="D1446">
        <v>14</v>
      </c>
      <c r="E1446">
        <v>4</v>
      </c>
      <c r="F1446">
        <f t="shared" si="22"/>
        <v>16</v>
      </c>
      <c r="G1446">
        <v>0</v>
      </c>
      <c r="H1446">
        <v>0</v>
      </c>
      <c r="I1446">
        <v>0</v>
      </c>
    </row>
    <row r="1447" spans="1:9" x14ac:dyDescent="0.3">
      <c r="A1447">
        <v>3137</v>
      </c>
      <c r="B1447">
        <v>1983</v>
      </c>
      <c r="C1447">
        <v>2.061032</v>
      </c>
      <c r="D1447">
        <v>14</v>
      </c>
      <c r="E1447">
        <v>5</v>
      </c>
      <c r="F1447">
        <f t="shared" si="22"/>
        <v>25</v>
      </c>
      <c r="G1447">
        <v>0</v>
      </c>
      <c r="H1447">
        <v>0</v>
      </c>
      <c r="I1447">
        <v>0</v>
      </c>
    </row>
    <row r="1448" spans="1:9" x14ac:dyDescent="0.3">
      <c r="A1448">
        <v>3137</v>
      </c>
      <c r="B1448">
        <v>1984</v>
      </c>
      <c r="C1448">
        <v>2.2645650000000002</v>
      </c>
      <c r="D1448">
        <v>14</v>
      </c>
      <c r="E1448">
        <v>6</v>
      </c>
      <c r="F1448">
        <f t="shared" si="22"/>
        <v>36</v>
      </c>
      <c r="G1448">
        <v>0</v>
      </c>
      <c r="H1448">
        <v>1</v>
      </c>
      <c r="I1448">
        <v>0</v>
      </c>
    </row>
    <row r="1449" spans="1:9" x14ac:dyDescent="0.3">
      <c r="A1449">
        <v>3137</v>
      </c>
      <c r="B1449">
        <v>1985</v>
      </c>
      <c r="C1449">
        <v>2.1527349999999998</v>
      </c>
      <c r="D1449">
        <v>14</v>
      </c>
      <c r="E1449">
        <v>7</v>
      </c>
      <c r="F1449">
        <f t="shared" si="22"/>
        <v>49</v>
      </c>
      <c r="G1449">
        <v>0</v>
      </c>
      <c r="H1449">
        <v>0</v>
      </c>
      <c r="I1449">
        <v>0</v>
      </c>
    </row>
    <row r="1450" spans="1:9" x14ac:dyDescent="0.3">
      <c r="A1450">
        <v>3137</v>
      </c>
      <c r="B1450">
        <v>1986</v>
      </c>
      <c r="C1450">
        <v>2.2895099999999999</v>
      </c>
      <c r="D1450">
        <v>14</v>
      </c>
      <c r="E1450">
        <v>8</v>
      </c>
      <c r="F1450">
        <f t="shared" si="22"/>
        <v>64</v>
      </c>
      <c r="G1450">
        <v>0</v>
      </c>
      <c r="H1450">
        <v>0</v>
      </c>
      <c r="I1450">
        <v>0</v>
      </c>
    </row>
    <row r="1451" spans="1:9" x14ac:dyDescent="0.3">
      <c r="A1451">
        <v>3137</v>
      </c>
      <c r="B1451">
        <v>1987</v>
      </c>
      <c r="C1451">
        <v>2.3130639999999998</v>
      </c>
      <c r="D1451">
        <v>14</v>
      </c>
      <c r="E1451">
        <v>9</v>
      </c>
      <c r="F1451">
        <f t="shared" si="22"/>
        <v>81</v>
      </c>
      <c r="G1451">
        <v>0</v>
      </c>
      <c r="H1451">
        <v>0</v>
      </c>
      <c r="I1451">
        <v>0</v>
      </c>
    </row>
    <row r="1452" spans="1:9" x14ac:dyDescent="0.3">
      <c r="A1452">
        <v>3138</v>
      </c>
      <c r="B1452">
        <v>1980</v>
      </c>
      <c r="C1452">
        <v>1.602733</v>
      </c>
      <c r="D1452">
        <v>12</v>
      </c>
      <c r="E1452">
        <v>4</v>
      </c>
      <c r="F1452">
        <f t="shared" si="22"/>
        <v>16</v>
      </c>
      <c r="G1452">
        <v>0</v>
      </c>
      <c r="H1452">
        <v>0</v>
      </c>
      <c r="I1452">
        <v>1</v>
      </c>
    </row>
    <row r="1453" spans="1:9" x14ac:dyDescent="0.3">
      <c r="A1453">
        <v>3138</v>
      </c>
      <c r="B1453">
        <v>1981</v>
      </c>
      <c r="C1453">
        <v>2.1994009999999999</v>
      </c>
      <c r="D1453">
        <v>12</v>
      </c>
      <c r="E1453">
        <v>5</v>
      </c>
      <c r="F1453">
        <f t="shared" si="22"/>
        <v>25</v>
      </c>
      <c r="G1453">
        <v>0</v>
      </c>
      <c r="H1453">
        <v>0</v>
      </c>
      <c r="I1453">
        <v>1</v>
      </c>
    </row>
    <row r="1454" spans="1:9" x14ac:dyDescent="0.3">
      <c r="A1454">
        <v>3138</v>
      </c>
      <c r="B1454">
        <v>1982</v>
      </c>
      <c r="C1454">
        <v>1.608244</v>
      </c>
      <c r="D1454">
        <v>12</v>
      </c>
      <c r="E1454">
        <v>6</v>
      </c>
      <c r="F1454">
        <f t="shared" si="22"/>
        <v>36</v>
      </c>
      <c r="G1454">
        <v>0</v>
      </c>
      <c r="H1454">
        <v>0</v>
      </c>
      <c r="I1454">
        <v>1</v>
      </c>
    </row>
    <row r="1455" spans="1:9" x14ac:dyDescent="0.3">
      <c r="A1455">
        <v>3138</v>
      </c>
      <c r="B1455">
        <v>1983</v>
      </c>
      <c r="C1455">
        <v>1.378009</v>
      </c>
      <c r="D1455">
        <v>12</v>
      </c>
      <c r="E1455">
        <v>7</v>
      </c>
      <c r="F1455">
        <f t="shared" si="22"/>
        <v>49</v>
      </c>
      <c r="G1455">
        <v>0</v>
      </c>
      <c r="H1455">
        <v>0</v>
      </c>
      <c r="I1455">
        <v>0</v>
      </c>
    </row>
    <row r="1456" spans="1:9" x14ac:dyDescent="0.3">
      <c r="A1456">
        <v>3138</v>
      </c>
      <c r="B1456">
        <v>1984</v>
      </c>
      <c r="C1456">
        <v>1.8543970000000001</v>
      </c>
      <c r="D1456">
        <v>12</v>
      </c>
      <c r="E1456">
        <v>8</v>
      </c>
      <c r="F1456">
        <f t="shared" si="22"/>
        <v>64</v>
      </c>
      <c r="G1456">
        <v>0</v>
      </c>
      <c r="H1456">
        <v>0</v>
      </c>
      <c r="I1456">
        <v>1</v>
      </c>
    </row>
    <row r="1457" spans="1:9" x14ac:dyDescent="0.3">
      <c r="A1457">
        <v>3138</v>
      </c>
      <c r="B1457">
        <v>1985</v>
      </c>
      <c r="C1457">
        <v>1.5146470000000001</v>
      </c>
      <c r="D1457">
        <v>12</v>
      </c>
      <c r="E1457">
        <v>9</v>
      </c>
      <c r="F1457">
        <f t="shared" si="22"/>
        <v>81</v>
      </c>
      <c r="G1457">
        <v>0</v>
      </c>
      <c r="H1457">
        <v>0</v>
      </c>
      <c r="I1457">
        <v>0</v>
      </c>
    </row>
    <row r="1458" spans="1:9" x14ac:dyDescent="0.3">
      <c r="A1458">
        <v>3138</v>
      </c>
      <c r="B1458">
        <v>1986</v>
      </c>
      <c r="C1458">
        <v>1.6616340000000001</v>
      </c>
      <c r="D1458">
        <v>12</v>
      </c>
      <c r="E1458">
        <v>10</v>
      </c>
      <c r="F1458">
        <f t="shared" si="22"/>
        <v>100</v>
      </c>
      <c r="G1458">
        <v>0</v>
      </c>
      <c r="H1458">
        <v>0</v>
      </c>
      <c r="I1458">
        <v>0</v>
      </c>
    </row>
    <row r="1459" spans="1:9" x14ac:dyDescent="0.3">
      <c r="A1459">
        <v>3138</v>
      </c>
      <c r="B1459">
        <v>1987</v>
      </c>
      <c r="C1459">
        <v>2.3747579999999999</v>
      </c>
      <c r="D1459">
        <v>12</v>
      </c>
      <c r="E1459">
        <v>11</v>
      </c>
      <c r="F1459">
        <f t="shared" si="22"/>
        <v>121</v>
      </c>
      <c r="G1459">
        <v>0</v>
      </c>
      <c r="H1459">
        <v>0</v>
      </c>
      <c r="I1459">
        <v>1</v>
      </c>
    </row>
    <row r="1460" spans="1:9" x14ac:dyDescent="0.3">
      <c r="A1460">
        <v>3140</v>
      </c>
      <c r="B1460">
        <v>1980</v>
      </c>
      <c r="C1460">
        <v>1.740221</v>
      </c>
      <c r="D1460">
        <v>13</v>
      </c>
      <c r="E1460">
        <v>3</v>
      </c>
      <c r="F1460">
        <f t="shared" si="22"/>
        <v>9</v>
      </c>
      <c r="G1460">
        <v>0</v>
      </c>
      <c r="H1460">
        <v>0</v>
      </c>
      <c r="I1460">
        <v>0</v>
      </c>
    </row>
    <row r="1461" spans="1:9" x14ac:dyDescent="0.3">
      <c r="A1461">
        <v>3140</v>
      </c>
      <c r="B1461">
        <v>1981</v>
      </c>
      <c r="C1461">
        <v>1.853758</v>
      </c>
      <c r="D1461">
        <v>13</v>
      </c>
      <c r="E1461">
        <v>4</v>
      </c>
      <c r="F1461">
        <f t="shared" si="22"/>
        <v>16</v>
      </c>
      <c r="G1461">
        <v>0</v>
      </c>
      <c r="H1461">
        <v>0</v>
      </c>
      <c r="I1461">
        <v>0</v>
      </c>
    </row>
    <row r="1462" spans="1:9" x14ac:dyDescent="0.3">
      <c r="A1462">
        <v>3140</v>
      </c>
      <c r="B1462">
        <v>1982</v>
      </c>
      <c r="C1462">
        <v>1.9259999999999999</v>
      </c>
      <c r="D1462">
        <v>13</v>
      </c>
      <c r="E1462">
        <v>5</v>
      </c>
      <c r="F1462">
        <f t="shared" si="22"/>
        <v>25</v>
      </c>
      <c r="G1462">
        <v>0</v>
      </c>
      <c r="H1462">
        <v>1</v>
      </c>
      <c r="I1462">
        <v>0</v>
      </c>
    </row>
    <row r="1463" spans="1:9" x14ac:dyDescent="0.3">
      <c r="A1463">
        <v>3140</v>
      </c>
      <c r="B1463">
        <v>1983</v>
      </c>
      <c r="C1463">
        <v>2.010764</v>
      </c>
      <c r="D1463">
        <v>13</v>
      </c>
      <c r="E1463">
        <v>6</v>
      </c>
      <c r="F1463">
        <f t="shared" si="22"/>
        <v>36</v>
      </c>
      <c r="G1463">
        <v>0</v>
      </c>
      <c r="H1463">
        <v>1</v>
      </c>
      <c r="I1463">
        <v>0</v>
      </c>
    </row>
    <row r="1464" spans="1:9" x14ac:dyDescent="0.3">
      <c r="A1464">
        <v>3140</v>
      </c>
      <c r="B1464">
        <v>1984</v>
      </c>
      <c r="C1464">
        <v>2.016823</v>
      </c>
      <c r="D1464">
        <v>13</v>
      </c>
      <c r="E1464">
        <v>7</v>
      </c>
      <c r="F1464">
        <f t="shared" si="22"/>
        <v>49</v>
      </c>
      <c r="G1464">
        <v>0</v>
      </c>
      <c r="H1464">
        <v>1</v>
      </c>
      <c r="I1464">
        <v>0</v>
      </c>
    </row>
    <row r="1465" spans="1:9" x14ac:dyDescent="0.3">
      <c r="A1465">
        <v>3140</v>
      </c>
      <c r="B1465">
        <v>1985</v>
      </c>
      <c r="C1465">
        <v>2.046675</v>
      </c>
      <c r="D1465">
        <v>13</v>
      </c>
      <c r="E1465">
        <v>8</v>
      </c>
      <c r="F1465">
        <f t="shared" si="22"/>
        <v>64</v>
      </c>
      <c r="G1465">
        <v>0</v>
      </c>
      <c r="H1465">
        <v>1</v>
      </c>
      <c r="I1465">
        <v>0</v>
      </c>
    </row>
    <row r="1466" spans="1:9" x14ac:dyDescent="0.3">
      <c r="A1466">
        <v>3140</v>
      </c>
      <c r="B1466">
        <v>1986</v>
      </c>
      <c r="C1466">
        <v>2.2384919999999999</v>
      </c>
      <c r="D1466">
        <v>13</v>
      </c>
      <c r="E1466">
        <v>9</v>
      </c>
      <c r="F1466">
        <f t="shared" si="22"/>
        <v>81</v>
      </c>
      <c r="G1466">
        <v>0</v>
      </c>
      <c r="H1466">
        <v>1</v>
      </c>
      <c r="I1466">
        <v>0</v>
      </c>
    </row>
    <row r="1467" spans="1:9" x14ac:dyDescent="0.3">
      <c r="A1467">
        <v>3140</v>
      </c>
      <c r="B1467">
        <v>1987</v>
      </c>
      <c r="C1467">
        <v>2.2457220000000002</v>
      </c>
      <c r="D1467">
        <v>13</v>
      </c>
      <c r="E1467">
        <v>10</v>
      </c>
      <c r="F1467">
        <f t="shared" si="22"/>
        <v>100</v>
      </c>
      <c r="G1467">
        <v>0</v>
      </c>
      <c r="H1467">
        <v>1</v>
      </c>
      <c r="I1467">
        <v>0</v>
      </c>
    </row>
    <row r="1468" spans="1:9" x14ac:dyDescent="0.3">
      <c r="A1468">
        <v>3193</v>
      </c>
      <c r="B1468">
        <v>1980</v>
      </c>
      <c r="C1468">
        <v>0.91634700000000002</v>
      </c>
      <c r="D1468">
        <v>11</v>
      </c>
      <c r="E1468">
        <v>2</v>
      </c>
      <c r="F1468">
        <f t="shared" si="22"/>
        <v>4</v>
      </c>
      <c r="G1468">
        <v>0</v>
      </c>
      <c r="H1468">
        <v>0</v>
      </c>
      <c r="I1468">
        <v>0</v>
      </c>
    </row>
    <row r="1469" spans="1:9" x14ac:dyDescent="0.3">
      <c r="A1469">
        <v>3193</v>
      </c>
      <c r="B1469">
        <v>1981</v>
      </c>
      <c r="C1469">
        <v>1.4492339999999999</v>
      </c>
      <c r="D1469">
        <v>11</v>
      </c>
      <c r="E1469">
        <v>3</v>
      </c>
      <c r="F1469">
        <f t="shared" si="22"/>
        <v>9</v>
      </c>
      <c r="G1469">
        <v>0</v>
      </c>
      <c r="H1469">
        <v>0</v>
      </c>
      <c r="I1469">
        <v>0</v>
      </c>
    </row>
    <row r="1470" spans="1:9" x14ac:dyDescent="0.3">
      <c r="A1470">
        <v>3193</v>
      </c>
      <c r="B1470">
        <v>1982</v>
      </c>
      <c r="C1470">
        <v>1.926892</v>
      </c>
      <c r="D1470">
        <v>11</v>
      </c>
      <c r="E1470">
        <v>4</v>
      </c>
      <c r="F1470">
        <f t="shared" si="22"/>
        <v>16</v>
      </c>
      <c r="G1470">
        <v>0</v>
      </c>
      <c r="H1470">
        <v>0</v>
      </c>
      <c r="I1470">
        <v>0</v>
      </c>
    </row>
    <row r="1471" spans="1:9" x14ac:dyDescent="0.3">
      <c r="A1471">
        <v>3193</v>
      </c>
      <c r="B1471">
        <v>1983</v>
      </c>
      <c r="C1471">
        <v>2.0438640000000001</v>
      </c>
      <c r="D1471">
        <v>11</v>
      </c>
      <c r="E1471">
        <v>5</v>
      </c>
      <c r="F1471">
        <f t="shared" si="22"/>
        <v>25</v>
      </c>
      <c r="G1471">
        <v>0</v>
      </c>
      <c r="H1471">
        <v>0</v>
      </c>
      <c r="I1471">
        <v>0</v>
      </c>
    </row>
    <row r="1472" spans="1:9" x14ac:dyDescent="0.3">
      <c r="A1472">
        <v>3193</v>
      </c>
      <c r="B1472">
        <v>1984</v>
      </c>
      <c r="C1472">
        <v>2.1486360000000002</v>
      </c>
      <c r="D1472">
        <v>11</v>
      </c>
      <c r="E1472">
        <v>6</v>
      </c>
      <c r="F1472">
        <f t="shared" si="22"/>
        <v>36</v>
      </c>
      <c r="G1472">
        <v>0</v>
      </c>
      <c r="H1472">
        <v>0</v>
      </c>
      <c r="I1472">
        <v>0</v>
      </c>
    </row>
    <row r="1473" spans="1:9" x14ac:dyDescent="0.3">
      <c r="A1473">
        <v>3193</v>
      </c>
      <c r="B1473">
        <v>1985</v>
      </c>
      <c r="C1473">
        <v>2.171427</v>
      </c>
      <c r="D1473">
        <v>11</v>
      </c>
      <c r="E1473">
        <v>7</v>
      </c>
      <c r="F1473">
        <f t="shared" si="22"/>
        <v>49</v>
      </c>
      <c r="G1473">
        <v>0</v>
      </c>
      <c r="H1473">
        <v>1</v>
      </c>
      <c r="I1473">
        <v>0</v>
      </c>
    </row>
    <row r="1474" spans="1:9" x14ac:dyDescent="0.3">
      <c r="A1474">
        <v>3193</v>
      </c>
      <c r="B1474">
        <v>1986</v>
      </c>
      <c r="C1474">
        <v>2.239913</v>
      </c>
      <c r="D1474">
        <v>11</v>
      </c>
      <c r="E1474">
        <v>8</v>
      </c>
      <c r="F1474">
        <f t="shared" si="22"/>
        <v>64</v>
      </c>
      <c r="G1474">
        <v>0</v>
      </c>
      <c r="H1474">
        <v>1</v>
      </c>
      <c r="I1474">
        <v>0</v>
      </c>
    </row>
    <row r="1475" spans="1:9" x14ac:dyDescent="0.3">
      <c r="A1475">
        <v>3193</v>
      </c>
      <c r="B1475">
        <v>1987</v>
      </c>
      <c r="C1475">
        <v>2.282292</v>
      </c>
      <c r="D1475">
        <v>11</v>
      </c>
      <c r="E1475">
        <v>9</v>
      </c>
      <c r="F1475">
        <f t="shared" si="22"/>
        <v>81</v>
      </c>
      <c r="G1475">
        <v>0</v>
      </c>
      <c r="H1475">
        <v>1</v>
      </c>
      <c r="I1475">
        <v>0</v>
      </c>
    </row>
    <row r="1476" spans="1:9" x14ac:dyDescent="0.3">
      <c r="A1476">
        <v>3196</v>
      </c>
      <c r="B1476">
        <v>1980</v>
      </c>
      <c r="C1476">
        <v>1.9786280000000001</v>
      </c>
      <c r="D1476">
        <v>12</v>
      </c>
      <c r="E1476">
        <v>3</v>
      </c>
      <c r="F1476">
        <f t="shared" si="22"/>
        <v>9</v>
      </c>
      <c r="G1476">
        <v>0</v>
      </c>
      <c r="H1476">
        <v>0</v>
      </c>
      <c r="I1476">
        <v>1</v>
      </c>
    </row>
    <row r="1477" spans="1:9" x14ac:dyDescent="0.3">
      <c r="A1477">
        <v>3196</v>
      </c>
      <c r="B1477">
        <v>1981</v>
      </c>
      <c r="C1477">
        <v>1.93486</v>
      </c>
      <c r="D1477">
        <v>12</v>
      </c>
      <c r="E1477">
        <v>4</v>
      </c>
      <c r="F1477">
        <f t="shared" ref="F1477:F1540" si="23">E1477^2</f>
        <v>16</v>
      </c>
      <c r="G1477">
        <v>0</v>
      </c>
      <c r="H1477">
        <v>0</v>
      </c>
      <c r="I1477">
        <v>1</v>
      </c>
    </row>
    <row r="1478" spans="1:9" x14ac:dyDescent="0.3">
      <c r="A1478">
        <v>3196</v>
      </c>
      <c r="B1478">
        <v>1982</v>
      </c>
      <c r="C1478">
        <v>1.8185549999999999</v>
      </c>
      <c r="D1478">
        <v>12</v>
      </c>
      <c r="E1478">
        <v>5</v>
      </c>
      <c r="F1478">
        <f t="shared" si="23"/>
        <v>25</v>
      </c>
      <c r="G1478">
        <v>0</v>
      </c>
      <c r="H1478">
        <v>0</v>
      </c>
      <c r="I1478">
        <v>1</v>
      </c>
    </row>
    <row r="1479" spans="1:9" x14ac:dyDescent="0.3">
      <c r="A1479">
        <v>3196</v>
      </c>
      <c r="B1479">
        <v>1983</v>
      </c>
      <c r="C1479">
        <v>1.943541</v>
      </c>
      <c r="D1479">
        <v>12</v>
      </c>
      <c r="E1479">
        <v>6</v>
      </c>
      <c r="F1479">
        <f t="shared" si="23"/>
        <v>36</v>
      </c>
      <c r="G1479">
        <v>0</v>
      </c>
      <c r="H1479">
        <v>0</v>
      </c>
      <c r="I1479">
        <v>1</v>
      </c>
    </row>
    <row r="1480" spans="1:9" x14ac:dyDescent="0.3">
      <c r="A1480">
        <v>3196</v>
      </c>
      <c r="B1480">
        <v>1984</v>
      </c>
      <c r="C1480">
        <v>1.8666370000000001</v>
      </c>
      <c r="D1480">
        <v>12</v>
      </c>
      <c r="E1480">
        <v>7</v>
      </c>
      <c r="F1480">
        <f t="shared" si="23"/>
        <v>49</v>
      </c>
      <c r="G1480">
        <v>0</v>
      </c>
      <c r="H1480">
        <v>0</v>
      </c>
      <c r="I1480">
        <v>1</v>
      </c>
    </row>
    <row r="1481" spans="1:9" x14ac:dyDescent="0.3">
      <c r="A1481">
        <v>3196</v>
      </c>
      <c r="B1481">
        <v>1985</v>
      </c>
      <c r="C1481">
        <v>2.0193970000000001</v>
      </c>
      <c r="D1481">
        <v>12</v>
      </c>
      <c r="E1481">
        <v>8</v>
      </c>
      <c r="F1481">
        <f t="shared" si="23"/>
        <v>64</v>
      </c>
      <c r="G1481">
        <v>0</v>
      </c>
      <c r="H1481">
        <v>0</v>
      </c>
      <c r="I1481">
        <v>1</v>
      </c>
    </row>
    <row r="1482" spans="1:9" x14ac:dyDescent="0.3">
      <c r="A1482">
        <v>3196</v>
      </c>
      <c r="B1482">
        <v>1986</v>
      </c>
      <c r="C1482">
        <v>1.943085</v>
      </c>
      <c r="D1482">
        <v>12</v>
      </c>
      <c r="E1482">
        <v>9</v>
      </c>
      <c r="F1482">
        <f t="shared" si="23"/>
        <v>81</v>
      </c>
      <c r="G1482">
        <v>0</v>
      </c>
      <c r="H1482">
        <v>0</v>
      </c>
      <c r="I1482">
        <v>1</v>
      </c>
    </row>
    <row r="1483" spans="1:9" x14ac:dyDescent="0.3">
      <c r="A1483">
        <v>3196</v>
      </c>
      <c r="B1483">
        <v>1987</v>
      </c>
      <c r="C1483">
        <v>1.5531839999999999</v>
      </c>
      <c r="D1483">
        <v>12</v>
      </c>
      <c r="E1483">
        <v>10</v>
      </c>
      <c r="F1483">
        <f t="shared" si="23"/>
        <v>100</v>
      </c>
      <c r="G1483">
        <v>0</v>
      </c>
      <c r="H1483">
        <v>0</v>
      </c>
      <c r="I1483">
        <v>0</v>
      </c>
    </row>
    <row r="1484" spans="1:9" x14ac:dyDescent="0.3">
      <c r="A1484">
        <v>3200</v>
      </c>
      <c r="B1484">
        <v>1980</v>
      </c>
      <c r="C1484">
        <v>1.496353</v>
      </c>
      <c r="D1484">
        <v>8</v>
      </c>
      <c r="E1484">
        <v>7</v>
      </c>
      <c r="F1484">
        <f t="shared" si="23"/>
        <v>49</v>
      </c>
      <c r="G1484">
        <v>0</v>
      </c>
      <c r="H1484">
        <v>0</v>
      </c>
      <c r="I1484">
        <v>1</v>
      </c>
    </row>
    <row r="1485" spans="1:9" x14ac:dyDescent="0.3">
      <c r="A1485">
        <v>3200</v>
      </c>
      <c r="B1485">
        <v>1981</v>
      </c>
      <c r="C1485">
        <v>1.7780609999999999</v>
      </c>
      <c r="D1485">
        <v>8</v>
      </c>
      <c r="E1485">
        <v>8</v>
      </c>
      <c r="F1485">
        <f t="shared" si="23"/>
        <v>64</v>
      </c>
      <c r="G1485">
        <v>0</v>
      </c>
      <c r="H1485">
        <v>0</v>
      </c>
      <c r="I1485">
        <v>1</v>
      </c>
    </row>
    <row r="1486" spans="1:9" x14ac:dyDescent="0.3">
      <c r="A1486">
        <v>3200</v>
      </c>
      <c r="B1486">
        <v>1982</v>
      </c>
      <c r="C1486">
        <v>1.8327020000000001</v>
      </c>
      <c r="D1486">
        <v>8</v>
      </c>
      <c r="E1486">
        <v>9</v>
      </c>
      <c r="F1486">
        <f t="shared" si="23"/>
        <v>81</v>
      </c>
      <c r="G1486">
        <v>0</v>
      </c>
      <c r="H1486">
        <v>0</v>
      </c>
      <c r="I1486">
        <v>1</v>
      </c>
    </row>
    <row r="1487" spans="1:9" x14ac:dyDescent="0.3">
      <c r="A1487">
        <v>3200</v>
      </c>
      <c r="B1487">
        <v>1983</v>
      </c>
      <c r="C1487">
        <v>1.9729589999999999</v>
      </c>
      <c r="D1487">
        <v>8</v>
      </c>
      <c r="E1487">
        <v>10</v>
      </c>
      <c r="F1487">
        <f t="shared" si="23"/>
        <v>100</v>
      </c>
      <c r="G1487">
        <v>0</v>
      </c>
      <c r="H1487">
        <v>0</v>
      </c>
      <c r="I1487">
        <v>1</v>
      </c>
    </row>
    <row r="1488" spans="1:9" x14ac:dyDescent="0.3">
      <c r="A1488">
        <v>3200</v>
      </c>
      <c r="B1488">
        <v>1984</v>
      </c>
      <c r="C1488">
        <v>1.0286200000000001</v>
      </c>
      <c r="D1488">
        <v>8</v>
      </c>
      <c r="E1488">
        <v>11</v>
      </c>
      <c r="F1488">
        <f t="shared" si="23"/>
        <v>121</v>
      </c>
      <c r="G1488">
        <v>0</v>
      </c>
      <c r="H1488">
        <v>0</v>
      </c>
      <c r="I1488">
        <v>1</v>
      </c>
    </row>
    <row r="1489" spans="1:9" x14ac:dyDescent="0.3">
      <c r="A1489">
        <v>3200</v>
      </c>
      <c r="B1489">
        <v>1985</v>
      </c>
      <c r="C1489">
        <v>1.4938419999999999</v>
      </c>
      <c r="D1489">
        <v>8</v>
      </c>
      <c r="E1489">
        <v>12</v>
      </c>
      <c r="F1489">
        <f t="shared" si="23"/>
        <v>144</v>
      </c>
      <c r="G1489">
        <v>0</v>
      </c>
      <c r="H1489">
        <v>0</v>
      </c>
      <c r="I1489">
        <v>0</v>
      </c>
    </row>
    <row r="1490" spans="1:9" x14ac:dyDescent="0.3">
      <c r="A1490">
        <v>3200</v>
      </c>
      <c r="B1490">
        <v>1986</v>
      </c>
      <c r="C1490">
        <v>1.3404290000000001</v>
      </c>
      <c r="D1490">
        <v>8</v>
      </c>
      <c r="E1490">
        <v>13</v>
      </c>
      <c r="F1490">
        <f t="shared" si="23"/>
        <v>169</v>
      </c>
      <c r="G1490">
        <v>0</v>
      </c>
      <c r="H1490">
        <v>0</v>
      </c>
      <c r="I1490">
        <v>0</v>
      </c>
    </row>
    <row r="1491" spans="1:9" x14ac:dyDescent="0.3">
      <c r="A1491">
        <v>3200</v>
      </c>
      <c r="B1491">
        <v>1987</v>
      </c>
      <c r="C1491">
        <v>1.9003000000000001</v>
      </c>
      <c r="D1491">
        <v>8</v>
      </c>
      <c r="E1491">
        <v>14</v>
      </c>
      <c r="F1491">
        <f t="shared" si="23"/>
        <v>196</v>
      </c>
      <c r="G1491">
        <v>0</v>
      </c>
      <c r="H1491">
        <v>1</v>
      </c>
      <c r="I1491">
        <v>0</v>
      </c>
    </row>
    <row r="1492" spans="1:9" x14ac:dyDescent="0.3">
      <c r="A1492">
        <v>3202</v>
      </c>
      <c r="B1492">
        <v>1980</v>
      </c>
      <c r="C1492">
        <v>1.790994</v>
      </c>
      <c r="D1492">
        <v>12</v>
      </c>
      <c r="E1492">
        <v>3</v>
      </c>
      <c r="F1492">
        <f t="shared" si="23"/>
        <v>9</v>
      </c>
      <c r="G1492">
        <v>0</v>
      </c>
      <c r="H1492">
        <v>0</v>
      </c>
      <c r="I1492">
        <v>1</v>
      </c>
    </row>
    <row r="1493" spans="1:9" x14ac:dyDescent="0.3">
      <c r="A1493">
        <v>3202</v>
      </c>
      <c r="B1493">
        <v>1981</v>
      </c>
      <c r="C1493">
        <v>1.84711</v>
      </c>
      <c r="D1493">
        <v>12</v>
      </c>
      <c r="E1493">
        <v>4</v>
      </c>
      <c r="F1493">
        <f t="shared" si="23"/>
        <v>16</v>
      </c>
      <c r="G1493">
        <v>0</v>
      </c>
      <c r="H1493">
        <v>0</v>
      </c>
      <c r="I1493">
        <v>1</v>
      </c>
    </row>
    <row r="1494" spans="1:9" x14ac:dyDescent="0.3">
      <c r="A1494">
        <v>3202</v>
      </c>
      <c r="B1494">
        <v>1982</v>
      </c>
      <c r="C1494">
        <v>1.68065</v>
      </c>
      <c r="D1494">
        <v>12</v>
      </c>
      <c r="E1494">
        <v>5</v>
      </c>
      <c r="F1494">
        <f t="shared" si="23"/>
        <v>25</v>
      </c>
      <c r="G1494">
        <v>0</v>
      </c>
      <c r="H1494">
        <v>1</v>
      </c>
      <c r="I1494">
        <v>1</v>
      </c>
    </row>
    <row r="1495" spans="1:9" x14ac:dyDescent="0.3">
      <c r="A1495">
        <v>3202</v>
      </c>
      <c r="B1495">
        <v>1983</v>
      </c>
      <c r="C1495">
        <v>1.77776</v>
      </c>
      <c r="D1495">
        <v>12</v>
      </c>
      <c r="E1495">
        <v>6</v>
      </c>
      <c r="F1495">
        <f t="shared" si="23"/>
        <v>36</v>
      </c>
      <c r="G1495">
        <v>0</v>
      </c>
      <c r="H1495">
        <v>1</v>
      </c>
      <c r="I1495">
        <v>1</v>
      </c>
    </row>
    <row r="1496" spans="1:9" x14ac:dyDescent="0.3">
      <c r="A1496">
        <v>3202</v>
      </c>
      <c r="B1496">
        <v>1984</v>
      </c>
      <c r="C1496">
        <v>1.789453</v>
      </c>
      <c r="D1496">
        <v>12</v>
      </c>
      <c r="E1496">
        <v>7</v>
      </c>
      <c r="F1496">
        <f t="shared" si="23"/>
        <v>49</v>
      </c>
      <c r="G1496">
        <v>0</v>
      </c>
      <c r="H1496">
        <v>1</v>
      </c>
      <c r="I1496">
        <v>1</v>
      </c>
    </row>
    <row r="1497" spans="1:9" x14ac:dyDescent="0.3">
      <c r="A1497">
        <v>3202</v>
      </c>
      <c r="B1497">
        <v>1985</v>
      </c>
      <c r="C1497">
        <v>1.793361</v>
      </c>
      <c r="D1497">
        <v>12</v>
      </c>
      <c r="E1497">
        <v>8</v>
      </c>
      <c r="F1497">
        <f t="shared" si="23"/>
        <v>64</v>
      </c>
      <c r="G1497">
        <v>0</v>
      </c>
      <c r="H1497">
        <v>1</v>
      </c>
      <c r="I1497">
        <v>1</v>
      </c>
    </row>
    <row r="1498" spans="1:9" x14ac:dyDescent="0.3">
      <c r="A1498">
        <v>3202</v>
      </c>
      <c r="B1498">
        <v>1986</v>
      </c>
      <c r="C1498">
        <v>2.192091</v>
      </c>
      <c r="D1498">
        <v>12</v>
      </c>
      <c r="E1498">
        <v>9</v>
      </c>
      <c r="F1498">
        <f t="shared" si="23"/>
        <v>81</v>
      </c>
      <c r="G1498">
        <v>0</v>
      </c>
      <c r="H1498">
        <v>1</v>
      </c>
      <c r="I1498">
        <v>1</v>
      </c>
    </row>
    <row r="1499" spans="1:9" x14ac:dyDescent="0.3">
      <c r="A1499">
        <v>3202</v>
      </c>
      <c r="B1499">
        <v>1987</v>
      </c>
      <c r="C1499">
        <v>1.8444750000000001</v>
      </c>
      <c r="D1499">
        <v>12</v>
      </c>
      <c r="E1499">
        <v>10</v>
      </c>
      <c r="F1499">
        <f t="shared" si="23"/>
        <v>100</v>
      </c>
      <c r="G1499">
        <v>0</v>
      </c>
      <c r="H1499">
        <v>1</v>
      </c>
      <c r="I1499">
        <v>1</v>
      </c>
    </row>
    <row r="1500" spans="1:9" x14ac:dyDescent="0.3">
      <c r="A1500">
        <v>3207</v>
      </c>
      <c r="B1500">
        <v>1980</v>
      </c>
      <c r="C1500">
        <v>1.6960440000000001</v>
      </c>
      <c r="D1500">
        <v>12</v>
      </c>
      <c r="E1500">
        <v>4</v>
      </c>
      <c r="F1500">
        <f t="shared" si="23"/>
        <v>16</v>
      </c>
      <c r="G1500">
        <v>0</v>
      </c>
      <c r="H1500">
        <v>1</v>
      </c>
      <c r="I1500">
        <v>0</v>
      </c>
    </row>
    <row r="1501" spans="1:9" x14ac:dyDescent="0.3">
      <c r="A1501">
        <v>3207</v>
      </c>
      <c r="B1501">
        <v>1981</v>
      </c>
      <c r="C1501">
        <v>1.5860909999999999</v>
      </c>
      <c r="D1501">
        <v>12</v>
      </c>
      <c r="E1501">
        <v>5</v>
      </c>
      <c r="F1501">
        <f t="shared" si="23"/>
        <v>25</v>
      </c>
      <c r="G1501">
        <v>0</v>
      </c>
      <c r="H1501">
        <v>1</v>
      </c>
      <c r="I1501">
        <v>0</v>
      </c>
    </row>
    <row r="1502" spans="1:9" x14ac:dyDescent="0.3">
      <c r="A1502">
        <v>3207</v>
      </c>
      <c r="B1502">
        <v>1982</v>
      </c>
      <c r="C1502">
        <v>1.56267</v>
      </c>
      <c r="D1502">
        <v>12</v>
      </c>
      <c r="E1502">
        <v>6</v>
      </c>
      <c r="F1502">
        <f t="shared" si="23"/>
        <v>36</v>
      </c>
      <c r="G1502">
        <v>0</v>
      </c>
      <c r="H1502">
        <v>1</v>
      </c>
      <c r="I1502">
        <v>0</v>
      </c>
    </row>
    <row r="1503" spans="1:9" x14ac:dyDescent="0.3">
      <c r="A1503">
        <v>3207</v>
      </c>
      <c r="B1503">
        <v>1983</v>
      </c>
      <c r="C1503">
        <v>1.5774900000000001</v>
      </c>
      <c r="D1503">
        <v>12</v>
      </c>
      <c r="E1503">
        <v>7</v>
      </c>
      <c r="F1503">
        <f t="shared" si="23"/>
        <v>49</v>
      </c>
      <c r="G1503">
        <v>0</v>
      </c>
      <c r="H1503">
        <v>1</v>
      </c>
      <c r="I1503">
        <v>0</v>
      </c>
    </row>
    <row r="1504" spans="1:9" x14ac:dyDescent="0.3">
      <c r="A1504">
        <v>3207</v>
      </c>
      <c r="B1504">
        <v>1984</v>
      </c>
      <c r="C1504">
        <v>1.584106</v>
      </c>
      <c r="D1504">
        <v>12</v>
      </c>
      <c r="E1504">
        <v>8</v>
      </c>
      <c r="F1504">
        <f t="shared" si="23"/>
        <v>64</v>
      </c>
      <c r="G1504">
        <v>0</v>
      </c>
      <c r="H1504">
        <v>1</v>
      </c>
      <c r="I1504">
        <v>0</v>
      </c>
    </row>
    <row r="1505" spans="1:9" x14ac:dyDescent="0.3">
      <c r="A1505">
        <v>3207</v>
      </c>
      <c r="B1505">
        <v>1985</v>
      </c>
      <c r="C1505">
        <v>1.3917489999999999</v>
      </c>
      <c r="D1505">
        <v>12</v>
      </c>
      <c r="E1505">
        <v>9</v>
      </c>
      <c r="F1505">
        <f t="shared" si="23"/>
        <v>81</v>
      </c>
      <c r="G1505">
        <v>0</v>
      </c>
      <c r="H1505">
        <v>1</v>
      </c>
      <c r="I1505">
        <v>0</v>
      </c>
    </row>
    <row r="1506" spans="1:9" x14ac:dyDescent="0.3">
      <c r="A1506">
        <v>3207</v>
      </c>
      <c r="B1506">
        <v>1986</v>
      </c>
      <c r="C1506">
        <v>1.6027929999999999</v>
      </c>
      <c r="D1506">
        <v>12</v>
      </c>
      <c r="E1506">
        <v>10</v>
      </c>
      <c r="F1506">
        <f t="shared" si="23"/>
        <v>100</v>
      </c>
      <c r="G1506">
        <v>0</v>
      </c>
      <c r="H1506">
        <v>1</v>
      </c>
      <c r="I1506">
        <v>0</v>
      </c>
    </row>
    <row r="1507" spans="1:9" x14ac:dyDescent="0.3">
      <c r="A1507">
        <v>3207</v>
      </c>
      <c r="B1507">
        <v>1987</v>
      </c>
      <c r="C1507">
        <v>1.6148579999999999</v>
      </c>
      <c r="D1507">
        <v>12</v>
      </c>
      <c r="E1507">
        <v>11</v>
      </c>
      <c r="F1507">
        <f t="shared" si="23"/>
        <v>121</v>
      </c>
      <c r="G1507">
        <v>0</v>
      </c>
      <c r="H1507">
        <v>1</v>
      </c>
      <c r="I1507">
        <v>0</v>
      </c>
    </row>
    <row r="1508" spans="1:9" x14ac:dyDescent="0.3">
      <c r="A1508">
        <v>3208</v>
      </c>
      <c r="B1508">
        <v>1980</v>
      </c>
      <c r="C1508">
        <v>1.876349</v>
      </c>
      <c r="D1508">
        <v>12</v>
      </c>
      <c r="E1508">
        <v>3</v>
      </c>
      <c r="F1508">
        <f t="shared" si="23"/>
        <v>9</v>
      </c>
      <c r="G1508">
        <v>0</v>
      </c>
      <c r="H1508">
        <v>0</v>
      </c>
      <c r="I1508">
        <v>1</v>
      </c>
    </row>
    <row r="1509" spans="1:9" x14ac:dyDescent="0.3">
      <c r="A1509">
        <v>3208</v>
      </c>
      <c r="B1509">
        <v>1981</v>
      </c>
      <c r="C1509">
        <v>1.8205020000000001</v>
      </c>
      <c r="D1509">
        <v>12</v>
      </c>
      <c r="E1509">
        <v>4</v>
      </c>
      <c r="F1509">
        <f t="shared" si="23"/>
        <v>16</v>
      </c>
      <c r="G1509">
        <v>0</v>
      </c>
      <c r="H1509">
        <v>1</v>
      </c>
      <c r="I1509">
        <v>1</v>
      </c>
    </row>
    <row r="1510" spans="1:9" x14ac:dyDescent="0.3">
      <c r="A1510">
        <v>3208</v>
      </c>
      <c r="B1510">
        <v>1982</v>
      </c>
      <c r="C1510">
        <v>1.872126</v>
      </c>
      <c r="D1510">
        <v>12</v>
      </c>
      <c r="E1510">
        <v>5</v>
      </c>
      <c r="F1510">
        <f t="shared" si="23"/>
        <v>25</v>
      </c>
      <c r="G1510">
        <v>0</v>
      </c>
      <c r="H1510">
        <v>1</v>
      </c>
      <c r="I1510">
        <v>1</v>
      </c>
    </row>
    <row r="1511" spans="1:9" x14ac:dyDescent="0.3">
      <c r="A1511">
        <v>3208</v>
      </c>
      <c r="B1511">
        <v>1983</v>
      </c>
      <c r="C1511">
        <v>2.0931350000000002</v>
      </c>
      <c r="D1511">
        <v>12</v>
      </c>
      <c r="E1511">
        <v>6</v>
      </c>
      <c r="F1511">
        <f t="shared" si="23"/>
        <v>36</v>
      </c>
      <c r="G1511">
        <v>0</v>
      </c>
      <c r="H1511">
        <v>1</v>
      </c>
      <c r="I1511">
        <v>1</v>
      </c>
    </row>
    <row r="1512" spans="1:9" x14ac:dyDescent="0.3">
      <c r="A1512">
        <v>3208</v>
      </c>
      <c r="B1512">
        <v>1984</v>
      </c>
      <c r="C1512">
        <v>2.2721529999999999</v>
      </c>
      <c r="D1512">
        <v>12</v>
      </c>
      <c r="E1512">
        <v>7</v>
      </c>
      <c r="F1512">
        <f t="shared" si="23"/>
        <v>49</v>
      </c>
      <c r="G1512">
        <v>0</v>
      </c>
      <c r="H1512">
        <v>1</v>
      </c>
      <c r="I1512">
        <v>1</v>
      </c>
    </row>
    <row r="1513" spans="1:9" x14ac:dyDescent="0.3">
      <c r="A1513">
        <v>3208</v>
      </c>
      <c r="B1513">
        <v>1985</v>
      </c>
      <c r="C1513">
        <v>2.1523150000000002</v>
      </c>
      <c r="D1513">
        <v>12</v>
      </c>
      <c r="E1513">
        <v>8</v>
      </c>
      <c r="F1513">
        <f t="shared" si="23"/>
        <v>64</v>
      </c>
      <c r="G1513">
        <v>0</v>
      </c>
      <c r="H1513">
        <v>1</v>
      </c>
      <c r="I1513">
        <v>0</v>
      </c>
    </row>
    <row r="1514" spans="1:9" x14ac:dyDescent="0.3">
      <c r="A1514">
        <v>3208</v>
      </c>
      <c r="B1514">
        <v>1986</v>
      </c>
      <c r="C1514">
        <v>2.2356099999999999</v>
      </c>
      <c r="D1514">
        <v>12</v>
      </c>
      <c r="E1514">
        <v>9</v>
      </c>
      <c r="F1514">
        <f t="shared" si="23"/>
        <v>81</v>
      </c>
      <c r="G1514">
        <v>0</v>
      </c>
      <c r="H1514">
        <v>1</v>
      </c>
      <c r="I1514">
        <v>0</v>
      </c>
    </row>
    <row r="1515" spans="1:9" x14ac:dyDescent="0.3">
      <c r="A1515">
        <v>3208</v>
      </c>
      <c r="B1515">
        <v>1987</v>
      </c>
      <c r="C1515">
        <v>2.2995839999999999</v>
      </c>
      <c r="D1515">
        <v>12</v>
      </c>
      <c r="E1515">
        <v>10</v>
      </c>
      <c r="F1515">
        <f t="shared" si="23"/>
        <v>100</v>
      </c>
      <c r="G1515">
        <v>0</v>
      </c>
      <c r="H1515">
        <v>1</v>
      </c>
      <c r="I1515">
        <v>0</v>
      </c>
    </row>
    <row r="1516" spans="1:9" x14ac:dyDescent="0.3">
      <c r="A1516">
        <v>3210</v>
      </c>
      <c r="B1516">
        <v>1980</v>
      </c>
      <c r="C1516">
        <v>1.6468499999999999</v>
      </c>
      <c r="D1516">
        <v>10</v>
      </c>
      <c r="E1516">
        <v>2</v>
      </c>
      <c r="F1516">
        <f t="shared" si="23"/>
        <v>4</v>
      </c>
      <c r="G1516">
        <v>0</v>
      </c>
      <c r="H1516">
        <v>0</v>
      </c>
      <c r="I1516">
        <v>1</v>
      </c>
    </row>
    <row r="1517" spans="1:9" x14ac:dyDescent="0.3">
      <c r="A1517">
        <v>3210</v>
      </c>
      <c r="B1517">
        <v>1981</v>
      </c>
      <c r="C1517">
        <v>1.819177</v>
      </c>
      <c r="D1517">
        <v>10</v>
      </c>
      <c r="E1517">
        <v>3</v>
      </c>
      <c r="F1517">
        <f t="shared" si="23"/>
        <v>9</v>
      </c>
      <c r="G1517">
        <v>0</v>
      </c>
      <c r="H1517">
        <v>0</v>
      </c>
      <c r="I1517">
        <v>1</v>
      </c>
    </row>
    <row r="1518" spans="1:9" x14ac:dyDescent="0.3">
      <c r="A1518">
        <v>3210</v>
      </c>
      <c r="B1518">
        <v>1982</v>
      </c>
      <c r="C1518">
        <v>1.6276189999999999</v>
      </c>
      <c r="D1518">
        <v>10</v>
      </c>
      <c r="E1518">
        <v>4</v>
      </c>
      <c r="F1518">
        <f t="shared" si="23"/>
        <v>16</v>
      </c>
      <c r="G1518">
        <v>0</v>
      </c>
      <c r="H1518">
        <v>0</v>
      </c>
      <c r="I1518">
        <v>1</v>
      </c>
    </row>
    <row r="1519" spans="1:9" x14ac:dyDescent="0.3">
      <c r="A1519">
        <v>3210</v>
      </c>
      <c r="B1519">
        <v>1983</v>
      </c>
      <c r="C1519">
        <v>2.153829</v>
      </c>
      <c r="D1519">
        <v>10</v>
      </c>
      <c r="E1519">
        <v>5</v>
      </c>
      <c r="F1519">
        <f t="shared" si="23"/>
        <v>25</v>
      </c>
      <c r="G1519">
        <v>0</v>
      </c>
      <c r="H1519">
        <v>0</v>
      </c>
      <c r="I1519">
        <v>1</v>
      </c>
    </row>
    <row r="1520" spans="1:9" x14ac:dyDescent="0.3">
      <c r="A1520">
        <v>3210</v>
      </c>
      <c r="B1520">
        <v>1984</v>
      </c>
      <c r="C1520">
        <v>2.733778</v>
      </c>
      <c r="D1520">
        <v>10</v>
      </c>
      <c r="E1520">
        <v>6</v>
      </c>
      <c r="F1520">
        <f t="shared" si="23"/>
        <v>36</v>
      </c>
      <c r="G1520">
        <v>0</v>
      </c>
      <c r="H1520">
        <v>0</v>
      </c>
      <c r="I1520">
        <v>1</v>
      </c>
    </row>
    <row r="1521" spans="1:9" x14ac:dyDescent="0.3">
      <c r="A1521">
        <v>3210</v>
      </c>
      <c r="B1521">
        <v>1985</v>
      </c>
      <c r="C1521">
        <v>2.333663</v>
      </c>
      <c r="D1521">
        <v>10</v>
      </c>
      <c r="E1521">
        <v>7</v>
      </c>
      <c r="F1521">
        <f t="shared" si="23"/>
        <v>49</v>
      </c>
      <c r="G1521">
        <v>0</v>
      </c>
      <c r="H1521">
        <v>0</v>
      </c>
      <c r="I1521">
        <v>1</v>
      </c>
    </row>
    <row r="1522" spans="1:9" x14ac:dyDescent="0.3">
      <c r="A1522">
        <v>3210</v>
      </c>
      <c r="B1522">
        <v>1986</v>
      </c>
      <c r="C1522">
        <v>1.6229960000000001</v>
      </c>
      <c r="D1522">
        <v>10</v>
      </c>
      <c r="E1522">
        <v>8</v>
      </c>
      <c r="F1522">
        <f t="shared" si="23"/>
        <v>64</v>
      </c>
      <c r="G1522">
        <v>0</v>
      </c>
      <c r="H1522">
        <v>0</v>
      </c>
      <c r="I1522">
        <v>0</v>
      </c>
    </row>
    <row r="1523" spans="1:9" x14ac:dyDescent="0.3">
      <c r="A1523">
        <v>3210</v>
      </c>
      <c r="B1523">
        <v>1987</v>
      </c>
      <c r="C1523">
        <v>1.76034</v>
      </c>
      <c r="D1523">
        <v>10</v>
      </c>
      <c r="E1523">
        <v>9</v>
      </c>
      <c r="F1523">
        <f t="shared" si="23"/>
        <v>81</v>
      </c>
      <c r="G1523">
        <v>0</v>
      </c>
      <c r="H1523">
        <v>0</v>
      </c>
      <c r="I1523">
        <v>0</v>
      </c>
    </row>
    <row r="1524" spans="1:9" x14ac:dyDescent="0.3">
      <c r="A1524">
        <v>3215</v>
      </c>
      <c r="B1524">
        <v>1980</v>
      </c>
      <c r="C1524">
        <v>1.6417139999999999</v>
      </c>
      <c r="D1524">
        <v>12</v>
      </c>
      <c r="E1524">
        <v>4</v>
      </c>
      <c r="F1524">
        <f t="shared" si="23"/>
        <v>16</v>
      </c>
      <c r="G1524">
        <v>0</v>
      </c>
      <c r="H1524">
        <v>0</v>
      </c>
      <c r="I1524">
        <v>0</v>
      </c>
    </row>
    <row r="1525" spans="1:9" x14ac:dyDescent="0.3">
      <c r="A1525">
        <v>3215</v>
      </c>
      <c r="B1525">
        <v>1981</v>
      </c>
      <c r="C1525">
        <v>1.573733</v>
      </c>
      <c r="D1525">
        <v>12</v>
      </c>
      <c r="E1525">
        <v>5</v>
      </c>
      <c r="F1525">
        <f t="shared" si="23"/>
        <v>25</v>
      </c>
      <c r="G1525">
        <v>0</v>
      </c>
      <c r="H1525">
        <v>0</v>
      </c>
      <c r="I1525">
        <v>1</v>
      </c>
    </row>
    <row r="1526" spans="1:9" x14ac:dyDescent="0.3">
      <c r="A1526">
        <v>3215</v>
      </c>
      <c r="B1526">
        <v>1982</v>
      </c>
      <c r="C1526">
        <v>0.91062200000000004</v>
      </c>
      <c r="D1526">
        <v>12</v>
      </c>
      <c r="E1526">
        <v>6</v>
      </c>
      <c r="F1526">
        <f t="shared" si="23"/>
        <v>36</v>
      </c>
      <c r="G1526">
        <v>0</v>
      </c>
      <c r="H1526">
        <v>0</v>
      </c>
      <c r="I1526">
        <v>0</v>
      </c>
    </row>
    <row r="1527" spans="1:9" x14ac:dyDescent="0.3">
      <c r="A1527">
        <v>3215</v>
      </c>
      <c r="B1527">
        <v>1983</v>
      </c>
      <c r="C1527">
        <v>1.1500459999999999</v>
      </c>
      <c r="D1527">
        <v>12</v>
      </c>
      <c r="E1527">
        <v>7</v>
      </c>
      <c r="F1527">
        <f t="shared" si="23"/>
        <v>49</v>
      </c>
      <c r="G1527">
        <v>0</v>
      </c>
      <c r="H1527">
        <v>0</v>
      </c>
      <c r="I1527">
        <v>1</v>
      </c>
    </row>
    <row r="1528" spans="1:9" x14ac:dyDescent="0.3">
      <c r="A1528">
        <v>3215</v>
      </c>
      <c r="B1528">
        <v>1984</v>
      </c>
      <c r="C1528">
        <v>1.5044660000000001</v>
      </c>
      <c r="D1528">
        <v>12</v>
      </c>
      <c r="E1528">
        <v>8</v>
      </c>
      <c r="F1528">
        <f t="shared" si="23"/>
        <v>64</v>
      </c>
      <c r="G1528">
        <v>0</v>
      </c>
      <c r="H1528">
        <v>0</v>
      </c>
      <c r="I1528">
        <v>1</v>
      </c>
    </row>
    <row r="1529" spans="1:9" x14ac:dyDescent="0.3">
      <c r="A1529">
        <v>3215</v>
      </c>
      <c r="B1529">
        <v>1985</v>
      </c>
      <c r="C1529">
        <v>1.574532</v>
      </c>
      <c r="D1529">
        <v>12</v>
      </c>
      <c r="E1529">
        <v>9</v>
      </c>
      <c r="F1529">
        <f t="shared" si="23"/>
        <v>81</v>
      </c>
      <c r="G1529">
        <v>0</v>
      </c>
      <c r="H1529">
        <v>0</v>
      </c>
      <c r="I1529">
        <v>1</v>
      </c>
    </row>
    <row r="1530" spans="1:9" x14ac:dyDescent="0.3">
      <c r="A1530">
        <v>3215</v>
      </c>
      <c r="B1530">
        <v>1986</v>
      </c>
      <c r="C1530">
        <v>1.508764</v>
      </c>
      <c r="D1530">
        <v>12</v>
      </c>
      <c r="E1530">
        <v>10</v>
      </c>
      <c r="F1530">
        <f t="shared" si="23"/>
        <v>100</v>
      </c>
      <c r="G1530">
        <v>0</v>
      </c>
      <c r="H1530">
        <v>0</v>
      </c>
      <c r="I1530">
        <v>1</v>
      </c>
    </row>
    <row r="1531" spans="1:9" x14ac:dyDescent="0.3">
      <c r="A1531">
        <v>3215</v>
      </c>
      <c r="B1531">
        <v>1987</v>
      </c>
      <c r="C1531">
        <v>1.6787570000000001</v>
      </c>
      <c r="D1531">
        <v>12</v>
      </c>
      <c r="E1531">
        <v>11</v>
      </c>
      <c r="F1531">
        <f t="shared" si="23"/>
        <v>121</v>
      </c>
      <c r="G1531">
        <v>0</v>
      </c>
      <c r="H1531">
        <v>0</v>
      </c>
      <c r="I1531">
        <v>1</v>
      </c>
    </row>
    <row r="1532" spans="1:9" x14ac:dyDescent="0.3">
      <c r="A1532">
        <v>3219</v>
      </c>
      <c r="B1532">
        <v>1980</v>
      </c>
      <c r="C1532">
        <v>1.320166</v>
      </c>
      <c r="D1532">
        <v>11</v>
      </c>
      <c r="E1532">
        <v>2</v>
      </c>
      <c r="F1532">
        <f t="shared" si="23"/>
        <v>4</v>
      </c>
      <c r="G1532">
        <v>0</v>
      </c>
      <c r="H1532">
        <v>0</v>
      </c>
      <c r="I1532">
        <v>0</v>
      </c>
    </row>
    <row r="1533" spans="1:9" x14ac:dyDescent="0.3">
      <c r="A1533">
        <v>3219</v>
      </c>
      <c r="B1533">
        <v>1981</v>
      </c>
      <c r="C1533">
        <v>0.69985699999999995</v>
      </c>
      <c r="D1533">
        <v>11</v>
      </c>
      <c r="E1533">
        <v>3</v>
      </c>
      <c r="F1533">
        <f t="shared" si="23"/>
        <v>9</v>
      </c>
      <c r="G1533">
        <v>0</v>
      </c>
      <c r="H1533">
        <v>0</v>
      </c>
      <c r="I1533">
        <v>1</v>
      </c>
    </row>
    <row r="1534" spans="1:9" x14ac:dyDescent="0.3">
      <c r="A1534">
        <v>3219</v>
      </c>
      <c r="B1534">
        <v>1982</v>
      </c>
      <c r="C1534">
        <v>1.2850379999999999</v>
      </c>
      <c r="D1534">
        <v>11</v>
      </c>
      <c r="E1534">
        <v>4</v>
      </c>
      <c r="F1534">
        <f t="shared" si="23"/>
        <v>16</v>
      </c>
      <c r="G1534">
        <v>0</v>
      </c>
      <c r="H1534">
        <v>0</v>
      </c>
      <c r="I1534">
        <v>0</v>
      </c>
    </row>
    <row r="1535" spans="1:9" x14ac:dyDescent="0.3">
      <c r="A1535">
        <v>3219</v>
      </c>
      <c r="B1535">
        <v>1983</v>
      </c>
      <c r="C1535">
        <v>1.6608719999999999</v>
      </c>
      <c r="D1535">
        <v>11</v>
      </c>
      <c r="E1535">
        <v>5</v>
      </c>
      <c r="F1535">
        <f t="shared" si="23"/>
        <v>25</v>
      </c>
      <c r="G1535">
        <v>0</v>
      </c>
      <c r="H1535">
        <v>0</v>
      </c>
      <c r="I1535">
        <v>0</v>
      </c>
    </row>
    <row r="1536" spans="1:9" x14ac:dyDescent="0.3">
      <c r="A1536">
        <v>3219</v>
      </c>
      <c r="B1536">
        <v>1984</v>
      </c>
      <c r="C1536">
        <v>1.5659419999999999</v>
      </c>
      <c r="D1536">
        <v>11</v>
      </c>
      <c r="E1536">
        <v>6</v>
      </c>
      <c r="F1536">
        <f t="shared" si="23"/>
        <v>36</v>
      </c>
      <c r="G1536">
        <v>0</v>
      </c>
      <c r="H1536">
        <v>0</v>
      </c>
      <c r="I1536">
        <v>1</v>
      </c>
    </row>
    <row r="1537" spans="1:9" x14ac:dyDescent="0.3">
      <c r="A1537">
        <v>3219</v>
      </c>
      <c r="B1537">
        <v>1985</v>
      </c>
      <c r="C1537">
        <v>1.7088030000000001</v>
      </c>
      <c r="D1537">
        <v>11</v>
      </c>
      <c r="E1537">
        <v>7</v>
      </c>
      <c r="F1537">
        <f t="shared" si="23"/>
        <v>49</v>
      </c>
      <c r="G1537">
        <v>0</v>
      </c>
      <c r="H1537">
        <v>0</v>
      </c>
      <c r="I1537">
        <v>1</v>
      </c>
    </row>
    <row r="1538" spans="1:9" x14ac:dyDescent="0.3">
      <c r="A1538">
        <v>3219</v>
      </c>
      <c r="B1538">
        <v>1986</v>
      </c>
      <c r="C1538">
        <v>1.7528900000000001</v>
      </c>
      <c r="D1538">
        <v>11</v>
      </c>
      <c r="E1538">
        <v>8</v>
      </c>
      <c r="F1538">
        <f t="shared" si="23"/>
        <v>64</v>
      </c>
      <c r="G1538">
        <v>0</v>
      </c>
      <c r="H1538">
        <v>0</v>
      </c>
      <c r="I1538">
        <v>0</v>
      </c>
    </row>
    <row r="1539" spans="1:9" x14ac:dyDescent="0.3">
      <c r="A1539">
        <v>3219</v>
      </c>
      <c r="B1539">
        <v>1987</v>
      </c>
      <c r="C1539">
        <v>1.6902410000000001</v>
      </c>
      <c r="D1539">
        <v>11</v>
      </c>
      <c r="E1539">
        <v>9</v>
      </c>
      <c r="F1539">
        <f t="shared" si="23"/>
        <v>81</v>
      </c>
      <c r="G1539">
        <v>0</v>
      </c>
      <c r="H1539">
        <v>0</v>
      </c>
      <c r="I1539">
        <v>0</v>
      </c>
    </row>
    <row r="1540" spans="1:9" x14ac:dyDescent="0.3">
      <c r="A1540">
        <v>3226</v>
      </c>
      <c r="B1540">
        <v>1980</v>
      </c>
      <c r="C1540">
        <v>1.2069179999999999</v>
      </c>
      <c r="D1540">
        <v>13</v>
      </c>
      <c r="E1540">
        <v>3</v>
      </c>
      <c r="F1540">
        <f t="shared" si="23"/>
        <v>9</v>
      </c>
      <c r="G1540">
        <v>0</v>
      </c>
      <c r="H1540">
        <v>0</v>
      </c>
      <c r="I1540">
        <v>0</v>
      </c>
    </row>
    <row r="1541" spans="1:9" x14ac:dyDescent="0.3">
      <c r="A1541">
        <v>3226</v>
      </c>
      <c r="B1541">
        <v>1981</v>
      </c>
      <c r="C1541">
        <v>1.4434530000000001</v>
      </c>
      <c r="D1541">
        <v>13</v>
      </c>
      <c r="E1541">
        <v>4</v>
      </c>
      <c r="F1541">
        <f t="shared" ref="F1541:F1604" si="24">E1541^2</f>
        <v>16</v>
      </c>
      <c r="G1541">
        <v>0</v>
      </c>
      <c r="H1541">
        <v>0</v>
      </c>
      <c r="I1541">
        <v>0</v>
      </c>
    </row>
    <row r="1542" spans="1:9" x14ac:dyDescent="0.3">
      <c r="A1542">
        <v>3226</v>
      </c>
      <c r="B1542">
        <v>1982</v>
      </c>
      <c r="C1542">
        <v>0.62588100000000002</v>
      </c>
      <c r="D1542">
        <v>13</v>
      </c>
      <c r="E1542">
        <v>5</v>
      </c>
      <c r="F1542">
        <f t="shared" si="24"/>
        <v>25</v>
      </c>
      <c r="G1542">
        <v>0</v>
      </c>
      <c r="H1542">
        <v>0</v>
      </c>
      <c r="I1542">
        <v>0</v>
      </c>
    </row>
    <row r="1543" spans="1:9" x14ac:dyDescent="0.3">
      <c r="A1543">
        <v>3226</v>
      </c>
      <c r="B1543">
        <v>1983</v>
      </c>
      <c r="C1543">
        <v>1.8602609999999999</v>
      </c>
      <c r="D1543">
        <v>13</v>
      </c>
      <c r="E1543">
        <v>6</v>
      </c>
      <c r="F1543">
        <f t="shared" si="24"/>
        <v>36</v>
      </c>
      <c r="G1543">
        <v>0</v>
      </c>
      <c r="H1543">
        <v>0</v>
      </c>
      <c r="I1543">
        <v>0</v>
      </c>
    </row>
    <row r="1544" spans="1:9" x14ac:dyDescent="0.3">
      <c r="A1544">
        <v>3226</v>
      </c>
      <c r="B1544">
        <v>1984</v>
      </c>
      <c r="C1544">
        <v>2.1675330000000002</v>
      </c>
      <c r="D1544">
        <v>13</v>
      </c>
      <c r="E1544">
        <v>7</v>
      </c>
      <c r="F1544">
        <f t="shared" si="24"/>
        <v>49</v>
      </c>
      <c r="G1544">
        <v>0</v>
      </c>
      <c r="H1544">
        <v>0</v>
      </c>
      <c r="I1544">
        <v>0</v>
      </c>
    </row>
    <row r="1545" spans="1:9" x14ac:dyDescent="0.3">
      <c r="A1545">
        <v>3226</v>
      </c>
      <c r="B1545">
        <v>1985</v>
      </c>
      <c r="C1545">
        <v>2.2736429999999999</v>
      </c>
      <c r="D1545">
        <v>13</v>
      </c>
      <c r="E1545">
        <v>8</v>
      </c>
      <c r="F1545">
        <f t="shared" si="24"/>
        <v>64</v>
      </c>
      <c r="G1545">
        <v>0</v>
      </c>
      <c r="H1545">
        <v>0</v>
      </c>
      <c r="I1545">
        <v>0</v>
      </c>
    </row>
    <row r="1546" spans="1:9" x14ac:dyDescent="0.3">
      <c r="A1546">
        <v>3226</v>
      </c>
      <c r="B1546">
        <v>1986</v>
      </c>
      <c r="C1546">
        <v>2.3709959999999999</v>
      </c>
      <c r="D1546">
        <v>13</v>
      </c>
      <c r="E1546">
        <v>9</v>
      </c>
      <c r="F1546">
        <f t="shared" si="24"/>
        <v>81</v>
      </c>
      <c r="G1546">
        <v>0</v>
      </c>
      <c r="H1546">
        <v>1</v>
      </c>
      <c r="I1546">
        <v>0</v>
      </c>
    </row>
    <row r="1547" spans="1:9" x14ac:dyDescent="0.3">
      <c r="A1547">
        <v>3226</v>
      </c>
      <c r="B1547">
        <v>1987</v>
      </c>
      <c r="C1547">
        <v>2.333888</v>
      </c>
      <c r="D1547">
        <v>13</v>
      </c>
      <c r="E1547">
        <v>10</v>
      </c>
      <c r="F1547">
        <f t="shared" si="24"/>
        <v>100</v>
      </c>
      <c r="G1547">
        <v>0</v>
      </c>
      <c r="H1547">
        <v>1</v>
      </c>
      <c r="I1547">
        <v>0</v>
      </c>
    </row>
    <row r="1548" spans="1:9" x14ac:dyDescent="0.3">
      <c r="A1548">
        <v>3235</v>
      </c>
      <c r="B1548">
        <v>1980</v>
      </c>
      <c r="C1548">
        <v>1.233231</v>
      </c>
      <c r="D1548">
        <v>12</v>
      </c>
      <c r="E1548">
        <v>2</v>
      </c>
      <c r="F1548">
        <f t="shared" si="24"/>
        <v>4</v>
      </c>
      <c r="G1548">
        <v>0</v>
      </c>
      <c r="H1548">
        <v>0</v>
      </c>
      <c r="I1548">
        <v>0</v>
      </c>
    </row>
    <row r="1549" spans="1:9" x14ac:dyDescent="0.3">
      <c r="A1549">
        <v>3235</v>
      </c>
      <c r="B1549">
        <v>1981</v>
      </c>
      <c r="C1549">
        <v>1.3151980000000001</v>
      </c>
      <c r="D1549">
        <v>12</v>
      </c>
      <c r="E1549">
        <v>3</v>
      </c>
      <c r="F1549">
        <f t="shared" si="24"/>
        <v>9</v>
      </c>
      <c r="G1549">
        <v>0</v>
      </c>
      <c r="H1549">
        <v>1</v>
      </c>
      <c r="I1549">
        <v>0</v>
      </c>
    </row>
    <row r="1550" spans="1:9" x14ac:dyDescent="0.3">
      <c r="A1550">
        <v>3235</v>
      </c>
      <c r="B1550">
        <v>1982</v>
      </c>
      <c r="C1550">
        <v>1.2762020000000001</v>
      </c>
      <c r="D1550">
        <v>12</v>
      </c>
      <c r="E1550">
        <v>4</v>
      </c>
      <c r="F1550">
        <f t="shared" si="24"/>
        <v>16</v>
      </c>
      <c r="G1550">
        <v>0</v>
      </c>
      <c r="H1550">
        <v>1</v>
      </c>
      <c r="I1550">
        <v>1</v>
      </c>
    </row>
    <row r="1551" spans="1:9" x14ac:dyDescent="0.3">
      <c r="A1551">
        <v>3235</v>
      </c>
      <c r="B1551">
        <v>1983</v>
      </c>
      <c r="C1551">
        <v>1.5520039999999999</v>
      </c>
      <c r="D1551">
        <v>12</v>
      </c>
      <c r="E1551">
        <v>5</v>
      </c>
      <c r="F1551">
        <f t="shared" si="24"/>
        <v>25</v>
      </c>
      <c r="G1551">
        <v>0</v>
      </c>
      <c r="H1551">
        <v>1</v>
      </c>
      <c r="I1551">
        <v>0</v>
      </c>
    </row>
    <row r="1552" spans="1:9" x14ac:dyDescent="0.3">
      <c r="A1552">
        <v>3235</v>
      </c>
      <c r="B1552">
        <v>1984</v>
      </c>
      <c r="C1552">
        <v>1.2881309999999999</v>
      </c>
      <c r="D1552">
        <v>12</v>
      </c>
      <c r="E1552">
        <v>6</v>
      </c>
      <c r="F1552">
        <f t="shared" si="24"/>
        <v>36</v>
      </c>
      <c r="G1552">
        <v>0</v>
      </c>
      <c r="H1552">
        <v>1</v>
      </c>
      <c r="I1552">
        <v>0</v>
      </c>
    </row>
    <row r="1553" spans="1:9" x14ac:dyDescent="0.3">
      <c r="A1553">
        <v>3235</v>
      </c>
      <c r="B1553">
        <v>1985</v>
      </c>
      <c r="C1553">
        <v>1.2768189999999999</v>
      </c>
      <c r="D1553">
        <v>12</v>
      </c>
      <c r="E1553">
        <v>7</v>
      </c>
      <c r="F1553">
        <f t="shared" si="24"/>
        <v>49</v>
      </c>
      <c r="G1553">
        <v>0</v>
      </c>
      <c r="H1553">
        <v>1</v>
      </c>
      <c r="I1553">
        <v>0</v>
      </c>
    </row>
    <row r="1554" spans="1:9" x14ac:dyDescent="0.3">
      <c r="A1554">
        <v>3235</v>
      </c>
      <c r="B1554">
        <v>1986</v>
      </c>
      <c r="C1554">
        <v>1.3967179999999999</v>
      </c>
      <c r="D1554">
        <v>12</v>
      </c>
      <c r="E1554">
        <v>8</v>
      </c>
      <c r="F1554">
        <f t="shared" si="24"/>
        <v>64</v>
      </c>
      <c r="G1554">
        <v>0</v>
      </c>
      <c r="H1554">
        <v>1</v>
      </c>
      <c r="I1554">
        <v>0</v>
      </c>
    </row>
    <row r="1555" spans="1:9" x14ac:dyDescent="0.3">
      <c r="A1555">
        <v>3235</v>
      </c>
      <c r="B1555">
        <v>1987</v>
      </c>
      <c r="C1555">
        <v>1.7680340000000001</v>
      </c>
      <c r="D1555">
        <v>12</v>
      </c>
      <c r="E1555">
        <v>9</v>
      </c>
      <c r="F1555">
        <f t="shared" si="24"/>
        <v>81</v>
      </c>
      <c r="G1555">
        <v>0</v>
      </c>
      <c r="H1555">
        <v>1</v>
      </c>
      <c r="I1555">
        <v>0</v>
      </c>
    </row>
    <row r="1556" spans="1:9" x14ac:dyDescent="0.3">
      <c r="A1556">
        <v>3239</v>
      </c>
      <c r="B1556">
        <v>1980</v>
      </c>
      <c r="C1556">
        <v>1.2082850000000001</v>
      </c>
      <c r="D1556">
        <v>11</v>
      </c>
      <c r="E1556">
        <v>1</v>
      </c>
      <c r="F1556">
        <f t="shared" si="24"/>
        <v>1</v>
      </c>
      <c r="G1556">
        <v>1</v>
      </c>
      <c r="H1556">
        <v>0</v>
      </c>
      <c r="I1556">
        <v>0</v>
      </c>
    </row>
    <row r="1557" spans="1:9" x14ac:dyDescent="0.3">
      <c r="A1557">
        <v>3239</v>
      </c>
      <c r="B1557">
        <v>1981</v>
      </c>
      <c r="C1557">
        <v>1.255266</v>
      </c>
      <c r="D1557">
        <v>11</v>
      </c>
      <c r="E1557">
        <v>2</v>
      </c>
      <c r="F1557">
        <f t="shared" si="24"/>
        <v>4</v>
      </c>
      <c r="G1557">
        <v>1</v>
      </c>
      <c r="H1557">
        <v>0</v>
      </c>
      <c r="I1557">
        <v>0</v>
      </c>
    </row>
    <row r="1558" spans="1:9" x14ac:dyDescent="0.3">
      <c r="A1558">
        <v>3239</v>
      </c>
      <c r="B1558">
        <v>1982</v>
      </c>
      <c r="C1558">
        <v>-0.26905000000000001</v>
      </c>
      <c r="D1558">
        <v>11</v>
      </c>
      <c r="E1558">
        <v>3</v>
      </c>
      <c r="F1558">
        <f t="shared" si="24"/>
        <v>9</v>
      </c>
      <c r="G1558">
        <v>1</v>
      </c>
      <c r="H1558">
        <v>0</v>
      </c>
      <c r="I1558">
        <v>0</v>
      </c>
    </row>
    <row r="1559" spans="1:9" x14ac:dyDescent="0.3">
      <c r="A1559">
        <v>3239</v>
      </c>
      <c r="B1559">
        <v>1983</v>
      </c>
      <c r="C1559">
        <v>0.72176600000000002</v>
      </c>
      <c r="D1559">
        <v>11</v>
      </c>
      <c r="E1559">
        <v>4</v>
      </c>
      <c r="F1559">
        <f t="shared" si="24"/>
        <v>16</v>
      </c>
      <c r="G1559">
        <v>1</v>
      </c>
      <c r="H1559">
        <v>0</v>
      </c>
      <c r="I1559">
        <v>0</v>
      </c>
    </row>
    <row r="1560" spans="1:9" x14ac:dyDescent="0.3">
      <c r="A1560">
        <v>3239</v>
      </c>
      <c r="B1560">
        <v>1984</v>
      </c>
      <c r="C1560">
        <v>0.37036000000000002</v>
      </c>
      <c r="D1560">
        <v>11</v>
      </c>
      <c r="E1560">
        <v>5</v>
      </c>
      <c r="F1560">
        <f t="shared" si="24"/>
        <v>25</v>
      </c>
      <c r="G1560">
        <v>1</v>
      </c>
      <c r="H1560">
        <v>0</v>
      </c>
      <c r="I1560">
        <v>0</v>
      </c>
    </row>
    <row r="1561" spans="1:9" x14ac:dyDescent="0.3">
      <c r="A1561">
        <v>3239</v>
      </c>
      <c r="B1561">
        <v>1985</v>
      </c>
      <c r="C1561">
        <v>1.0156559999999999</v>
      </c>
      <c r="D1561">
        <v>11</v>
      </c>
      <c r="E1561">
        <v>6</v>
      </c>
      <c r="F1561">
        <f t="shared" si="24"/>
        <v>36</v>
      </c>
      <c r="G1561">
        <v>1</v>
      </c>
      <c r="H1561">
        <v>0</v>
      </c>
      <c r="I1561">
        <v>0</v>
      </c>
    </row>
    <row r="1562" spans="1:9" x14ac:dyDescent="0.3">
      <c r="A1562">
        <v>3239</v>
      </c>
      <c r="B1562">
        <v>1986</v>
      </c>
      <c r="C1562">
        <v>1.057566</v>
      </c>
      <c r="D1562">
        <v>11</v>
      </c>
      <c r="E1562">
        <v>7</v>
      </c>
      <c r="F1562">
        <f t="shared" si="24"/>
        <v>49</v>
      </c>
      <c r="G1562">
        <v>1</v>
      </c>
      <c r="H1562">
        <v>0</v>
      </c>
      <c r="I1562">
        <v>0</v>
      </c>
    </row>
    <row r="1563" spans="1:9" x14ac:dyDescent="0.3">
      <c r="A1563">
        <v>3239</v>
      </c>
      <c r="B1563">
        <v>1987</v>
      </c>
      <c r="C1563">
        <v>1.6834560000000001</v>
      </c>
      <c r="D1563">
        <v>11</v>
      </c>
      <c r="E1563">
        <v>8</v>
      </c>
      <c r="F1563">
        <f t="shared" si="24"/>
        <v>64</v>
      </c>
      <c r="G1563">
        <v>1</v>
      </c>
      <c r="H1563">
        <v>0</v>
      </c>
      <c r="I1563">
        <v>1</v>
      </c>
    </row>
    <row r="1564" spans="1:9" x14ac:dyDescent="0.3">
      <c r="A1564">
        <v>3271</v>
      </c>
      <c r="B1564">
        <v>1980</v>
      </c>
      <c r="C1564">
        <v>1.6380429999999999</v>
      </c>
      <c r="D1564">
        <v>7</v>
      </c>
      <c r="E1564">
        <v>6</v>
      </c>
      <c r="F1564">
        <f t="shared" si="24"/>
        <v>36</v>
      </c>
      <c r="G1564">
        <v>0</v>
      </c>
      <c r="H1564">
        <v>0</v>
      </c>
      <c r="I1564">
        <v>1</v>
      </c>
    </row>
    <row r="1565" spans="1:9" x14ac:dyDescent="0.3">
      <c r="A1565">
        <v>3271</v>
      </c>
      <c r="B1565">
        <v>1981</v>
      </c>
      <c r="C1565">
        <v>1.106141</v>
      </c>
      <c r="D1565">
        <v>7</v>
      </c>
      <c r="E1565">
        <v>7</v>
      </c>
      <c r="F1565">
        <f t="shared" si="24"/>
        <v>49</v>
      </c>
      <c r="G1565">
        <v>0</v>
      </c>
      <c r="H1565">
        <v>0</v>
      </c>
      <c r="I1565">
        <v>1</v>
      </c>
    </row>
    <row r="1566" spans="1:9" x14ac:dyDescent="0.3">
      <c r="A1566">
        <v>3271</v>
      </c>
      <c r="B1566">
        <v>1982</v>
      </c>
      <c r="C1566">
        <v>1.5934459999999999</v>
      </c>
      <c r="D1566">
        <v>7</v>
      </c>
      <c r="E1566">
        <v>8</v>
      </c>
      <c r="F1566">
        <f t="shared" si="24"/>
        <v>64</v>
      </c>
      <c r="G1566">
        <v>0</v>
      </c>
      <c r="H1566">
        <v>0</v>
      </c>
      <c r="I1566">
        <v>0</v>
      </c>
    </row>
    <row r="1567" spans="1:9" x14ac:dyDescent="0.3">
      <c r="A1567">
        <v>3271</v>
      </c>
      <c r="B1567">
        <v>1983</v>
      </c>
      <c r="C1567">
        <v>1.58788</v>
      </c>
      <c r="D1567">
        <v>7</v>
      </c>
      <c r="E1567">
        <v>9</v>
      </c>
      <c r="F1567">
        <f t="shared" si="24"/>
        <v>81</v>
      </c>
      <c r="G1567">
        <v>0</v>
      </c>
      <c r="H1567">
        <v>0</v>
      </c>
      <c r="I1567">
        <v>0</v>
      </c>
    </row>
    <row r="1568" spans="1:9" x14ac:dyDescent="0.3">
      <c r="A1568">
        <v>3271</v>
      </c>
      <c r="B1568">
        <v>1984</v>
      </c>
      <c r="C1568">
        <v>2.0014810000000001</v>
      </c>
      <c r="D1568">
        <v>7</v>
      </c>
      <c r="E1568">
        <v>10</v>
      </c>
      <c r="F1568">
        <f t="shared" si="24"/>
        <v>100</v>
      </c>
      <c r="G1568">
        <v>0</v>
      </c>
      <c r="H1568">
        <v>0</v>
      </c>
      <c r="I1568">
        <v>0</v>
      </c>
    </row>
    <row r="1569" spans="1:9" x14ac:dyDescent="0.3">
      <c r="A1569">
        <v>3271</v>
      </c>
      <c r="B1569">
        <v>1985</v>
      </c>
      <c r="C1569">
        <v>1.728221</v>
      </c>
      <c r="D1569">
        <v>7</v>
      </c>
      <c r="E1569">
        <v>11</v>
      </c>
      <c r="F1569">
        <f t="shared" si="24"/>
        <v>121</v>
      </c>
      <c r="G1569">
        <v>0</v>
      </c>
      <c r="H1569">
        <v>0</v>
      </c>
      <c r="I1569">
        <v>0</v>
      </c>
    </row>
    <row r="1570" spans="1:9" x14ac:dyDescent="0.3">
      <c r="A1570">
        <v>3271</v>
      </c>
      <c r="B1570">
        <v>1986</v>
      </c>
      <c r="C1570">
        <v>1.684623</v>
      </c>
      <c r="D1570">
        <v>7</v>
      </c>
      <c r="E1570">
        <v>12</v>
      </c>
      <c r="F1570">
        <f t="shared" si="24"/>
        <v>144</v>
      </c>
      <c r="G1570">
        <v>0</v>
      </c>
      <c r="H1570">
        <v>0</v>
      </c>
      <c r="I1570">
        <v>0</v>
      </c>
    </row>
    <row r="1571" spans="1:9" x14ac:dyDescent="0.3">
      <c r="A1571">
        <v>3271</v>
      </c>
      <c r="B1571">
        <v>1987</v>
      </c>
      <c r="C1571">
        <v>1.930072</v>
      </c>
      <c r="D1571">
        <v>7</v>
      </c>
      <c r="E1571">
        <v>13</v>
      </c>
      <c r="F1571">
        <f t="shared" si="24"/>
        <v>169</v>
      </c>
      <c r="G1571">
        <v>0</v>
      </c>
      <c r="H1571">
        <v>0</v>
      </c>
      <c r="I1571">
        <v>0</v>
      </c>
    </row>
    <row r="1572" spans="1:9" x14ac:dyDescent="0.3">
      <c r="A1572">
        <v>3275</v>
      </c>
      <c r="B1572">
        <v>1980</v>
      </c>
      <c r="C1572">
        <v>1.39191</v>
      </c>
      <c r="D1572">
        <v>12</v>
      </c>
      <c r="E1572">
        <v>1</v>
      </c>
      <c r="F1572">
        <f t="shared" si="24"/>
        <v>1</v>
      </c>
      <c r="G1572">
        <v>0</v>
      </c>
      <c r="H1572">
        <v>0</v>
      </c>
      <c r="I1572">
        <v>0</v>
      </c>
    </row>
    <row r="1573" spans="1:9" x14ac:dyDescent="0.3">
      <c r="A1573">
        <v>3275</v>
      </c>
      <c r="B1573">
        <v>1981</v>
      </c>
      <c r="C1573">
        <v>1.8201590000000001</v>
      </c>
      <c r="D1573">
        <v>12</v>
      </c>
      <c r="E1573">
        <v>2</v>
      </c>
      <c r="F1573">
        <f t="shared" si="24"/>
        <v>4</v>
      </c>
      <c r="G1573">
        <v>0</v>
      </c>
      <c r="H1573">
        <v>0</v>
      </c>
      <c r="I1573">
        <v>0</v>
      </c>
    </row>
    <row r="1574" spans="1:9" x14ac:dyDescent="0.3">
      <c r="A1574">
        <v>3275</v>
      </c>
      <c r="B1574">
        <v>1982</v>
      </c>
      <c r="C1574">
        <v>0.60947300000000004</v>
      </c>
      <c r="D1574">
        <v>12</v>
      </c>
      <c r="E1574">
        <v>3</v>
      </c>
      <c r="F1574">
        <f t="shared" si="24"/>
        <v>9</v>
      </c>
      <c r="G1574">
        <v>0</v>
      </c>
      <c r="H1574">
        <v>0</v>
      </c>
      <c r="I1574">
        <v>0</v>
      </c>
    </row>
    <row r="1575" spans="1:9" x14ac:dyDescent="0.3">
      <c r="A1575">
        <v>3275</v>
      </c>
      <c r="B1575">
        <v>1983</v>
      </c>
      <c r="C1575">
        <v>1.492062</v>
      </c>
      <c r="D1575">
        <v>12</v>
      </c>
      <c r="E1575">
        <v>4</v>
      </c>
      <c r="F1575">
        <f t="shared" si="24"/>
        <v>16</v>
      </c>
      <c r="G1575">
        <v>0</v>
      </c>
      <c r="H1575">
        <v>0</v>
      </c>
      <c r="I1575">
        <v>0</v>
      </c>
    </row>
    <row r="1576" spans="1:9" x14ac:dyDescent="0.3">
      <c r="A1576">
        <v>3275</v>
      </c>
      <c r="B1576">
        <v>1984</v>
      </c>
      <c r="C1576">
        <v>1.8073250000000001</v>
      </c>
      <c r="D1576">
        <v>12</v>
      </c>
      <c r="E1576">
        <v>5</v>
      </c>
      <c r="F1576">
        <f t="shared" si="24"/>
        <v>25</v>
      </c>
      <c r="G1576">
        <v>0</v>
      </c>
      <c r="H1576">
        <v>0</v>
      </c>
      <c r="I1576">
        <v>0</v>
      </c>
    </row>
    <row r="1577" spans="1:9" x14ac:dyDescent="0.3">
      <c r="A1577">
        <v>3275</v>
      </c>
      <c r="B1577">
        <v>1985</v>
      </c>
      <c r="C1577">
        <v>1.849918</v>
      </c>
      <c r="D1577">
        <v>12</v>
      </c>
      <c r="E1577">
        <v>6</v>
      </c>
      <c r="F1577">
        <f t="shared" si="24"/>
        <v>36</v>
      </c>
      <c r="G1577">
        <v>0</v>
      </c>
      <c r="H1577">
        <v>0</v>
      </c>
      <c r="I1577">
        <v>0</v>
      </c>
    </row>
    <row r="1578" spans="1:9" x14ac:dyDescent="0.3">
      <c r="A1578">
        <v>3275</v>
      </c>
      <c r="B1578">
        <v>1986</v>
      </c>
      <c r="C1578">
        <v>1.9869859999999999</v>
      </c>
      <c r="D1578">
        <v>12</v>
      </c>
      <c r="E1578">
        <v>7</v>
      </c>
      <c r="F1578">
        <f t="shared" si="24"/>
        <v>49</v>
      </c>
      <c r="G1578">
        <v>0</v>
      </c>
      <c r="H1578">
        <v>0</v>
      </c>
      <c r="I1578">
        <v>0</v>
      </c>
    </row>
    <row r="1579" spans="1:9" x14ac:dyDescent="0.3">
      <c r="A1579">
        <v>3275</v>
      </c>
      <c r="B1579">
        <v>1987</v>
      </c>
      <c r="C1579">
        <v>3.3431639999999998</v>
      </c>
      <c r="D1579">
        <v>12</v>
      </c>
      <c r="E1579">
        <v>8</v>
      </c>
      <c r="F1579">
        <f t="shared" si="24"/>
        <v>64</v>
      </c>
      <c r="G1579">
        <v>0</v>
      </c>
      <c r="H1579">
        <v>0</v>
      </c>
      <c r="I1579">
        <v>0</v>
      </c>
    </row>
    <row r="1580" spans="1:9" x14ac:dyDescent="0.3">
      <c r="A1580">
        <v>3282</v>
      </c>
      <c r="B1580">
        <v>1980</v>
      </c>
      <c r="C1580">
        <v>1.358387</v>
      </c>
      <c r="D1580">
        <v>10</v>
      </c>
      <c r="E1580">
        <v>3</v>
      </c>
      <c r="F1580">
        <f t="shared" si="24"/>
        <v>9</v>
      </c>
      <c r="G1580">
        <v>0</v>
      </c>
      <c r="H1580">
        <v>0</v>
      </c>
      <c r="I1580">
        <v>0</v>
      </c>
    </row>
    <row r="1581" spans="1:9" x14ac:dyDescent="0.3">
      <c r="A1581">
        <v>3282</v>
      </c>
      <c r="B1581">
        <v>1981</v>
      </c>
      <c r="C1581">
        <v>1.3766320000000001</v>
      </c>
      <c r="D1581">
        <v>10</v>
      </c>
      <c r="E1581">
        <v>4</v>
      </c>
      <c r="F1581">
        <f t="shared" si="24"/>
        <v>16</v>
      </c>
      <c r="G1581">
        <v>0</v>
      </c>
      <c r="H1581">
        <v>0</v>
      </c>
      <c r="I1581">
        <v>0</v>
      </c>
    </row>
    <row r="1582" spans="1:9" x14ac:dyDescent="0.3">
      <c r="A1582">
        <v>3282</v>
      </c>
      <c r="B1582">
        <v>1982</v>
      </c>
      <c r="C1582">
        <v>1.5474030000000001</v>
      </c>
      <c r="D1582">
        <v>10</v>
      </c>
      <c r="E1582">
        <v>5</v>
      </c>
      <c r="F1582">
        <f t="shared" si="24"/>
        <v>25</v>
      </c>
      <c r="G1582">
        <v>0</v>
      </c>
      <c r="H1582">
        <v>0</v>
      </c>
      <c r="I1582">
        <v>0</v>
      </c>
    </row>
    <row r="1583" spans="1:9" x14ac:dyDescent="0.3">
      <c r="A1583">
        <v>3282</v>
      </c>
      <c r="B1583">
        <v>1983</v>
      </c>
      <c r="C1583">
        <v>1.8431930000000001</v>
      </c>
      <c r="D1583">
        <v>10</v>
      </c>
      <c r="E1583">
        <v>6</v>
      </c>
      <c r="F1583">
        <f t="shared" si="24"/>
        <v>36</v>
      </c>
      <c r="G1583">
        <v>0</v>
      </c>
      <c r="H1583">
        <v>0</v>
      </c>
      <c r="I1583">
        <v>1</v>
      </c>
    </row>
    <row r="1584" spans="1:9" x14ac:dyDescent="0.3">
      <c r="A1584">
        <v>3282</v>
      </c>
      <c r="B1584">
        <v>1984</v>
      </c>
      <c r="C1584">
        <v>2.1288339999999999</v>
      </c>
      <c r="D1584">
        <v>10</v>
      </c>
      <c r="E1584">
        <v>7</v>
      </c>
      <c r="F1584">
        <f t="shared" si="24"/>
        <v>49</v>
      </c>
      <c r="G1584">
        <v>0</v>
      </c>
      <c r="H1584">
        <v>0</v>
      </c>
      <c r="I1584">
        <v>0</v>
      </c>
    </row>
    <row r="1585" spans="1:9" x14ac:dyDescent="0.3">
      <c r="A1585">
        <v>3282</v>
      </c>
      <c r="B1585">
        <v>1985</v>
      </c>
      <c r="C1585">
        <v>2.0536439999999998</v>
      </c>
      <c r="D1585">
        <v>10</v>
      </c>
      <c r="E1585">
        <v>8</v>
      </c>
      <c r="F1585">
        <f t="shared" si="24"/>
        <v>64</v>
      </c>
      <c r="G1585">
        <v>0</v>
      </c>
      <c r="H1585">
        <v>0</v>
      </c>
      <c r="I1585">
        <v>0</v>
      </c>
    </row>
    <row r="1586" spans="1:9" x14ac:dyDescent="0.3">
      <c r="A1586">
        <v>3282</v>
      </c>
      <c r="B1586">
        <v>1986</v>
      </c>
      <c r="C1586">
        <v>1.7766219999999999</v>
      </c>
      <c r="D1586">
        <v>10</v>
      </c>
      <c r="E1586">
        <v>9</v>
      </c>
      <c r="F1586">
        <f t="shared" si="24"/>
        <v>81</v>
      </c>
      <c r="G1586">
        <v>0</v>
      </c>
      <c r="H1586">
        <v>0</v>
      </c>
      <c r="I1586">
        <v>0</v>
      </c>
    </row>
    <row r="1587" spans="1:9" x14ac:dyDescent="0.3">
      <c r="A1587">
        <v>3282</v>
      </c>
      <c r="B1587">
        <v>1987</v>
      </c>
      <c r="C1587">
        <v>2.4093149999999999</v>
      </c>
      <c r="D1587">
        <v>10</v>
      </c>
      <c r="E1587">
        <v>10</v>
      </c>
      <c r="F1587">
        <f t="shared" si="24"/>
        <v>100</v>
      </c>
      <c r="G1587">
        <v>0</v>
      </c>
      <c r="H1587">
        <v>0</v>
      </c>
      <c r="I1587">
        <v>1</v>
      </c>
    </row>
    <row r="1588" spans="1:9" x14ac:dyDescent="0.3">
      <c r="A1588">
        <v>3289</v>
      </c>
      <c r="B1588">
        <v>1980</v>
      </c>
      <c r="C1588">
        <v>1.2319230000000001</v>
      </c>
      <c r="D1588">
        <v>15</v>
      </c>
      <c r="E1588">
        <v>1</v>
      </c>
      <c r="F1588">
        <f t="shared" si="24"/>
        <v>1</v>
      </c>
      <c r="G1588">
        <v>0</v>
      </c>
      <c r="H1588">
        <v>0</v>
      </c>
      <c r="I1588">
        <v>0</v>
      </c>
    </row>
    <row r="1589" spans="1:9" x14ac:dyDescent="0.3">
      <c r="A1589">
        <v>3289</v>
      </c>
      <c r="B1589">
        <v>1981</v>
      </c>
      <c r="C1589">
        <v>1.1752229999999999</v>
      </c>
      <c r="D1589">
        <v>15</v>
      </c>
      <c r="E1589">
        <v>2</v>
      </c>
      <c r="F1589">
        <f t="shared" si="24"/>
        <v>4</v>
      </c>
      <c r="G1589">
        <v>0</v>
      </c>
      <c r="H1589">
        <v>0</v>
      </c>
      <c r="I1589">
        <v>1</v>
      </c>
    </row>
    <row r="1590" spans="1:9" x14ac:dyDescent="0.3">
      <c r="A1590">
        <v>3289</v>
      </c>
      <c r="B1590">
        <v>1982</v>
      </c>
      <c r="C1590">
        <v>1.5583320000000001</v>
      </c>
      <c r="D1590">
        <v>15</v>
      </c>
      <c r="E1590">
        <v>3</v>
      </c>
      <c r="F1590">
        <f t="shared" si="24"/>
        <v>9</v>
      </c>
      <c r="G1590">
        <v>0</v>
      </c>
      <c r="H1590">
        <v>0</v>
      </c>
      <c r="I1590">
        <v>0</v>
      </c>
    </row>
    <row r="1591" spans="1:9" x14ac:dyDescent="0.3">
      <c r="A1591">
        <v>3289</v>
      </c>
      <c r="B1591">
        <v>1983</v>
      </c>
      <c r="C1591">
        <v>1.6310990000000001</v>
      </c>
      <c r="D1591">
        <v>15</v>
      </c>
      <c r="E1591">
        <v>4</v>
      </c>
      <c r="F1591">
        <f t="shared" si="24"/>
        <v>16</v>
      </c>
      <c r="G1591">
        <v>0</v>
      </c>
      <c r="H1591">
        <v>1</v>
      </c>
      <c r="I1591">
        <v>0</v>
      </c>
    </row>
    <row r="1592" spans="1:9" x14ac:dyDescent="0.3">
      <c r="A1592">
        <v>3289</v>
      </c>
      <c r="B1592">
        <v>1984</v>
      </c>
      <c r="C1592">
        <v>1.8896250000000001</v>
      </c>
      <c r="D1592">
        <v>15</v>
      </c>
      <c r="E1592">
        <v>5</v>
      </c>
      <c r="F1592">
        <f t="shared" si="24"/>
        <v>25</v>
      </c>
      <c r="G1592">
        <v>0</v>
      </c>
      <c r="H1592">
        <v>1</v>
      </c>
      <c r="I1592">
        <v>0</v>
      </c>
    </row>
    <row r="1593" spans="1:9" x14ac:dyDescent="0.3">
      <c r="A1593">
        <v>3289</v>
      </c>
      <c r="B1593">
        <v>1985</v>
      </c>
      <c r="C1593">
        <v>2.0652490000000001</v>
      </c>
      <c r="D1593">
        <v>15</v>
      </c>
      <c r="E1593">
        <v>6</v>
      </c>
      <c r="F1593">
        <f t="shared" si="24"/>
        <v>36</v>
      </c>
      <c r="G1593">
        <v>0</v>
      </c>
      <c r="H1593">
        <v>1</v>
      </c>
      <c r="I1593">
        <v>0</v>
      </c>
    </row>
    <row r="1594" spans="1:9" x14ac:dyDescent="0.3">
      <c r="A1594">
        <v>3289</v>
      </c>
      <c r="B1594">
        <v>1986</v>
      </c>
      <c r="C1594">
        <v>2.074398</v>
      </c>
      <c r="D1594">
        <v>15</v>
      </c>
      <c r="E1594">
        <v>7</v>
      </c>
      <c r="F1594">
        <f t="shared" si="24"/>
        <v>49</v>
      </c>
      <c r="G1594">
        <v>0</v>
      </c>
      <c r="H1594">
        <v>1</v>
      </c>
      <c r="I1594">
        <v>0</v>
      </c>
    </row>
    <row r="1595" spans="1:9" x14ac:dyDescent="0.3">
      <c r="A1595">
        <v>3289</v>
      </c>
      <c r="B1595">
        <v>1987</v>
      </c>
      <c r="C1595">
        <v>2.282292</v>
      </c>
      <c r="D1595">
        <v>15</v>
      </c>
      <c r="E1595">
        <v>8</v>
      </c>
      <c r="F1595">
        <f t="shared" si="24"/>
        <v>64</v>
      </c>
      <c r="G1595">
        <v>0</v>
      </c>
      <c r="H1595">
        <v>1</v>
      </c>
      <c r="I1595">
        <v>0</v>
      </c>
    </row>
    <row r="1596" spans="1:9" x14ac:dyDescent="0.3">
      <c r="A1596">
        <v>3290</v>
      </c>
      <c r="B1596">
        <v>1980</v>
      </c>
      <c r="C1596">
        <v>1.238076</v>
      </c>
      <c r="D1596">
        <v>12</v>
      </c>
      <c r="E1596">
        <v>1</v>
      </c>
      <c r="F1596">
        <f t="shared" si="24"/>
        <v>1</v>
      </c>
      <c r="G1596">
        <v>0</v>
      </c>
      <c r="H1596">
        <v>0</v>
      </c>
      <c r="I1596">
        <v>0</v>
      </c>
    </row>
    <row r="1597" spans="1:9" x14ac:dyDescent="0.3">
      <c r="A1597">
        <v>3290</v>
      </c>
      <c r="B1597">
        <v>1981</v>
      </c>
      <c r="C1597">
        <v>1.3064880000000001</v>
      </c>
      <c r="D1597">
        <v>12</v>
      </c>
      <c r="E1597">
        <v>2</v>
      </c>
      <c r="F1597">
        <f t="shared" si="24"/>
        <v>4</v>
      </c>
      <c r="G1597">
        <v>0</v>
      </c>
      <c r="H1597">
        <v>0</v>
      </c>
      <c r="I1597">
        <v>0</v>
      </c>
    </row>
    <row r="1598" spans="1:9" x14ac:dyDescent="0.3">
      <c r="A1598">
        <v>3290</v>
      </c>
      <c r="B1598">
        <v>1982</v>
      </c>
      <c r="C1598">
        <v>1.6329</v>
      </c>
      <c r="D1598">
        <v>12</v>
      </c>
      <c r="E1598">
        <v>3</v>
      </c>
      <c r="F1598">
        <f t="shared" si="24"/>
        <v>9</v>
      </c>
      <c r="G1598">
        <v>0</v>
      </c>
      <c r="H1598">
        <v>0</v>
      </c>
      <c r="I1598">
        <v>1</v>
      </c>
    </row>
    <row r="1599" spans="1:9" x14ac:dyDescent="0.3">
      <c r="A1599">
        <v>3290</v>
      </c>
      <c r="B1599">
        <v>1983</v>
      </c>
      <c r="C1599">
        <v>1.5542050000000001</v>
      </c>
      <c r="D1599">
        <v>12</v>
      </c>
      <c r="E1599">
        <v>4</v>
      </c>
      <c r="F1599">
        <f t="shared" si="24"/>
        <v>16</v>
      </c>
      <c r="G1599">
        <v>0</v>
      </c>
      <c r="H1599">
        <v>0</v>
      </c>
      <c r="I1599">
        <v>0</v>
      </c>
    </row>
    <row r="1600" spans="1:9" x14ac:dyDescent="0.3">
      <c r="A1600">
        <v>3290</v>
      </c>
      <c r="B1600">
        <v>1984</v>
      </c>
      <c r="C1600">
        <v>1.7826299999999999</v>
      </c>
      <c r="D1600">
        <v>12</v>
      </c>
      <c r="E1600">
        <v>5</v>
      </c>
      <c r="F1600">
        <f t="shared" si="24"/>
        <v>25</v>
      </c>
      <c r="G1600">
        <v>0</v>
      </c>
      <c r="H1600">
        <v>0</v>
      </c>
      <c r="I1600">
        <v>0</v>
      </c>
    </row>
    <row r="1601" spans="1:9" x14ac:dyDescent="0.3">
      <c r="A1601">
        <v>3290</v>
      </c>
      <c r="B1601">
        <v>1985</v>
      </c>
      <c r="C1601">
        <v>1.960334</v>
      </c>
      <c r="D1601">
        <v>12</v>
      </c>
      <c r="E1601">
        <v>6</v>
      </c>
      <c r="F1601">
        <f t="shared" si="24"/>
        <v>36</v>
      </c>
      <c r="G1601">
        <v>0</v>
      </c>
      <c r="H1601">
        <v>1</v>
      </c>
      <c r="I1601">
        <v>0</v>
      </c>
    </row>
    <row r="1602" spans="1:9" x14ac:dyDescent="0.3">
      <c r="A1602">
        <v>3290</v>
      </c>
      <c r="B1602">
        <v>1986</v>
      </c>
      <c r="C1602">
        <v>2.140911</v>
      </c>
      <c r="D1602">
        <v>12</v>
      </c>
      <c r="E1602">
        <v>7</v>
      </c>
      <c r="F1602">
        <f t="shared" si="24"/>
        <v>49</v>
      </c>
      <c r="G1602">
        <v>0</v>
      </c>
      <c r="H1602">
        <v>1</v>
      </c>
      <c r="I1602">
        <v>0</v>
      </c>
    </row>
    <row r="1603" spans="1:9" x14ac:dyDescent="0.3">
      <c r="A1603">
        <v>3290</v>
      </c>
      <c r="B1603">
        <v>1987</v>
      </c>
      <c r="C1603">
        <v>2.2177539999999998</v>
      </c>
      <c r="D1603">
        <v>12</v>
      </c>
      <c r="E1603">
        <v>8</v>
      </c>
      <c r="F1603">
        <f t="shared" si="24"/>
        <v>64</v>
      </c>
      <c r="G1603">
        <v>0</v>
      </c>
      <c r="H1603">
        <v>1</v>
      </c>
      <c r="I1603">
        <v>0</v>
      </c>
    </row>
    <row r="1604" spans="1:9" x14ac:dyDescent="0.3">
      <c r="A1604">
        <v>3307</v>
      </c>
      <c r="B1604">
        <v>1980</v>
      </c>
      <c r="C1604">
        <v>1.973895</v>
      </c>
      <c r="D1604">
        <v>14</v>
      </c>
      <c r="E1604">
        <v>3</v>
      </c>
      <c r="F1604">
        <f t="shared" si="24"/>
        <v>9</v>
      </c>
      <c r="G1604">
        <v>1</v>
      </c>
      <c r="H1604">
        <v>0</v>
      </c>
      <c r="I1604">
        <v>1</v>
      </c>
    </row>
    <row r="1605" spans="1:9" x14ac:dyDescent="0.3">
      <c r="A1605">
        <v>3307</v>
      </c>
      <c r="B1605">
        <v>1981</v>
      </c>
      <c r="C1605">
        <v>2.3909959999999999</v>
      </c>
      <c r="D1605">
        <v>14</v>
      </c>
      <c r="E1605">
        <v>4</v>
      </c>
      <c r="F1605">
        <f t="shared" ref="F1605:F1668" si="25">E1605^2</f>
        <v>16</v>
      </c>
      <c r="G1605">
        <v>1</v>
      </c>
      <c r="H1605">
        <v>0</v>
      </c>
      <c r="I1605">
        <v>1</v>
      </c>
    </row>
    <row r="1606" spans="1:9" x14ac:dyDescent="0.3">
      <c r="A1606">
        <v>3307</v>
      </c>
      <c r="B1606">
        <v>1982</v>
      </c>
      <c r="C1606">
        <v>2.3562509999999999</v>
      </c>
      <c r="D1606">
        <v>14</v>
      </c>
      <c r="E1606">
        <v>5</v>
      </c>
      <c r="F1606">
        <f t="shared" si="25"/>
        <v>25</v>
      </c>
      <c r="G1606">
        <v>1</v>
      </c>
      <c r="H1606">
        <v>0</v>
      </c>
      <c r="I1606">
        <v>0</v>
      </c>
    </row>
    <row r="1607" spans="1:9" x14ac:dyDescent="0.3">
      <c r="A1607">
        <v>3307</v>
      </c>
      <c r="B1607">
        <v>1983</v>
      </c>
      <c r="C1607">
        <v>2.5622500000000001</v>
      </c>
      <c r="D1607">
        <v>14</v>
      </c>
      <c r="E1607">
        <v>6</v>
      </c>
      <c r="F1607">
        <f t="shared" si="25"/>
        <v>36</v>
      </c>
      <c r="G1607">
        <v>1</v>
      </c>
      <c r="H1607">
        <v>0</v>
      </c>
      <c r="I1607">
        <v>1</v>
      </c>
    </row>
    <row r="1608" spans="1:9" x14ac:dyDescent="0.3">
      <c r="A1608">
        <v>3307</v>
      </c>
      <c r="B1608">
        <v>1984</v>
      </c>
      <c r="C1608">
        <v>2.6357750000000002</v>
      </c>
      <c r="D1608">
        <v>14</v>
      </c>
      <c r="E1608">
        <v>7</v>
      </c>
      <c r="F1608">
        <f t="shared" si="25"/>
        <v>49</v>
      </c>
      <c r="G1608">
        <v>1</v>
      </c>
      <c r="H1608">
        <v>0</v>
      </c>
      <c r="I1608">
        <v>1</v>
      </c>
    </row>
    <row r="1609" spans="1:9" x14ac:dyDescent="0.3">
      <c r="A1609">
        <v>3307</v>
      </c>
      <c r="B1609">
        <v>1985</v>
      </c>
      <c r="C1609">
        <v>2.6425299999999998</v>
      </c>
      <c r="D1609">
        <v>14</v>
      </c>
      <c r="E1609">
        <v>8</v>
      </c>
      <c r="F1609">
        <f t="shared" si="25"/>
        <v>64</v>
      </c>
      <c r="G1609">
        <v>1</v>
      </c>
      <c r="H1609">
        <v>0</v>
      </c>
      <c r="I1609">
        <v>1</v>
      </c>
    </row>
    <row r="1610" spans="1:9" x14ac:dyDescent="0.3">
      <c r="A1610">
        <v>3307</v>
      </c>
      <c r="B1610">
        <v>1986</v>
      </c>
      <c r="C1610">
        <v>2.8067660000000001</v>
      </c>
      <c r="D1610">
        <v>14</v>
      </c>
      <c r="E1610">
        <v>9</v>
      </c>
      <c r="F1610">
        <f t="shared" si="25"/>
        <v>81</v>
      </c>
      <c r="G1610">
        <v>1</v>
      </c>
      <c r="H1610">
        <v>0</v>
      </c>
      <c r="I1610">
        <v>1</v>
      </c>
    </row>
    <row r="1611" spans="1:9" x14ac:dyDescent="0.3">
      <c r="A1611">
        <v>3307</v>
      </c>
      <c r="B1611">
        <v>1987</v>
      </c>
      <c r="C1611">
        <v>2.8127979999999999</v>
      </c>
      <c r="D1611">
        <v>14</v>
      </c>
      <c r="E1611">
        <v>10</v>
      </c>
      <c r="F1611">
        <f t="shared" si="25"/>
        <v>100</v>
      </c>
      <c r="G1611">
        <v>1</v>
      </c>
      <c r="H1611">
        <v>0</v>
      </c>
      <c r="I1611">
        <v>1</v>
      </c>
    </row>
    <row r="1612" spans="1:9" x14ac:dyDescent="0.3">
      <c r="A1612">
        <v>3333</v>
      </c>
      <c r="B1612">
        <v>1980</v>
      </c>
      <c r="C1612">
        <v>0.52023600000000003</v>
      </c>
      <c r="D1612">
        <v>12</v>
      </c>
      <c r="E1612">
        <v>1</v>
      </c>
      <c r="F1612">
        <f t="shared" si="25"/>
        <v>1</v>
      </c>
      <c r="G1612">
        <v>0</v>
      </c>
      <c r="H1612">
        <v>0</v>
      </c>
      <c r="I1612">
        <v>0</v>
      </c>
    </row>
    <row r="1613" spans="1:9" x14ac:dyDescent="0.3">
      <c r="A1613">
        <v>3333</v>
      </c>
      <c r="B1613">
        <v>1981</v>
      </c>
      <c r="C1613">
        <v>5.7848999999999998E-2</v>
      </c>
      <c r="D1613">
        <v>12</v>
      </c>
      <c r="E1613">
        <v>2</v>
      </c>
      <c r="F1613">
        <f t="shared" si="25"/>
        <v>4</v>
      </c>
      <c r="G1613">
        <v>0</v>
      </c>
      <c r="H1613">
        <v>0</v>
      </c>
      <c r="I1613">
        <v>0</v>
      </c>
    </row>
    <row r="1614" spans="1:9" x14ac:dyDescent="0.3">
      <c r="A1614">
        <v>3333</v>
      </c>
      <c r="B1614">
        <v>1982</v>
      </c>
      <c r="C1614">
        <v>1.1112249999999999</v>
      </c>
      <c r="D1614">
        <v>12</v>
      </c>
      <c r="E1614">
        <v>3</v>
      </c>
      <c r="F1614">
        <f t="shared" si="25"/>
        <v>9</v>
      </c>
      <c r="G1614">
        <v>0</v>
      </c>
      <c r="H1614">
        <v>0</v>
      </c>
      <c r="I1614">
        <v>0</v>
      </c>
    </row>
    <row r="1615" spans="1:9" x14ac:dyDescent="0.3">
      <c r="A1615">
        <v>3333</v>
      </c>
      <c r="B1615">
        <v>1983</v>
      </c>
      <c r="C1615">
        <v>1.182083</v>
      </c>
      <c r="D1615">
        <v>12</v>
      </c>
      <c r="E1615">
        <v>4</v>
      </c>
      <c r="F1615">
        <f t="shared" si="25"/>
        <v>16</v>
      </c>
      <c r="G1615">
        <v>0</v>
      </c>
      <c r="H1615">
        <v>0</v>
      </c>
      <c r="I1615">
        <v>0</v>
      </c>
    </row>
    <row r="1616" spans="1:9" x14ac:dyDescent="0.3">
      <c r="A1616">
        <v>3333</v>
      </c>
      <c r="B1616">
        <v>1984</v>
      </c>
      <c r="C1616">
        <v>1.318163</v>
      </c>
      <c r="D1616">
        <v>12</v>
      </c>
      <c r="E1616">
        <v>5</v>
      </c>
      <c r="F1616">
        <f t="shared" si="25"/>
        <v>25</v>
      </c>
      <c r="G1616">
        <v>0</v>
      </c>
      <c r="H1616">
        <v>0</v>
      </c>
      <c r="I1616">
        <v>0</v>
      </c>
    </row>
    <row r="1617" spans="1:9" x14ac:dyDescent="0.3">
      <c r="A1617">
        <v>3333</v>
      </c>
      <c r="B1617">
        <v>1985</v>
      </c>
      <c r="C1617">
        <v>1.341448</v>
      </c>
      <c r="D1617">
        <v>12</v>
      </c>
      <c r="E1617">
        <v>6</v>
      </c>
      <c r="F1617">
        <f t="shared" si="25"/>
        <v>36</v>
      </c>
      <c r="G1617">
        <v>0</v>
      </c>
      <c r="H1617">
        <v>0</v>
      </c>
      <c r="I1617">
        <v>0</v>
      </c>
    </row>
    <row r="1618" spans="1:9" x14ac:dyDescent="0.3">
      <c r="A1618">
        <v>3333</v>
      </c>
      <c r="B1618">
        <v>1986</v>
      </c>
      <c r="C1618">
        <v>2.0407120000000001</v>
      </c>
      <c r="D1618">
        <v>12</v>
      </c>
      <c r="E1618">
        <v>7</v>
      </c>
      <c r="F1618">
        <f t="shared" si="25"/>
        <v>49</v>
      </c>
      <c r="G1618">
        <v>0</v>
      </c>
      <c r="H1618">
        <v>0</v>
      </c>
      <c r="I1618">
        <v>0</v>
      </c>
    </row>
    <row r="1619" spans="1:9" x14ac:dyDescent="0.3">
      <c r="A1619">
        <v>3333</v>
      </c>
      <c r="B1619">
        <v>1987</v>
      </c>
      <c r="C1619">
        <v>1.8153699999999999</v>
      </c>
      <c r="D1619">
        <v>12</v>
      </c>
      <c r="E1619">
        <v>8</v>
      </c>
      <c r="F1619">
        <f t="shared" si="25"/>
        <v>64</v>
      </c>
      <c r="G1619">
        <v>0</v>
      </c>
      <c r="H1619">
        <v>1</v>
      </c>
      <c r="I1619">
        <v>0</v>
      </c>
    </row>
    <row r="1620" spans="1:9" x14ac:dyDescent="0.3">
      <c r="A1620">
        <v>3353</v>
      </c>
      <c r="B1620">
        <v>1980</v>
      </c>
      <c r="C1620">
        <v>1.3561920000000001</v>
      </c>
      <c r="D1620">
        <v>10</v>
      </c>
      <c r="E1620">
        <v>3</v>
      </c>
      <c r="F1620">
        <f t="shared" si="25"/>
        <v>9</v>
      </c>
      <c r="G1620">
        <v>0</v>
      </c>
      <c r="H1620">
        <v>0</v>
      </c>
      <c r="I1620">
        <v>0</v>
      </c>
    </row>
    <row r="1621" spans="1:9" x14ac:dyDescent="0.3">
      <c r="A1621">
        <v>3353</v>
      </c>
      <c r="B1621">
        <v>1981</v>
      </c>
      <c r="C1621">
        <v>1.080913</v>
      </c>
      <c r="D1621">
        <v>10</v>
      </c>
      <c r="E1621">
        <v>4</v>
      </c>
      <c r="F1621">
        <f t="shared" si="25"/>
        <v>16</v>
      </c>
      <c r="G1621">
        <v>0</v>
      </c>
      <c r="H1621">
        <v>0</v>
      </c>
      <c r="I1621">
        <v>0</v>
      </c>
    </row>
    <row r="1622" spans="1:9" x14ac:dyDescent="0.3">
      <c r="A1622">
        <v>3353</v>
      </c>
      <c r="B1622">
        <v>1982</v>
      </c>
      <c r="C1622">
        <v>0.61622299999999997</v>
      </c>
      <c r="D1622">
        <v>10</v>
      </c>
      <c r="E1622">
        <v>5</v>
      </c>
      <c r="F1622">
        <f t="shared" si="25"/>
        <v>25</v>
      </c>
      <c r="G1622">
        <v>0</v>
      </c>
      <c r="H1622">
        <v>0</v>
      </c>
      <c r="I1622">
        <v>0</v>
      </c>
    </row>
    <row r="1623" spans="1:9" x14ac:dyDescent="0.3">
      <c r="A1623">
        <v>3353</v>
      </c>
      <c r="B1623">
        <v>1983</v>
      </c>
      <c r="C1623">
        <v>0.98488299999999995</v>
      </c>
      <c r="D1623">
        <v>10</v>
      </c>
      <c r="E1623">
        <v>6</v>
      </c>
      <c r="F1623">
        <f t="shared" si="25"/>
        <v>36</v>
      </c>
      <c r="G1623">
        <v>0</v>
      </c>
      <c r="H1623">
        <v>0</v>
      </c>
      <c r="I1623">
        <v>0</v>
      </c>
    </row>
    <row r="1624" spans="1:9" x14ac:dyDescent="0.3">
      <c r="A1624">
        <v>3353</v>
      </c>
      <c r="B1624">
        <v>1984</v>
      </c>
      <c r="C1624">
        <v>0.77153799999999995</v>
      </c>
      <c r="D1624">
        <v>10</v>
      </c>
      <c r="E1624">
        <v>7</v>
      </c>
      <c r="F1624">
        <f t="shared" si="25"/>
        <v>49</v>
      </c>
      <c r="G1624">
        <v>0</v>
      </c>
      <c r="H1624">
        <v>0</v>
      </c>
      <c r="I1624">
        <v>0</v>
      </c>
    </row>
    <row r="1625" spans="1:9" x14ac:dyDescent="0.3">
      <c r="A1625">
        <v>3353</v>
      </c>
      <c r="B1625">
        <v>1985</v>
      </c>
      <c r="C1625">
        <v>1.2094279999999999</v>
      </c>
      <c r="D1625">
        <v>10</v>
      </c>
      <c r="E1625">
        <v>8</v>
      </c>
      <c r="F1625">
        <f t="shared" si="25"/>
        <v>64</v>
      </c>
      <c r="G1625">
        <v>0</v>
      </c>
      <c r="H1625">
        <v>0</v>
      </c>
      <c r="I1625">
        <v>0</v>
      </c>
    </row>
    <row r="1626" spans="1:9" x14ac:dyDescent="0.3">
      <c r="A1626">
        <v>3353</v>
      </c>
      <c r="B1626">
        <v>1986</v>
      </c>
      <c r="C1626">
        <v>2.0446260000000001</v>
      </c>
      <c r="D1626">
        <v>10</v>
      </c>
      <c r="E1626">
        <v>9</v>
      </c>
      <c r="F1626">
        <f t="shared" si="25"/>
        <v>81</v>
      </c>
      <c r="G1626">
        <v>0</v>
      </c>
      <c r="H1626">
        <v>0</v>
      </c>
      <c r="I1626">
        <v>0</v>
      </c>
    </row>
    <row r="1627" spans="1:9" x14ac:dyDescent="0.3">
      <c r="A1627">
        <v>3353</v>
      </c>
      <c r="B1627">
        <v>1987</v>
      </c>
      <c r="C1627">
        <v>1.649022</v>
      </c>
      <c r="D1627">
        <v>10</v>
      </c>
      <c r="E1627">
        <v>10</v>
      </c>
      <c r="F1627">
        <f t="shared" si="25"/>
        <v>100</v>
      </c>
      <c r="G1627">
        <v>0</v>
      </c>
      <c r="H1627">
        <v>0</v>
      </c>
      <c r="I1627">
        <v>0</v>
      </c>
    </row>
    <row r="1628" spans="1:9" x14ac:dyDescent="0.3">
      <c r="A1628">
        <v>3380</v>
      </c>
      <c r="B1628">
        <v>1980</v>
      </c>
      <c r="C1628">
        <v>1.451411</v>
      </c>
      <c r="D1628">
        <v>12</v>
      </c>
      <c r="E1628">
        <v>2</v>
      </c>
      <c r="F1628">
        <f t="shared" si="25"/>
        <v>4</v>
      </c>
      <c r="G1628">
        <v>0</v>
      </c>
      <c r="H1628">
        <v>0</v>
      </c>
      <c r="I1628">
        <v>0</v>
      </c>
    </row>
    <row r="1629" spans="1:9" x14ac:dyDescent="0.3">
      <c r="A1629">
        <v>3380</v>
      </c>
      <c r="B1629">
        <v>1981</v>
      </c>
      <c r="C1629">
        <v>1.4214899999999999</v>
      </c>
      <c r="D1629">
        <v>12</v>
      </c>
      <c r="E1629">
        <v>3</v>
      </c>
      <c r="F1629">
        <f t="shared" si="25"/>
        <v>9</v>
      </c>
      <c r="G1629">
        <v>0</v>
      </c>
      <c r="H1629">
        <v>0</v>
      </c>
      <c r="I1629">
        <v>0</v>
      </c>
    </row>
    <row r="1630" spans="1:9" x14ac:dyDescent="0.3">
      <c r="A1630">
        <v>3380</v>
      </c>
      <c r="B1630">
        <v>1982</v>
      </c>
      <c r="C1630">
        <v>1.565358</v>
      </c>
      <c r="D1630">
        <v>12</v>
      </c>
      <c r="E1630">
        <v>4</v>
      </c>
      <c r="F1630">
        <f t="shared" si="25"/>
        <v>16</v>
      </c>
      <c r="G1630">
        <v>0</v>
      </c>
      <c r="H1630">
        <v>0</v>
      </c>
      <c r="I1630">
        <v>0</v>
      </c>
    </row>
    <row r="1631" spans="1:9" x14ac:dyDescent="0.3">
      <c r="A1631">
        <v>3380</v>
      </c>
      <c r="B1631">
        <v>1983</v>
      </c>
      <c r="C1631">
        <v>1.9995099999999999</v>
      </c>
      <c r="D1631">
        <v>12</v>
      </c>
      <c r="E1631">
        <v>5</v>
      </c>
      <c r="F1631">
        <f t="shared" si="25"/>
        <v>25</v>
      </c>
      <c r="G1631">
        <v>0</v>
      </c>
      <c r="H1631">
        <v>1</v>
      </c>
      <c r="I1631">
        <v>0</v>
      </c>
    </row>
    <row r="1632" spans="1:9" x14ac:dyDescent="0.3">
      <c r="A1632">
        <v>3380</v>
      </c>
      <c r="B1632">
        <v>1984</v>
      </c>
      <c r="C1632">
        <v>1.7227429999999999</v>
      </c>
      <c r="D1632">
        <v>12</v>
      </c>
      <c r="E1632">
        <v>6</v>
      </c>
      <c r="F1632">
        <f t="shared" si="25"/>
        <v>36</v>
      </c>
      <c r="G1632">
        <v>0</v>
      </c>
      <c r="H1632">
        <v>1</v>
      </c>
      <c r="I1632">
        <v>0</v>
      </c>
    </row>
    <row r="1633" spans="1:9" x14ac:dyDescent="0.3">
      <c r="A1633">
        <v>3380</v>
      </c>
      <c r="B1633">
        <v>1985</v>
      </c>
      <c r="C1633">
        <v>1.8207819999999999</v>
      </c>
      <c r="D1633">
        <v>12</v>
      </c>
      <c r="E1633">
        <v>7</v>
      </c>
      <c r="F1633">
        <f t="shared" si="25"/>
        <v>49</v>
      </c>
      <c r="G1633">
        <v>0</v>
      </c>
      <c r="H1633">
        <v>1</v>
      </c>
      <c r="I1633">
        <v>0</v>
      </c>
    </row>
    <row r="1634" spans="1:9" x14ac:dyDescent="0.3">
      <c r="A1634">
        <v>3380</v>
      </c>
      <c r="B1634">
        <v>1986</v>
      </c>
      <c r="C1634">
        <v>2.0428500000000001</v>
      </c>
      <c r="D1634">
        <v>12</v>
      </c>
      <c r="E1634">
        <v>8</v>
      </c>
      <c r="F1634">
        <f t="shared" si="25"/>
        <v>64</v>
      </c>
      <c r="G1634">
        <v>0</v>
      </c>
      <c r="H1634">
        <v>1</v>
      </c>
      <c r="I1634">
        <v>0</v>
      </c>
    </row>
    <row r="1635" spans="1:9" x14ac:dyDescent="0.3">
      <c r="A1635">
        <v>3380</v>
      </c>
      <c r="B1635">
        <v>1987</v>
      </c>
      <c r="C1635">
        <v>1.933081</v>
      </c>
      <c r="D1635">
        <v>12</v>
      </c>
      <c r="E1635">
        <v>9</v>
      </c>
      <c r="F1635">
        <f t="shared" si="25"/>
        <v>81</v>
      </c>
      <c r="G1635">
        <v>0</v>
      </c>
      <c r="H1635">
        <v>1</v>
      </c>
      <c r="I1635">
        <v>0</v>
      </c>
    </row>
    <row r="1636" spans="1:9" x14ac:dyDescent="0.3">
      <c r="A1636">
        <v>3381</v>
      </c>
      <c r="B1636">
        <v>1980</v>
      </c>
      <c r="C1636">
        <v>1.2271209999999999</v>
      </c>
      <c r="D1636">
        <v>10</v>
      </c>
      <c r="E1636">
        <v>2</v>
      </c>
      <c r="F1636">
        <f t="shared" si="25"/>
        <v>4</v>
      </c>
      <c r="G1636">
        <v>0</v>
      </c>
      <c r="H1636">
        <v>0</v>
      </c>
      <c r="I1636">
        <v>0</v>
      </c>
    </row>
    <row r="1637" spans="1:9" x14ac:dyDescent="0.3">
      <c r="A1637">
        <v>3381</v>
      </c>
      <c r="B1637">
        <v>1981</v>
      </c>
      <c r="C1637">
        <v>1.5293950000000001</v>
      </c>
      <c r="D1637">
        <v>10</v>
      </c>
      <c r="E1637">
        <v>3</v>
      </c>
      <c r="F1637">
        <f t="shared" si="25"/>
        <v>9</v>
      </c>
      <c r="G1637">
        <v>0</v>
      </c>
      <c r="H1637">
        <v>0</v>
      </c>
      <c r="I1637">
        <v>0</v>
      </c>
    </row>
    <row r="1638" spans="1:9" x14ac:dyDescent="0.3">
      <c r="A1638">
        <v>3381</v>
      </c>
      <c r="B1638">
        <v>1982</v>
      </c>
      <c r="C1638">
        <v>1.735681</v>
      </c>
      <c r="D1638">
        <v>10</v>
      </c>
      <c r="E1638">
        <v>4</v>
      </c>
      <c r="F1638">
        <f t="shared" si="25"/>
        <v>16</v>
      </c>
      <c r="G1638">
        <v>0</v>
      </c>
      <c r="H1638">
        <v>0</v>
      </c>
      <c r="I1638">
        <v>0</v>
      </c>
    </row>
    <row r="1639" spans="1:9" x14ac:dyDescent="0.3">
      <c r="A1639">
        <v>3381</v>
      </c>
      <c r="B1639">
        <v>1983</v>
      </c>
      <c r="C1639">
        <v>1.741438</v>
      </c>
      <c r="D1639">
        <v>10</v>
      </c>
      <c r="E1639">
        <v>5</v>
      </c>
      <c r="F1639">
        <f t="shared" si="25"/>
        <v>25</v>
      </c>
      <c r="G1639">
        <v>0</v>
      </c>
      <c r="H1639">
        <v>0</v>
      </c>
      <c r="I1639">
        <v>0</v>
      </c>
    </row>
    <row r="1640" spans="1:9" x14ac:dyDescent="0.3">
      <c r="A1640">
        <v>3381</v>
      </c>
      <c r="B1640">
        <v>1984</v>
      </c>
      <c r="C1640">
        <v>1.9491750000000001</v>
      </c>
      <c r="D1640">
        <v>10</v>
      </c>
      <c r="E1640">
        <v>6</v>
      </c>
      <c r="F1640">
        <f t="shared" si="25"/>
        <v>36</v>
      </c>
      <c r="G1640">
        <v>0</v>
      </c>
      <c r="H1640">
        <v>1</v>
      </c>
      <c r="I1640">
        <v>0</v>
      </c>
    </row>
    <row r="1641" spans="1:9" x14ac:dyDescent="0.3">
      <c r="A1641">
        <v>3381</v>
      </c>
      <c r="B1641">
        <v>1985</v>
      </c>
      <c r="C1641">
        <v>2.1755339999999999</v>
      </c>
      <c r="D1641">
        <v>10</v>
      </c>
      <c r="E1641">
        <v>7</v>
      </c>
      <c r="F1641">
        <f t="shared" si="25"/>
        <v>49</v>
      </c>
      <c r="G1641">
        <v>0</v>
      </c>
      <c r="H1641">
        <v>1</v>
      </c>
      <c r="I1641">
        <v>0</v>
      </c>
    </row>
    <row r="1642" spans="1:9" x14ac:dyDescent="0.3">
      <c r="A1642">
        <v>3381</v>
      </c>
      <c r="B1642">
        <v>1986</v>
      </c>
      <c r="C1642">
        <v>1.976418</v>
      </c>
      <c r="D1642">
        <v>10</v>
      </c>
      <c r="E1642">
        <v>8</v>
      </c>
      <c r="F1642">
        <f t="shared" si="25"/>
        <v>64</v>
      </c>
      <c r="G1642">
        <v>0</v>
      </c>
      <c r="H1642">
        <v>1</v>
      </c>
      <c r="I1642">
        <v>0</v>
      </c>
    </row>
    <row r="1643" spans="1:9" x14ac:dyDescent="0.3">
      <c r="A1643">
        <v>3381</v>
      </c>
      <c r="B1643">
        <v>1987</v>
      </c>
      <c r="C1643">
        <v>2.099971</v>
      </c>
      <c r="D1643">
        <v>10</v>
      </c>
      <c r="E1643">
        <v>9</v>
      </c>
      <c r="F1643">
        <f t="shared" si="25"/>
        <v>81</v>
      </c>
      <c r="G1643">
        <v>0</v>
      </c>
      <c r="H1643">
        <v>1</v>
      </c>
      <c r="I1643">
        <v>0</v>
      </c>
    </row>
    <row r="1644" spans="1:9" x14ac:dyDescent="0.3">
      <c r="A1644">
        <v>3389</v>
      </c>
      <c r="B1644">
        <v>1980</v>
      </c>
      <c r="C1644">
        <v>1.5721130000000001</v>
      </c>
      <c r="D1644">
        <v>12</v>
      </c>
      <c r="E1644">
        <v>3</v>
      </c>
      <c r="F1644">
        <f t="shared" si="25"/>
        <v>9</v>
      </c>
      <c r="G1644">
        <v>0</v>
      </c>
      <c r="H1644">
        <v>0</v>
      </c>
      <c r="I1644">
        <v>0</v>
      </c>
    </row>
    <row r="1645" spans="1:9" x14ac:dyDescent="0.3">
      <c r="A1645">
        <v>3389</v>
      </c>
      <c r="B1645">
        <v>1981</v>
      </c>
      <c r="C1645">
        <v>2.2178200000000001</v>
      </c>
      <c r="D1645">
        <v>12</v>
      </c>
      <c r="E1645">
        <v>4</v>
      </c>
      <c r="F1645">
        <f t="shared" si="25"/>
        <v>16</v>
      </c>
      <c r="G1645">
        <v>0</v>
      </c>
      <c r="H1645">
        <v>0</v>
      </c>
      <c r="I1645">
        <v>0</v>
      </c>
    </row>
    <row r="1646" spans="1:9" x14ac:dyDescent="0.3">
      <c r="A1646">
        <v>3389</v>
      </c>
      <c r="B1646">
        <v>1982</v>
      </c>
      <c r="C1646">
        <v>0.98422200000000004</v>
      </c>
      <c r="D1646">
        <v>12</v>
      </c>
      <c r="E1646">
        <v>5</v>
      </c>
      <c r="F1646">
        <f t="shared" si="25"/>
        <v>25</v>
      </c>
      <c r="G1646">
        <v>0</v>
      </c>
      <c r="H1646">
        <v>0</v>
      </c>
      <c r="I1646">
        <v>0</v>
      </c>
    </row>
    <row r="1647" spans="1:9" x14ac:dyDescent="0.3">
      <c r="A1647">
        <v>3389</v>
      </c>
      <c r="B1647">
        <v>1983</v>
      </c>
      <c r="C1647">
        <v>1.302155</v>
      </c>
      <c r="D1647">
        <v>12</v>
      </c>
      <c r="E1647">
        <v>6</v>
      </c>
      <c r="F1647">
        <f t="shared" si="25"/>
        <v>36</v>
      </c>
      <c r="G1647">
        <v>0</v>
      </c>
      <c r="H1647">
        <v>0</v>
      </c>
      <c r="I1647">
        <v>0</v>
      </c>
    </row>
    <row r="1648" spans="1:9" x14ac:dyDescent="0.3">
      <c r="A1648">
        <v>3389</v>
      </c>
      <c r="B1648">
        <v>1984</v>
      </c>
      <c r="C1648">
        <v>1.845065</v>
      </c>
      <c r="D1648">
        <v>12</v>
      </c>
      <c r="E1648">
        <v>7</v>
      </c>
      <c r="F1648">
        <f t="shared" si="25"/>
        <v>49</v>
      </c>
      <c r="G1648">
        <v>0</v>
      </c>
      <c r="H1648">
        <v>1</v>
      </c>
      <c r="I1648">
        <v>0</v>
      </c>
    </row>
    <row r="1649" spans="1:9" x14ac:dyDescent="0.3">
      <c r="A1649">
        <v>3389</v>
      </c>
      <c r="B1649">
        <v>1985</v>
      </c>
      <c r="C1649">
        <v>1.9105430000000001</v>
      </c>
      <c r="D1649">
        <v>12</v>
      </c>
      <c r="E1649">
        <v>8</v>
      </c>
      <c r="F1649">
        <f t="shared" si="25"/>
        <v>64</v>
      </c>
      <c r="G1649">
        <v>0</v>
      </c>
      <c r="H1649">
        <v>1</v>
      </c>
      <c r="I1649">
        <v>0</v>
      </c>
    </row>
    <row r="1650" spans="1:9" x14ac:dyDescent="0.3">
      <c r="A1650">
        <v>3389</v>
      </c>
      <c r="B1650">
        <v>1986</v>
      </c>
      <c r="C1650">
        <v>2.3212579999999998</v>
      </c>
      <c r="D1650">
        <v>12</v>
      </c>
      <c r="E1650">
        <v>9</v>
      </c>
      <c r="F1650">
        <f t="shared" si="25"/>
        <v>81</v>
      </c>
      <c r="G1650">
        <v>0</v>
      </c>
      <c r="H1650">
        <v>1</v>
      </c>
      <c r="I1650">
        <v>0</v>
      </c>
    </row>
    <row r="1651" spans="1:9" x14ac:dyDescent="0.3">
      <c r="A1651">
        <v>3389</v>
      </c>
      <c r="B1651">
        <v>1987</v>
      </c>
      <c r="C1651">
        <v>2.4646140000000001</v>
      </c>
      <c r="D1651">
        <v>12</v>
      </c>
      <c r="E1651">
        <v>10</v>
      </c>
      <c r="F1651">
        <f t="shared" si="25"/>
        <v>100</v>
      </c>
      <c r="G1651">
        <v>0</v>
      </c>
      <c r="H1651">
        <v>1</v>
      </c>
      <c r="I1651">
        <v>0</v>
      </c>
    </row>
    <row r="1652" spans="1:9" x14ac:dyDescent="0.3">
      <c r="A1652">
        <v>3394</v>
      </c>
      <c r="B1652">
        <v>1980</v>
      </c>
      <c r="C1652">
        <v>1.934358</v>
      </c>
      <c r="D1652">
        <v>15</v>
      </c>
      <c r="E1652">
        <v>2</v>
      </c>
      <c r="F1652">
        <f t="shared" si="25"/>
        <v>4</v>
      </c>
      <c r="G1652">
        <v>1</v>
      </c>
      <c r="H1652">
        <v>0</v>
      </c>
      <c r="I1652">
        <v>0</v>
      </c>
    </row>
    <row r="1653" spans="1:9" x14ac:dyDescent="0.3">
      <c r="A1653">
        <v>3394</v>
      </c>
      <c r="B1653">
        <v>1981</v>
      </c>
      <c r="C1653">
        <v>2.0402209999999998</v>
      </c>
      <c r="D1653">
        <v>15</v>
      </c>
      <c r="E1653">
        <v>3</v>
      </c>
      <c r="F1653">
        <f t="shared" si="25"/>
        <v>9</v>
      </c>
      <c r="G1653">
        <v>1</v>
      </c>
      <c r="H1653">
        <v>0</v>
      </c>
      <c r="I1653">
        <v>0</v>
      </c>
    </row>
    <row r="1654" spans="1:9" x14ac:dyDescent="0.3">
      <c r="A1654">
        <v>3394</v>
      </c>
      <c r="B1654">
        <v>1982</v>
      </c>
      <c r="C1654">
        <v>1.9781850000000001</v>
      </c>
      <c r="D1654">
        <v>15</v>
      </c>
      <c r="E1654">
        <v>4</v>
      </c>
      <c r="F1654">
        <f t="shared" si="25"/>
        <v>16</v>
      </c>
      <c r="G1654">
        <v>1</v>
      </c>
      <c r="H1654">
        <v>0</v>
      </c>
      <c r="I1654">
        <v>0</v>
      </c>
    </row>
    <row r="1655" spans="1:9" x14ac:dyDescent="0.3">
      <c r="A1655">
        <v>3394</v>
      </c>
      <c r="B1655">
        <v>1983</v>
      </c>
      <c r="C1655">
        <v>2.0208740000000001</v>
      </c>
      <c r="D1655">
        <v>15</v>
      </c>
      <c r="E1655">
        <v>5</v>
      </c>
      <c r="F1655">
        <f t="shared" si="25"/>
        <v>25</v>
      </c>
      <c r="G1655">
        <v>1</v>
      </c>
      <c r="H1655">
        <v>0</v>
      </c>
      <c r="I1655">
        <v>0</v>
      </c>
    </row>
    <row r="1656" spans="1:9" x14ac:dyDescent="0.3">
      <c r="A1656">
        <v>3394</v>
      </c>
      <c r="B1656">
        <v>1984</v>
      </c>
      <c r="C1656">
        <v>2.1680540000000001</v>
      </c>
      <c r="D1656">
        <v>15</v>
      </c>
      <c r="E1656">
        <v>6</v>
      </c>
      <c r="F1656">
        <f t="shared" si="25"/>
        <v>36</v>
      </c>
      <c r="G1656">
        <v>1</v>
      </c>
      <c r="H1656">
        <v>1</v>
      </c>
      <c r="I1656">
        <v>0</v>
      </c>
    </row>
    <row r="1657" spans="1:9" x14ac:dyDescent="0.3">
      <c r="A1657">
        <v>3394</v>
      </c>
      <c r="B1657">
        <v>1985</v>
      </c>
      <c r="C1657">
        <v>2.0944660000000002</v>
      </c>
      <c r="D1657">
        <v>15</v>
      </c>
      <c r="E1657">
        <v>7</v>
      </c>
      <c r="F1657">
        <f t="shared" si="25"/>
        <v>49</v>
      </c>
      <c r="G1657">
        <v>1</v>
      </c>
      <c r="H1657">
        <v>1</v>
      </c>
      <c r="I1657">
        <v>0</v>
      </c>
    </row>
    <row r="1658" spans="1:9" x14ac:dyDescent="0.3">
      <c r="A1658">
        <v>3394</v>
      </c>
      <c r="B1658">
        <v>1986</v>
      </c>
      <c r="C1658">
        <v>1.5789420000000001</v>
      </c>
      <c r="D1658">
        <v>15</v>
      </c>
      <c r="E1658">
        <v>8</v>
      </c>
      <c r="F1658">
        <f t="shared" si="25"/>
        <v>64</v>
      </c>
      <c r="G1658">
        <v>1</v>
      </c>
      <c r="H1658">
        <v>1</v>
      </c>
      <c r="I1658">
        <v>0</v>
      </c>
    </row>
    <row r="1659" spans="1:9" x14ac:dyDescent="0.3">
      <c r="A1659">
        <v>3394</v>
      </c>
      <c r="B1659">
        <v>1987</v>
      </c>
      <c r="C1659">
        <v>1.1684129999999999</v>
      </c>
      <c r="D1659">
        <v>15</v>
      </c>
      <c r="E1659">
        <v>9</v>
      </c>
      <c r="F1659">
        <f t="shared" si="25"/>
        <v>81</v>
      </c>
      <c r="G1659">
        <v>1</v>
      </c>
      <c r="H1659">
        <v>1</v>
      </c>
      <c r="I1659">
        <v>0</v>
      </c>
    </row>
    <row r="1660" spans="1:9" x14ac:dyDescent="0.3">
      <c r="A1660">
        <v>3401</v>
      </c>
      <c r="B1660">
        <v>1980</v>
      </c>
      <c r="C1660">
        <v>1.1801200000000001</v>
      </c>
      <c r="D1660">
        <v>11</v>
      </c>
      <c r="E1660">
        <v>2</v>
      </c>
      <c r="F1660">
        <f t="shared" si="25"/>
        <v>4</v>
      </c>
      <c r="G1660">
        <v>0</v>
      </c>
      <c r="H1660">
        <v>0</v>
      </c>
      <c r="I1660">
        <v>0</v>
      </c>
    </row>
    <row r="1661" spans="1:9" x14ac:dyDescent="0.3">
      <c r="A1661">
        <v>3401</v>
      </c>
      <c r="B1661">
        <v>1981</v>
      </c>
      <c r="C1661">
        <v>0.95235000000000003</v>
      </c>
      <c r="D1661">
        <v>11</v>
      </c>
      <c r="E1661">
        <v>3</v>
      </c>
      <c r="F1661">
        <f t="shared" si="25"/>
        <v>9</v>
      </c>
      <c r="G1661">
        <v>0</v>
      </c>
      <c r="H1661">
        <v>0</v>
      </c>
      <c r="I1661">
        <v>0</v>
      </c>
    </row>
    <row r="1662" spans="1:9" x14ac:dyDescent="0.3">
      <c r="A1662">
        <v>3401</v>
      </c>
      <c r="B1662">
        <v>1982</v>
      </c>
      <c r="C1662">
        <v>1.3879090000000001</v>
      </c>
      <c r="D1662">
        <v>11</v>
      </c>
      <c r="E1662">
        <v>4</v>
      </c>
      <c r="F1662">
        <f t="shared" si="25"/>
        <v>16</v>
      </c>
      <c r="G1662">
        <v>0</v>
      </c>
      <c r="H1662">
        <v>0</v>
      </c>
      <c r="I1662">
        <v>0</v>
      </c>
    </row>
    <row r="1663" spans="1:9" x14ac:dyDescent="0.3">
      <c r="A1663">
        <v>3401</v>
      </c>
      <c r="B1663">
        <v>1983</v>
      </c>
      <c r="C1663">
        <v>1.4689810000000001</v>
      </c>
      <c r="D1663">
        <v>11</v>
      </c>
      <c r="E1663">
        <v>5</v>
      </c>
      <c r="F1663">
        <f t="shared" si="25"/>
        <v>25</v>
      </c>
      <c r="G1663">
        <v>0</v>
      </c>
      <c r="H1663">
        <v>1</v>
      </c>
      <c r="I1663">
        <v>0</v>
      </c>
    </row>
    <row r="1664" spans="1:9" x14ac:dyDescent="0.3">
      <c r="A1664">
        <v>3401</v>
      </c>
      <c r="B1664">
        <v>1984</v>
      </c>
      <c r="C1664">
        <v>1.929643</v>
      </c>
      <c r="D1664">
        <v>11</v>
      </c>
      <c r="E1664">
        <v>6</v>
      </c>
      <c r="F1664">
        <f t="shared" si="25"/>
        <v>36</v>
      </c>
      <c r="G1664">
        <v>0</v>
      </c>
      <c r="H1664">
        <v>1</v>
      </c>
      <c r="I1664">
        <v>0</v>
      </c>
    </row>
    <row r="1665" spans="1:9" x14ac:dyDescent="0.3">
      <c r="A1665">
        <v>3401</v>
      </c>
      <c r="B1665">
        <v>1985</v>
      </c>
      <c r="C1665">
        <v>2.0445139999999999</v>
      </c>
      <c r="D1665">
        <v>11</v>
      </c>
      <c r="E1665">
        <v>7</v>
      </c>
      <c r="F1665">
        <f t="shared" si="25"/>
        <v>49</v>
      </c>
      <c r="G1665">
        <v>0</v>
      </c>
      <c r="H1665">
        <v>1</v>
      </c>
      <c r="I1665">
        <v>0</v>
      </c>
    </row>
    <row r="1666" spans="1:9" x14ac:dyDescent="0.3">
      <c r="A1666">
        <v>3401</v>
      </c>
      <c r="B1666">
        <v>1986</v>
      </c>
      <c r="C1666">
        <v>1.883831</v>
      </c>
      <c r="D1666">
        <v>11</v>
      </c>
      <c r="E1666">
        <v>8</v>
      </c>
      <c r="F1666">
        <f t="shared" si="25"/>
        <v>64</v>
      </c>
      <c r="G1666">
        <v>0</v>
      </c>
      <c r="H1666">
        <v>1</v>
      </c>
      <c r="I1666">
        <v>0</v>
      </c>
    </row>
    <row r="1667" spans="1:9" x14ac:dyDescent="0.3">
      <c r="A1667">
        <v>3401</v>
      </c>
      <c r="B1667">
        <v>1987</v>
      </c>
      <c r="C1667">
        <v>2.112393</v>
      </c>
      <c r="D1667">
        <v>11</v>
      </c>
      <c r="E1667">
        <v>9</v>
      </c>
      <c r="F1667">
        <f t="shared" si="25"/>
        <v>81</v>
      </c>
      <c r="G1667">
        <v>0</v>
      </c>
      <c r="H1667">
        <v>1</v>
      </c>
      <c r="I1667">
        <v>0</v>
      </c>
    </row>
    <row r="1668" spans="1:9" x14ac:dyDescent="0.3">
      <c r="A1668">
        <v>3414</v>
      </c>
      <c r="B1668">
        <v>1980</v>
      </c>
      <c r="C1668">
        <v>1.3378429999999999</v>
      </c>
      <c r="D1668">
        <v>16</v>
      </c>
      <c r="E1668">
        <v>1</v>
      </c>
      <c r="F1668">
        <f t="shared" si="25"/>
        <v>1</v>
      </c>
      <c r="G1668">
        <v>0</v>
      </c>
      <c r="H1668">
        <v>0</v>
      </c>
      <c r="I1668">
        <v>0</v>
      </c>
    </row>
    <row r="1669" spans="1:9" x14ac:dyDescent="0.3">
      <c r="A1669">
        <v>3414</v>
      </c>
      <c r="B1669">
        <v>1981</v>
      </c>
      <c r="C1669">
        <v>2.2082220000000001</v>
      </c>
      <c r="D1669">
        <v>16</v>
      </c>
      <c r="E1669">
        <v>2</v>
      </c>
      <c r="F1669">
        <f t="shared" ref="F1669:F1732" si="26">E1669^2</f>
        <v>4</v>
      </c>
      <c r="G1669">
        <v>0</v>
      </c>
      <c r="H1669">
        <v>0</v>
      </c>
      <c r="I1669">
        <v>0</v>
      </c>
    </row>
    <row r="1670" spans="1:9" x14ac:dyDescent="0.3">
      <c r="A1670">
        <v>3414</v>
      </c>
      <c r="B1670">
        <v>1982</v>
      </c>
      <c r="C1670">
        <v>1.9976039999999999</v>
      </c>
      <c r="D1670">
        <v>16</v>
      </c>
      <c r="E1670">
        <v>3</v>
      </c>
      <c r="F1670">
        <f t="shared" si="26"/>
        <v>9</v>
      </c>
      <c r="G1670">
        <v>0</v>
      </c>
      <c r="H1670">
        <v>0</v>
      </c>
      <c r="I1670">
        <v>0</v>
      </c>
    </row>
    <row r="1671" spans="1:9" x14ac:dyDescent="0.3">
      <c r="A1671">
        <v>3414</v>
      </c>
      <c r="B1671">
        <v>1983</v>
      </c>
      <c r="C1671">
        <v>2.0555370000000002</v>
      </c>
      <c r="D1671">
        <v>16</v>
      </c>
      <c r="E1671">
        <v>4</v>
      </c>
      <c r="F1671">
        <f t="shared" si="26"/>
        <v>16</v>
      </c>
      <c r="G1671">
        <v>0</v>
      </c>
      <c r="H1671">
        <v>0</v>
      </c>
      <c r="I1671">
        <v>0</v>
      </c>
    </row>
    <row r="1672" spans="1:9" x14ac:dyDescent="0.3">
      <c r="A1672">
        <v>3414</v>
      </c>
      <c r="B1672">
        <v>1984</v>
      </c>
      <c r="C1672">
        <v>1.873734</v>
      </c>
      <c r="D1672">
        <v>16</v>
      </c>
      <c r="E1672">
        <v>5</v>
      </c>
      <c r="F1672">
        <f t="shared" si="26"/>
        <v>25</v>
      </c>
      <c r="G1672">
        <v>0</v>
      </c>
      <c r="H1672">
        <v>0</v>
      </c>
      <c r="I1672">
        <v>0</v>
      </c>
    </row>
    <row r="1673" spans="1:9" x14ac:dyDescent="0.3">
      <c r="A1673">
        <v>3414</v>
      </c>
      <c r="B1673">
        <v>1985</v>
      </c>
      <c r="C1673">
        <v>2.0101589999999998</v>
      </c>
      <c r="D1673">
        <v>16</v>
      </c>
      <c r="E1673">
        <v>6</v>
      </c>
      <c r="F1673">
        <f t="shared" si="26"/>
        <v>36</v>
      </c>
      <c r="G1673">
        <v>0</v>
      </c>
      <c r="H1673">
        <v>1</v>
      </c>
      <c r="I1673">
        <v>0</v>
      </c>
    </row>
    <row r="1674" spans="1:9" x14ac:dyDescent="0.3">
      <c r="A1674">
        <v>3414</v>
      </c>
      <c r="B1674">
        <v>1986</v>
      </c>
      <c r="C1674">
        <v>2.0328369999999998</v>
      </c>
      <c r="D1674">
        <v>16</v>
      </c>
      <c r="E1674">
        <v>7</v>
      </c>
      <c r="F1674">
        <f t="shared" si="26"/>
        <v>49</v>
      </c>
      <c r="G1674">
        <v>0</v>
      </c>
      <c r="H1674">
        <v>1</v>
      </c>
      <c r="I1674">
        <v>0</v>
      </c>
    </row>
    <row r="1675" spans="1:9" x14ac:dyDescent="0.3">
      <c r="A1675">
        <v>3414</v>
      </c>
      <c r="B1675">
        <v>1987</v>
      </c>
      <c r="C1675">
        <v>2.195281</v>
      </c>
      <c r="D1675">
        <v>16</v>
      </c>
      <c r="E1675">
        <v>8</v>
      </c>
      <c r="F1675">
        <f t="shared" si="26"/>
        <v>64</v>
      </c>
      <c r="G1675">
        <v>0</v>
      </c>
      <c r="H1675">
        <v>1</v>
      </c>
      <c r="I1675">
        <v>0</v>
      </c>
    </row>
    <row r="1676" spans="1:9" x14ac:dyDescent="0.3">
      <c r="A1676">
        <v>3420</v>
      </c>
      <c r="B1676">
        <v>1980</v>
      </c>
      <c r="C1676">
        <v>2.1220979999999998</v>
      </c>
      <c r="D1676">
        <v>13</v>
      </c>
      <c r="E1676">
        <v>2</v>
      </c>
      <c r="F1676">
        <f t="shared" si="26"/>
        <v>4</v>
      </c>
      <c r="G1676">
        <v>0</v>
      </c>
      <c r="H1676">
        <v>0</v>
      </c>
      <c r="I1676">
        <v>0</v>
      </c>
    </row>
    <row r="1677" spans="1:9" x14ac:dyDescent="0.3">
      <c r="A1677">
        <v>3420</v>
      </c>
      <c r="B1677">
        <v>1981</v>
      </c>
      <c r="C1677">
        <v>0.65392600000000001</v>
      </c>
      <c r="D1677">
        <v>13</v>
      </c>
      <c r="E1677">
        <v>3</v>
      </c>
      <c r="F1677">
        <f t="shared" si="26"/>
        <v>9</v>
      </c>
      <c r="G1677">
        <v>0</v>
      </c>
      <c r="H1677">
        <v>0</v>
      </c>
      <c r="I1677">
        <v>0</v>
      </c>
    </row>
    <row r="1678" spans="1:9" x14ac:dyDescent="0.3">
      <c r="A1678">
        <v>3420</v>
      </c>
      <c r="B1678">
        <v>1982</v>
      </c>
      <c r="C1678">
        <v>1.582382</v>
      </c>
      <c r="D1678">
        <v>13</v>
      </c>
      <c r="E1678">
        <v>4</v>
      </c>
      <c r="F1678">
        <f t="shared" si="26"/>
        <v>16</v>
      </c>
      <c r="G1678">
        <v>0</v>
      </c>
      <c r="H1678">
        <v>0</v>
      </c>
      <c r="I1678">
        <v>0</v>
      </c>
    </row>
    <row r="1679" spans="1:9" x14ac:dyDescent="0.3">
      <c r="A1679">
        <v>3420</v>
      </c>
      <c r="B1679">
        <v>1983</v>
      </c>
      <c r="C1679">
        <v>1.3354490000000001</v>
      </c>
      <c r="D1679">
        <v>13</v>
      </c>
      <c r="E1679">
        <v>5</v>
      </c>
      <c r="F1679">
        <f t="shared" si="26"/>
        <v>25</v>
      </c>
      <c r="G1679">
        <v>0</v>
      </c>
      <c r="H1679">
        <v>0</v>
      </c>
      <c r="I1679">
        <v>0</v>
      </c>
    </row>
    <row r="1680" spans="1:9" x14ac:dyDescent="0.3">
      <c r="A1680">
        <v>3420</v>
      </c>
      <c r="B1680">
        <v>1984</v>
      </c>
      <c r="C1680">
        <v>1.9211940000000001</v>
      </c>
      <c r="D1680">
        <v>13</v>
      </c>
      <c r="E1680">
        <v>6</v>
      </c>
      <c r="F1680">
        <f t="shared" si="26"/>
        <v>36</v>
      </c>
      <c r="G1680">
        <v>0</v>
      </c>
      <c r="H1680">
        <v>0</v>
      </c>
      <c r="I1680">
        <v>0</v>
      </c>
    </row>
    <row r="1681" spans="1:9" x14ac:dyDescent="0.3">
      <c r="A1681">
        <v>3420</v>
      </c>
      <c r="B1681">
        <v>1985</v>
      </c>
      <c r="C1681">
        <v>0.76525900000000002</v>
      </c>
      <c r="D1681">
        <v>13</v>
      </c>
      <c r="E1681">
        <v>7</v>
      </c>
      <c r="F1681">
        <f t="shared" si="26"/>
        <v>49</v>
      </c>
      <c r="G1681">
        <v>0</v>
      </c>
      <c r="H1681">
        <v>0</v>
      </c>
      <c r="I1681">
        <v>0</v>
      </c>
    </row>
    <row r="1682" spans="1:9" x14ac:dyDescent="0.3">
      <c r="A1682">
        <v>3420</v>
      </c>
      <c r="B1682">
        <v>1986</v>
      </c>
      <c r="C1682">
        <v>1.539819</v>
      </c>
      <c r="D1682">
        <v>13</v>
      </c>
      <c r="E1682">
        <v>8</v>
      </c>
      <c r="F1682">
        <f t="shared" si="26"/>
        <v>64</v>
      </c>
      <c r="G1682">
        <v>0</v>
      </c>
      <c r="H1682">
        <v>0</v>
      </c>
      <c r="I1682">
        <v>0</v>
      </c>
    </row>
    <row r="1683" spans="1:9" x14ac:dyDescent="0.3">
      <c r="A1683">
        <v>3420</v>
      </c>
      <c r="B1683">
        <v>1987</v>
      </c>
      <c r="C1683">
        <v>2.0354320000000001</v>
      </c>
      <c r="D1683">
        <v>13</v>
      </c>
      <c r="E1683">
        <v>9</v>
      </c>
      <c r="F1683">
        <f t="shared" si="26"/>
        <v>81</v>
      </c>
      <c r="G1683">
        <v>0</v>
      </c>
      <c r="H1683">
        <v>0</v>
      </c>
      <c r="I1683">
        <v>0</v>
      </c>
    </row>
    <row r="1684" spans="1:9" x14ac:dyDescent="0.3">
      <c r="A1684">
        <v>3440</v>
      </c>
      <c r="B1684">
        <v>1980</v>
      </c>
      <c r="C1684">
        <v>0.25611899999999999</v>
      </c>
      <c r="D1684">
        <v>11</v>
      </c>
      <c r="E1684">
        <v>2</v>
      </c>
      <c r="F1684">
        <f t="shared" si="26"/>
        <v>4</v>
      </c>
      <c r="G1684">
        <v>0</v>
      </c>
      <c r="H1684">
        <v>0</v>
      </c>
      <c r="I1684">
        <v>0</v>
      </c>
    </row>
    <row r="1685" spans="1:9" x14ac:dyDescent="0.3">
      <c r="A1685">
        <v>3440</v>
      </c>
      <c r="B1685">
        <v>1981</v>
      </c>
      <c r="C1685">
        <v>-1.2598800000000001</v>
      </c>
      <c r="D1685">
        <v>11</v>
      </c>
      <c r="E1685">
        <v>3</v>
      </c>
      <c r="F1685">
        <f t="shared" si="26"/>
        <v>9</v>
      </c>
      <c r="G1685">
        <v>0</v>
      </c>
      <c r="H1685">
        <v>0</v>
      </c>
      <c r="I1685">
        <v>0</v>
      </c>
    </row>
    <row r="1686" spans="1:9" x14ac:dyDescent="0.3">
      <c r="A1686">
        <v>3440</v>
      </c>
      <c r="B1686">
        <v>1982</v>
      </c>
      <c r="C1686">
        <v>1.5474030000000001</v>
      </c>
      <c r="D1686">
        <v>11</v>
      </c>
      <c r="E1686">
        <v>4</v>
      </c>
      <c r="F1686">
        <f t="shared" si="26"/>
        <v>16</v>
      </c>
      <c r="G1686">
        <v>0</v>
      </c>
      <c r="H1686">
        <v>1</v>
      </c>
      <c r="I1686">
        <v>1</v>
      </c>
    </row>
    <row r="1687" spans="1:9" x14ac:dyDescent="0.3">
      <c r="A1687">
        <v>3440</v>
      </c>
      <c r="B1687">
        <v>1983</v>
      </c>
      <c r="C1687">
        <v>1.591879</v>
      </c>
      <c r="D1687">
        <v>11</v>
      </c>
      <c r="E1687">
        <v>5</v>
      </c>
      <c r="F1687">
        <f t="shared" si="26"/>
        <v>25</v>
      </c>
      <c r="G1687">
        <v>0</v>
      </c>
      <c r="H1687">
        <v>1</v>
      </c>
      <c r="I1687">
        <v>1</v>
      </c>
    </row>
    <row r="1688" spans="1:9" x14ac:dyDescent="0.3">
      <c r="A1688">
        <v>3440</v>
      </c>
      <c r="B1688">
        <v>1984</v>
      </c>
      <c r="C1688">
        <v>1.6572290000000001</v>
      </c>
      <c r="D1688">
        <v>11</v>
      </c>
      <c r="E1688">
        <v>6</v>
      </c>
      <c r="F1688">
        <f t="shared" si="26"/>
        <v>36</v>
      </c>
      <c r="G1688">
        <v>0</v>
      </c>
      <c r="H1688">
        <v>1</v>
      </c>
      <c r="I1688">
        <v>1</v>
      </c>
    </row>
    <row r="1689" spans="1:9" x14ac:dyDescent="0.3">
      <c r="A1689">
        <v>3440</v>
      </c>
      <c r="B1689">
        <v>1985</v>
      </c>
      <c r="C1689">
        <v>1.5836399999999999</v>
      </c>
      <c r="D1689">
        <v>11</v>
      </c>
      <c r="E1689">
        <v>7</v>
      </c>
      <c r="F1689">
        <f t="shared" si="26"/>
        <v>49</v>
      </c>
      <c r="G1689">
        <v>0</v>
      </c>
      <c r="H1689">
        <v>1</v>
      </c>
      <c r="I1689">
        <v>1</v>
      </c>
    </row>
    <row r="1690" spans="1:9" x14ac:dyDescent="0.3">
      <c r="A1690">
        <v>3440</v>
      </c>
      <c r="B1690">
        <v>1986</v>
      </c>
      <c r="C1690">
        <v>1.5963620000000001</v>
      </c>
      <c r="D1690">
        <v>11</v>
      </c>
      <c r="E1690">
        <v>8</v>
      </c>
      <c r="F1690">
        <f t="shared" si="26"/>
        <v>64</v>
      </c>
      <c r="G1690">
        <v>0</v>
      </c>
      <c r="H1690">
        <v>0</v>
      </c>
      <c r="I1690">
        <v>0</v>
      </c>
    </row>
    <row r="1691" spans="1:9" x14ac:dyDescent="0.3">
      <c r="A1691">
        <v>3440</v>
      </c>
      <c r="B1691">
        <v>1987</v>
      </c>
      <c r="C1691">
        <v>1.524607</v>
      </c>
      <c r="D1691">
        <v>11</v>
      </c>
      <c r="E1691">
        <v>9</v>
      </c>
      <c r="F1691">
        <f t="shared" si="26"/>
        <v>81</v>
      </c>
      <c r="G1691">
        <v>0</v>
      </c>
      <c r="H1691">
        <v>1</v>
      </c>
      <c r="I1691">
        <v>1</v>
      </c>
    </row>
    <row r="1692" spans="1:9" x14ac:dyDescent="0.3">
      <c r="A1692">
        <v>3461</v>
      </c>
      <c r="B1692">
        <v>1980</v>
      </c>
      <c r="C1692">
        <v>1.1908259999999999</v>
      </c>
      <c r="D1692">
        <v>11</v>
      </c>
      <c r="E1692">
        <v>2</v>
      </c>
      <c r="F1692">
        <f t="shared" si="26"/>
        <v>4</v>
      </c>
      <c r="G1692">
        <v>0</v>
      </c>
      <c r="H1692">
        <v>0</v>
      </c>
      <c r="I1692">
        <v>0</v>
      </c>
    </row>
    <row r="1693" spans="1:9" x14ac:dyDescent="0.3">
      <c r="A1693">
        <v>3461</v>
      </c>
      <c r="B1693">
        <v>1981</v>
      </c>
      <c r="C1693">
        <v>1.5728800000000001</v>
      </c>
      <c r="D1693">
        <v>11</v>
      </c>
      <c r="E1693">
        <v>3</v>
      </c>
      <c r="F1693">
        <f t="shared" si="26"/>
        <v>9</v>
      </c>
      <c r="G1693">
        <v>0</v>
      </c>
      <c r="H1693">
        <v>0</v>
      </c>
      <c r="I1693">
        <v>0</v>
      </c>
    </row>
    <row r="1694" spans="1:9" x14ac:dyDescent="0.3">
      <c r="A1694">
        <v>3461</v>
      </c>
      <c r="B1694">
        <v>1982</v>
      </c>
      <c r="C1694">
        <v>2.167335</v>
      </c>
      <c r="D1694">
        <v>11</v>
      </c>
      <c r="E1694">
        <v>4</v>
      </c>
      <c r="F1694">
        <f t="shared" si="26"/>
        <v>16</v>
      </c>
      <c r="G1694">
        <v>0</v>
      </c>
      <c r="H1694">
        <v>0</v>
      </c>
      <c r="I1694">
        <v>0</v>
      </c>
    </row>
    <row r="1695" spans="1:9" x14ac:dyDescent="0.3">
      <c r="A1695">
        <v>3461</v>
      </c>
      <c r="B1695">
        <v>1983</v>
      </c>
      <c r="C1695">
        <v>1.859256</v>
      </c>
      <c r="D1695">
        <v>11</v>
      </c>
      <c r="E1695">
        <v>5</v>
      </c>
      <c r="F1695">
        <f t="shared" si="26"/>
        <v>25</v>
      </c>
      <c r="G1695">
        <v>0</v>
      </c>
      <c r="H1695">
        <v>0</v>
      </c>
      <c r="I1695">
        <v>0</v>
      </c>
    </row>
    <row r="1696" spans="1:9" x14ac:dyDescent="0.3">
      <c r="A1696">
        <v>3461</v>
      </c>
      <c r="B1696">
        <v>1984</v>
      </c>
      <c r="C1696">
        <v>2.036295</v>
      </c>
      <c r="D1696">
        <v>11</v>
      </c>
      <c r="E1696">
        <v>6</v>
      </c>
      <c r="F1696">
        <f t="shared" si="26"/>
        <v>36</v>
      </c>
      <c r="G1696">
        <v>0</v>
      </c>
      <c r="H1696">
        <v>0</v>
      </c>
      <c r="I1696">
        <v>0</v>
      </c>
    </row>
    <row r="1697" spans="1:9" x14ac:dyDescent="0.3">
      <c r="A1697">
        <v>3461</v>
      </c>
      <c r="B1697">
        <v>1985</v>
      </c>
      <c r="C1697">
        <v>2.1399560000000002</v>
      </c>
      <c r="D1697">
        <v>11</v>
      </c>
      <c r="E1697">
        <v>7</v>
      </c>
      <c r="F1697">
        <f t="shared" si="26"/>
        <v>49</v>
      </c>
      <c r="G1697">
        <v>0</v>
      </c>
      <c r="H1697">
        <v>0</v>
      </c>
      <c r="I1697">
        <v>0</v>
      </c>
    </row>
    <row r="1698" spans="1:9" x14ac:dyDescent="0.3">
      <c r="A1698">
        <v>3461</v>
      </c>
      <c r="B1698">
        <v>1986</v>
      </c>
      <c r="C1698">
        <v>2.1945410000000001</v>
      </c>
      <c r="D1698">
        <v>11</v>
      </c>
      <c r="E1698">
        <v>8</v>
      </c>
      <c r="F1698">
        <f t="shared" si="26"/>
        <v>64</v>
      </c>
      <c r="G1698">
        <v>0</v>
      </c>
      <c r="H1698">
        <v>0</v>
      </c>
      <c r="I1698">
        <v>0</v>
      </c>
    </row>
    <row r="1699" spans="1:9" x14ac:dyDescent="0.3">
      <c r="A1699">
        <v>3461</v>
      </c>
      <c r="B1699">
        <v>1987</v>
      </c>
      <c r="C1699">
        <v>2.0768879999999998</v>
      </c>
      <c r="D1699">
        <v>11</v>
      </c>
      <c r="E1699">
        <v>9</v>
      </c>
      <c r="F1699">
        <f t="shared" si="26"/>
        <v>81</v>
      </c>
      <c r="G1699">
        <v>0</v>
      </c>
      <c r="H1699">
        <v>0</v>
      </c>
      <c r="I1699">
        <v>0</v>
      </c>
    </row>
    <row r="1700" spans="1:9" x14ac:dyDescent="0.3">
      <c r="A1700">
        <v>3468</v>
      </c>
      <c r="B1700">
        <v>1980</v>
      </c>
      <c r="C1700">
        <v>1.6018829999999999</v>
      </c>
      <c r="D1700">
        <v>14</v>
      </c>
      <c r="E1700">
        <v>1</v>
      </c>
      <c r="F1700">
        <f t="shared" si="26"/>
        <v>1</v>
      </c>
      <c r="G1700">
        <v>0</v>
      </c>
      <c r="H1700">
        <v>0</v>
      </c>
      <c r="I1700">
        <v>0</v>
      </c>
    </row>
    <row r="1701" spans="1:9" x14ac:dyDescent="0.3">
      <c r="A1701">
        <v>3468</v>
      </c>
      <c r="B1701">
        <v>1981</v>
      </c>
      <c r="C1701">
        <v>1.376647</v>
      </c>
      <c r="D1701">
        <v>14</v>
      </c>
      <c r="E1701">
        <v>2</v>
      </c>
      <c r="F1701">
        <f t="shared" si="26"/>
        <v>4</v>
      </c>
      <c r="G1701">
        <v>0</v>
      </c>
      <c r="H1701">
        <v>0</v>
      </c>
      <c r="I1701">
        <v>0</v>
      </c>
    </row>
    <row r="1702" spans="1:9" x14ac:dyDescent="0.3">
      <c r="A1702">
        <v>3468</v>
      </c>
      <c r="B1702">
        <v>1982</v>
      </c>
      <c r="C1702">
        <v>1.3483560000000001</v>
      </c>
      <c r="D1702">
        <v>14</v>
      </c>
      <c r="E1702">
        <v>3</v>
      </c>
      <c r="F1702">
        <f t="shared" si="26"/>
        <v>9</v>
      </c>
      <c r="G1702">
        <v>0</v>
      </c>
      <c r="H1702">
        <v>0</v>
      </c>
      <c r="I1702">
        <v>0</v>
      </c>
    </row>
    <row r="1703" spans="1:9" x14ac:dyDescent="0.3">
      <c r="A1703">
        <v>3468</v>
      </c>
      <c r="B1703">
        <v>1983</v>
      </c>
      <c r="C1703">
        <v>1.216156</v>
      </c>
      <c r="D1703">
        <v>14</v>
      </c>
      <c r="E1703">
        <v>4</v>
      </c>
      <c r="F1703">
        <f t="shared" si="26"/>
        <v>16</v>
      </c>
      <c r="G1703">
        <v>0</v>
      </c>
      <c r="H1703">
        <v>0</v>
      </c>
      <c r="I1703">
        <v>0</v>
      </c>
    </row>
    <row r="1704" spans="1:9" x14ac:dyDescent="0.3">
      <c r="A1704">
        <v>3468</v>
      </c>
      <c r="B1704">
        <v>1984</v>
      </c>
      <c r="C1704">
        <v>1.253978</v>
      </c>
      <c r="D1704">
        <v>14</v>
      </c>
      <c r="E1704">
        <v>5</v>
      </c>
      <c r="F1704">
        <f t="shared" si="26"/>
        <v>25</v>
      </c>
      <c r="G1704">
        <v>0</v>
      </c>
      <c r="H1704">
        <v>0</v>
      </c>
      <c r="I1704">
        <v>0</v>
      </c>
    </row>
    <row r="1705" spans="1:9" x14ac:dyDescent="0.3">
      <c r="A1705">
        <v>3468</v>
      </c>
      <c r="B1705">
        <v>1985</v>
      </c>
      <c r="C1705">
        <v>1.505544</v>
      </c>
      <c r="D1705">
        <v>14</v>
      </c>
      <c r="E1705">
        <v>6</v>
      </c>
      <c r="F1705">
        <f t="shared" si="26"/>
        <v>36</v>
      </c>
      <c r="G1705">
        <v>0</v>
      </c>
      <c r="H1705">
        <v>0</v>
      </c>
      <c r="I1705">
        <v>0</v>
      </c>
    </row>
    <row r="1706" spans="1:9" x14ac:dyDescent="0.3">
      <c r="A1706">
        <v>3468</v>
      </c>
      <c r="B1706">
        <v>1986</v>
      </c>
      <c r="C1706">
        <v>1.5270330000000001</v>
      </c>
      <c r="D1706">
        <v>14</v>
      </c>
      <c r="E1706">
        <v>7</v>
      </c>
      <c r="F1706">
        <f t="shared" si="26"/>
        <v>49</v>
      </c>
      <c r="G1706">
        <v>0</v>
      </c>
      <c r="H1706">
        <v>0</v>
      </c>
      <c r="I1706">
        <v>0</v>
      </c>
    </row>
    <row r="1707" spans="1:9" x14ac:dyDescent="0.3">
      <c r="A1707">
        <v>3468</v>
      </c>
      <c r="B1707">
        <v>1987</v>
      </c>
      <c r="C1707">
        <v>1.697856</v>
      </c>
      <c r="D1707">
        <v>14</v>
      </c>
      <c r="E1707">
        <v>8</v>
      </c>
      <c r="F1707">
        <f t="shared" si="26"/>
        <v>64</v>
      </c>
      <c r="G1707">
        <v>0</v>
      </c>
      <c r="H1707">
        <v>0</v>
      </c>
      <c r="I1707">
        <v>0</v>
      </c>
    </row>
    <row r="1708" spans="1:9" x14ac:dyDescent="0.3">
      <c r="A1708">
        <v>3482</v>
      </c>
      <c r="B1708">
        <v>1980</v>
      </c>
      <c r="C1708">
        <v>2.1307119999999999</v>
      </c>
      <c r="D1708">
        <v>13</v>
      </c>
      <c r="E1708">
        <v>3</v>
      </c>
      <c r="F1708">
        <f t="shared" si="26"/>
        <v>9</v>
      </c>
      <c r="G1708">
        <v>0</v>
      </c>
      <c r="H1708">
        <v>0</v>
      </c>
      <c r="I1708">
        <v>0</v>
      </c>
    </row>
    <row r="1709" spans="1:9" x14ac:dyDescent="0.3">
      <c r="A1709">
        <v>3482</v>
      </c>
      <c r="B1709">
        <v>1981</v>
      </c>
      <c r="C1709">
        <v>2.002481</v>
      </c>
      <c r="D1709">
        <v>13</v>
      </c>
      <c r="E1709">
        <v>4</v>
      </c>
      <c r="F1709">
        <f t="shared" si="26"/>
        <v>16</v>
      </c>
      <c r="G1709">
        <v>0</v>
      </c>
      <c r="H1709">
        <v>0</v>
      </c>
      <c r="I1709">
        <v>0</v>
      </c>
    </row>
    <row r="1710" spans="1:9" x14ac:dyDescent="0.3">
      <c r="A1710">
        <v>3482</v>
      </c>
      <c r="B1710">
        <v>1982</v>
      </c>
      <c r="C1710">
        <v>2.160507</v>
      </c>
      <c r="D1710">
        <v>13</v>
      </c>
      <c r="E1710">
        <v>5</v>
      </c>
      <c r="F1710">
        <f t="shared" si="26"/>
        <v>25</v>
      </c>
      <c r="G1710">
        <v>0</v>
      </c>
      <c r="H1710">
        <v>0</v>
      </c>
      <c r="I1710">
        <v>0</v>
      </c>
    </row>
    <row r="1711" spans="1:9" x14ac:dyDescent="0.3">
      <c r="A1711">
        <v>3482</v>
      </c>
      <c r="B1711">
        <v>1983</v>
      </c>
      <c r="C1711">
        <v>1.980394</v>
      </c>
      <c r="D1711">
        <v>13</v>
      </c>
      <c r="E1711">
        <v>6</v>
      </c>
      <c r="F1711">
        <f t="shared" si="26"/>
        <v>36</v>
      </c>
      <c r="G1711">
        <v>0</v>
      </c>
      <c r="H1711">
        <v>0</v>
      </c>
      <c r="I1711">
        <v>0</v>
      </c>
    </row>
    <row r="1712" spans="1:9" x14ac:dyDescent="0.3">
      <c r="A1712">
        <v>3482</v>
      </c>
      <c r="B1712">
        <v>1984</v>
      </c>
      <c r="C1712">
        <v>2.1590039999999999</v>
      </c>
      <c r="D1712">
        <v>13</v>
      </c>
      <c r="E1712">
        <v>7</v>
      </c>
      <c r="F1712">
        <f t="shared" si="26"/>
        <v>49</v>
      </c>
      <c r="G1712">
        <v>0</v>
      </c>
      <c r="H1712">
        <v>0</v>
      </c>
      <c r="I1712">
        <v>0</v>
      </c>
    </row>
    <row r="1713" spans="1:9" x14ac:dyDescent="0.3">
      <c r="A1713">
        <v>3482</v>
      </c>
      <c r="B1713">
        <v>1985</v>
      </c>
      <c r="C1713">
        <v>2.2427579999999998</v>
      </c>
      <c r="D1713">
        <v>13</v>
      </c>
      <c r="E1713">
        <v>8</v>
      </c>
      <c r="F1713">
        <f t="shared" si="26"/>
        <v>64</v>
      </c>
      <c r="G1713">
        <v>0</v>
      </c>
      <c r="H1713">
        <v>0</v>
      </c>
      <c r="I1713">
        <v>0</v>
      </c>
    </row>
    <row r="1714" spans="1:9" x14ac:dyDescent="0.3">
      <c r="A1714">
        <v>3482</v>
      </c>
      <c r="B1714">
        <v>1986</v>
      </c>
      <c r="C1714">
        <v>2.3212579999999998</v>
      </c>
      <c r="D1714">
        <v>13</v>
      </c>
      <c r="E1714">
        <v>9</v>
      </c>
      <c r="F1714">
        <f t="shared" si="26"/>
        <v>81</v>
      </c>
      <c r="G1714">
        <v>0</v>
      </c>
      <c r="H1714">
        <v>0</v>
      </c>
      <c r="I1714">
        <v>0</v>
      </c>
    </row>
    <row r="1715" spans="1:9" x14ac:dyDescent="0.3">
      <c r="A1715">
        <v>3482</v>
      </c>
      <c r="B1715">
        <v>1987</v>
      </c>
      <c r="C1715">
        <v>2.551577</v>
      </c>
      <c r="D1715">
        <v>13</v>
      </c>
      <c r="E1715">
        <v>10</v>
      </c>
      <c r="F1715">
        <f t="shared" si="26"/>
        <v>100</v>
      </c>
      <c r="G1715">
        <v>0</v>
      </c>
      <c r="H1715">
        <v>1</v>
      </c>
      <c r="I1715">
        <v>0</v>
      </c>
    </row>
    <row r="1716" spans="1:9" x14ac:dyDescent="0.3">
      <c r="A1716">
        <v>3495</v>
      </c>
      <c r="B1716">
        <v>1980</v>
      </c>
      <c r="C1716">
        <v>1.679111</v>
      </c>
      <c r="D1716">
        <v>12</v>
      </c>
      <c r="E1716">
        <v>5</v>
      </c>
      <c r="F1716">
        <f t="shared" si="26"/>
        <v>25</v>
      </c>
      <c r="G1716">
        <v>0</v>
      </c>
      <c r="H1716">
        <v>0</v>
      </c>
      <c r="I1716">
        <v>1</v>
      </c>
    </row>
    <row r="1717" spans="1:9" x14ac:dyDescent="0.3">
      <c r="A1717">
        <v>3495</v>
      </c>
      <c r="B1717">
        <v>1981</v>
      </c>
      <c r="C1717">
        <v>1.5347139999999999</v>
      </c>
      <c r="D1717">
        <v>12</v>
      </c>
      <c r="E1717">
        <v>6</v>
      </c>
      <c r="F1717">
        <f t="shared" si="26"/>
        <v>36</v>
      </c>
      <c r="G1717">
        <v>0</v>
      </c>
      <c r="H1717">
        <v>0</v>
      </c>
      <c r="I1717">
        <v>1</v>
      </c>
    </row>
    <row r="1718" spans="1:9" x14ac:dyDescent="0.3">
      <c r="A1718">
        <v>3495</v>
      </c>
      <c r="B1718">
        <v>1982</v>
      </c>
      <c r="C1718">
        <v>1.6600470000000001</v>
      </c>
      <c r="D1718">
        <v>12</v>
      </c>
      <c r="E1718">
        <v>7</v>
      </c>
      <c r="F1718">
        <f t="shared" si="26"/>
        <v>49</v>
      </c>
      <c r="G1718">
        <v>0</v>
      </c>
      <c r="H1718">
        <v>0</v>
      </c>
      <c r="I1718">
        <v>1</v>
      </c>
    </row>
    <row r="1719" spans="1:9" x14ac:dyDescent="0.3">
      <c r="A1719">
        <v>3495</v>
      </c>
      <c r="B1719">
        <v>1983</v>
      </c>
      <c r="C1719">
        <v>1.7000919999999999</v>
      </c>
      <c r="D1719">
        <v>12</v>
      </c>
      <c r="E1719">
        <v>8</v>
      </c>
      <c r="F1719">
        <f t="shared" si="26"/>
        <v>64</v>
      </c>
      <c r="G1719">
        <v>0</v>
      </c>
      <c r="H1719">
        <v>0</v>
      </c>
      <c r="I1719">
        <v>1</v>
      </c>
    </row>
    <row r="1720" spans="1:9" x14ac:dyDescent="0.3">
      <c r="A1720">
        <v>3495</v>
      </c>
      <c r="B1720">
        <v>1984</v>
      </c>
      <c r="C1720">
        <v>1.48644</v>
      </c>
      <c r="D1720">
        <v>12</v>
      </c>
      <c r="E1720">
        <v>9</v>
      </c>
      <c r="F1720">
        <f t="shared" si="26"/>
        <v>81</v>
      </c>
      <c r="G1720">
        <v>0</v>
      </c>
      <c r="H1720">
        <v>0</v>
      </c>
      <c r="I1720">
        <v>1</v>
      </c>
    </row>
    <row r="1721" spans="1:9" x14ac:dyDescent="0.3">
      <c r="A1721">
        <v>3495</v>
      </c>
      <c r="B1721">
        <v>1985</v>
      </c>
      <c r="C1721">
        <v>1.68208</v>
      </c>
      <c r="D1721">
        <v>12</v>
      </c>
      <c r="E1721">
        <v>10</v>
      </c>
      <c r="F1721">
        <f t="shared" si="26"/>
        <v>100</v>
      </c>
      <c r="G1721">
        <v>0</v>
      </c>
      <c r="H1721">
        <v>0</v>
      </c>
      <c r="I1721">
        <v>1</v>
      </c>
    </row>
    <row r="1722" spans="1:9" x14ac:dyDescent="0.3">
      <c r="A1722">
        <v>3495</v>
      </c>
      <c r="B1722">
        <v>1986</v>
      </c>
      <c r="C1722">
        <v>1.478807</v>
      </c>
      <c r="D1722">
        <v>12</v>
      </c>
      <c r="E1722">
        <v>11</v>
      </c>
      <c r="F1722">
        <f t="shared" si="26"/>
        <v>121</v>
      </c>
      <c r="G1722">
        <v>0</v>
      </c>
      <c r="H1722">
        <v>1</v>
      </c>
      <c r="I1722">
        <v>0</v>
      </c>
    </row>
    <row r="1723" spans="1:9" x14ac:dyDescent="0.3">
      <c r="A1723">
        <v>3495</v>
      </c>
      <c r="B1723">
        <v>1987</v>
      </c>
      <c r="C1723">
        <v>1.5470569999999999</v>
      </c>
      <c r="D1723">
        <v>12</v>
      </c>
      <c r="E1723">
        <v>12</v>
      </c>
      <c r="F1723">
        <f t="shared" si="26"/>
        <v>144</v>
      </c>
      <c r="G1723">
        <v>0</v>
      </c>
      <c r="H1723">
        <v>1</v>
      </c>
      <c r="I1723">
        <v>1</v>
      </c>
    </row>
    <row r="1724" spans="1:9" x14ac:dyDescent="0.3">
      <c r="A1724">
        <v>3503</v>
      </c>
      <c r="B1724">
        <v>1980</v>
      </c>
      <c r="C1724">
        <v>2.1658390000000001</v>
      </c>
      <c r="D1724">
        <v>12</v>
      </c>
      <c r="E1724">
        <v>4</v>
      </c>
      <c r="F1724">
        <f t="shared" si="26"/>
        <v>16</v>
      </c>
      <c r="G1724">
        <v>0</v>
      </c>
      <c r="H1724">
        <v>0</v>
      </c>
      <c r="I1724">
        <v>1</v>
      </c>
    </row>
    <row r="1725" spans="1:9" x14ac:dyDescent="0.3">
      <c r="A1725">
        <v>3503</v>
      </c>
      <c r="B1725">
        <v>1981</v>
      </c>
      <c r="C1725">
        <v>2.0890110000000002</v>
      </c>
      <c r="D1725">
        <v>12</v>
      </c>
      <c r="E1725">
        <v>5</v>
      </c>
      <c r="F1725">
        <f t="shared" si="26"/>
        <v>25</v>
      </c>
      <c r="G1725">
        <v>0</v>
      </c>
      <c r="H1725">
        <v>0</v>
      </c>
      <c r="I1725">
        <v>1</v>
      </c>
    </row>
    <row r="1726" spans="1:9" x14ac:dyDescent="0.3">
      <c r="A1726">
        <v>3503</v>
      </c>
      <c r="B1726">
        <v>1982</v>
      </c>
      <c r="C1726">
        <v>2.1265619999999998</v>
      </c>
      <c r="D1726">
        <v>12</v>
      </c>
      <c r="E1726">
        <v>6</v>
      </c>
      <c r="F1726">
        <f t="shared" si="26"/>
        <v>36</v>
      </c>
      <c r="G1726">
        <v>0</v>
      </c>
      <c r="H1726">
        <v>0</v>
      </c>
      <c r="I1726">
        <v>1</v>
      </c>
    </row>
    <row r="1727" spans="1:9" x14ac:dyDescent="0.3">
      <c r="A1727">
        <v>3503</v>
      </c>
      <c r="B1727">
        <v>1983</v>
      </c>
      <c r="C1727">
        <v>2.1308750000000001</v>
      </c>
      <c r="D1727">
        <v>12</v>
      </c>
      <c r="E1727">
        <v>7</v>
      </c>
      <c r="F1727">
        <f t="shared" si="26"/>
        <v>49</v>
      </c>
      <c r="G1727">
        <v>0</v>
      </c>
      <c r="H1727">
        <v>0</v>
      </c>
      <c r="I1727">
        <v>1</v>
      </c>
    </row>
    <row r="1728" spans="1:9" x14ac:dyDescent="0.3">
      <c r="A1728">
        <v>3503</v>
      </c>
      <c r="B1728">
        <v>1984</v>
      </c>
      <c r="C1728">
        <v>2.1288339999999999</v>
      </c>
      <c r="D1728">
        <v>12</v>
      </c>
      <c r="E1728">
        <v>8</v>
      </c>
      <c r="F1728">
        <f t="shared" si="26"/>
        <v>64</v>
      </c>
      <c r="G1728">
        <v>0</v>
      </c>
      <c r="H1728">
        <v>0</v>
      </c>
      <c r="I1728">
        <v>1</v>
      </c>
    </row>
    <row r="1729" spans="1:9" x14ac:dyDescent="0.3">
      <c r="A1729">
        <v>3503</v>
      </c>
      <c r="B1729">
        <v>1985</v>
      </c>
      <c r="C1729">
        <v>2.0944660000000002</v>
      </c>
      <c r="D1729">
        <v>12</v>
      </c>
      <c r="E1729">
        <v>9</v>
      </c>
      <c r="F1729">
        <f t="shared" si="26"/>
        <v>81</v>
      </c>
      <c r="G1729">
        <v>0</v>
      </c>
      <c r="H1729">
        <v>0</v>
      </c>
      <c r="I1729">
        <v>1</v>
      </c>
    </row>
    <row r="1730" spans="1:9" x14ac:dyDescent="0.3">
      <c r="A1730">
        <v>3503</v>
      </c>
      <c r="B1730">
        <v>1986</v>
      </c>
      <c r="C1730">
        <v>2.074398</v>
      </c>
      <c r="D1730">
        <v>12</v>
      </c>
      <c r="E1730">
        <v>10</v>
      </c>
      <c r="F1730">
        <f t="shared" si="26"/>
        <v>100</v>
      </c>
      <c r="G1730">
        <v>0</v>
      </c>
      <c r="H1730">
        <v>1</v>
      </c>
      <c r="I1730">
        <v>1</v>
      </c>
    </row>
    <row r="1731" spans="1:9" x14ac:dyDescent="0.3">
      <c r="A1731">
        <v>3503</v>
      </c>
      <c r="B1731">
        <v>1987</v>
      </c>
      <c r="C1731">
        <v>2.0354320000000001</v>
      </c>
      <c r="D1731">
        <v>12</v>
      </c>
      <c r="E1731">
        <v>11</v>
      </c>
      <c r="F1731">
        <f t="shared" si="26"/>
        <v>121</v>
      </c>
      <c r="G1731">
        <v>0</v>
      </c>
      <c r="H1731">
        <v>1</v>
      </c>
      <c r="I1731">
        <v>0</v>
      </c>
    </row>
    <row r="1732" spans="1:9" x14ac:dyDescent="0.3">
      <c r="A1732">
        <v>3525</v>
      </c>
      <c r="B1732">
        <v>1980</v>
      </c>
      <c r="C1732">
        <v>0.93184599999999995</v>
      </c>
      <c r="D1732">
        <v>14</v>
      </c>
      <c r="E1732">
        <v>1</v>
      </c>
      <c r="F1732">
        <f t="shared" si="26"/>
        <v>1</v>
      </c>
      <c r="G1732">
        <v>0</v>
      </c>
      <c r="H1732">
        <v>0</v>
      </c>
      <c r="I1732">
        <v>1</v>
      </c>
    </row>
    <row r="1733" spans="1:9" x14ac:dyDescent="0.3">
      <c r="A1733">
        <v>3525</v>
      </c>
      <c r="B1733">
        <v>1981</v>
      </c>
      <c r="C1733">
        <v>1.9584889999999999</v>
      </c>
      <c r="D1733">
        <v>14</v>
      </c>
      <c r="E1733">
        <v>2</v>
      </c>
      <c r="F1733">
        <f t="shared" ref="F1733:F1796" si="27">E1733^2</f>
        <v>4</v>
      </c>
      <c r="G1733">
        <v>0</v>
      </c>
      <c r="H1733">
        <v>0</v>
      </c>
      <c r="I1733">
        <v>0</v>
      </c>
    </row>
    <row r="1734" spans="1:9" x14ac:dyDescent="0.3">
      <c r="A1734">
        <v>3525</v>
      </c>
      <c r="B1734">
        <v>1982</v>
      </c>
      <c r="C1734">
        <v>1.7392030000000001</v>
      </c>
      <c r="D1734">
        <v>14</v>
      </c>
      <c r="E1734">
        <v>3</v>
      </c>
      <c r="F1734">
        <f t="shared" si="27"/>
        <v>9</v>
      </c>
      <c r="G1734">
        <v>0</v>
      </c>
      <c r="H1734">
        <v>0</v>
      </c>
      <c r="I1734">
        <v>0</v>
      </c>
    </row>
    <row r="1735" spans="1:9" x14ac:dyDescent="0.3">
      <c r="A1735">
        <v>3525</v>
      </c>
      <c r="B1735">
        <v>1983</v>
      </c>
      <c r="C1735">
        <v>1.877426</v>
      </c>
      <c r="D1735">
        <v>14</v>
      </c>
      <c r="E1735">
        <v>4</v>
      </c>
      <c r="F1735">
        <f t="shared" si="27"/>
        <v>16</v>
      </c>
      <c r="G1735">
        <v>0</v>
      </c>
      <c r="H1735">
        <v>0</v>
      </c>
      <c r="I1735">
        <v>0</v>
      </c>
    </row>
    <row r="1736" spans="1:9" x14ac:dyDescent="0.3">
      <c r="A1736">
        <v>3525</v>
      </c>
      <c r="B1736">
        <v>1984</v>
      </c>
      <c r="C1736">
        <v>2.5298440000000002</v>
      </c>
      <c r="D1736">
        <v>14</v>
      </c>
      <c r="E1736">
        <v>5</v>
      </c>
      <c r="F1736">
        <f t="shared" si="27"/>
        <v>25</v>
      </c>
      <c r="G1736">
        <v>0</v>
      </c>
      <c r="H1736">
        <v>0</v>
      </c>
      <c r="I1736">
        <v>0</v>
      </c>
    </row>
    <row r="1737" spans="1:9" x14ac:dyDescent="0.3">
      <c r="A1737">
        <v>3525</v>
      </c>
      <c r="B1737">
        <v>1985</v>
      </c>
      <c r="C1737">
        <v>3.449363</v>
      </c>
      <c r="D1737">
        <v>14</v>
      </c>
      <c r="E1737">
        <v>6</v>
      </c>
      <c r="F1737">
        <f t="shared" si="27"/>
        <v>36</v>
      </c>
      <c r="G1737">
        <v>0</v>
      </c>
      <c r="H1737">
        <v>0</v>
      </c>
      <c r="I1737">
        <v>0</v>
      </c>
    </row>
    <row r="1738" spans="1:9" x14ac:dyDescent="0.3">
      <c r="A1738">
        <v>3525</v>
      </c>
      <c r="B1738">
        <v>1986</v>
      </c>
      <c r="C1738">
        <v>2.862749</v>
      </c>
      <c r="D1738">
        <v>14</v>
      </c>
      <c r="E1738">
        <v>7</v>
      </c>
      <c r="F1738">
        <f t="shared" si="27"/>
        <v>49</v>
      </c>
      <c r="G1738">
        <v>0</v>
      </c>
      <c r="H1738">
        <v>0</v>
      </c>
      <c r="I1738">
        <v>0</v>
      </c>
    </row>
    <row r="1739" spans="1:9" x14ac:dyDescent="0.3">
      <c r="A1739">
        <v>3525</v>
      </c>
      <c r="B1739">
        <v>1987</v>
      </c>
      <c r="C1739">
        <v>3.0162620000000002</v>
      </c>
      <c r="D1739">
        <v>14</v>
      </c>
      <c r="E1739">
        <v>8</v>
      </c>
      <c r="F1739">
        <f t="shared" si="27"/>
        <v>64</v>
      </c>
      <c r="G1739">
        <v>0</v>
      </c>
      <c r="H1739">
        <v>0</v>
      </c>
      <c r="I1739">
        <v>0</v>
      </c>
    </row>
    <row r="1740" spans="1:9" x14ac:dyDescent="0.3">
      <c r="A1740">
        <v>3526</v>
      </c>
      <c r="B1740">
        <v>1980</v>
      </c>
      <c r="C1740">
        <v>1.710364</v>
      </c>
      <c r="D1740">
        <v>12</v>
      </c>
      <c r="E1740">
        <v>4</v>
      </c>
      <c r="F1740">
        <f t="shared" si="27"/>
        <v>16</v>
      </c>
      <c r="G1740">
        <v>0</v>
      </c>
      <c r="H1740">
        <v>0</v>
      </c>
      <c r="I1740">
        <v>0</v>
      </c>
    </row>
    <row r="1741" spans="1:9" x14ac:dyDescent="0.3">
      <c r="A1741">
        <v>3526</v>
      </c>
      <c r="B1741">
        <v>1981</v>
      </c>
      <c r="C1741">
        <v>1.6094379999999999</v>
      </c>
      <c r="D1741">
        <v>12</v>
      </c>
      <c r="E1741">
        <v>5</v>
      </c>
      <c r="F1741">
        <f t="shared" si="27"/>
        <v>25</v>
      </c>
      <c r="G1741">
        <v>0</v>
      </c>
      <c r="H1741">
        <v>1</v>
      </c>
      <c r="I1741">
        <v>0</v>
      </c>
    </row>
    <row r="1742" spans="1:9" x14ac:dyDescent="0.3">
      <c r="A1742">
        <v>3526</v>
      </c>
      <c r="B1742">
        <v>1982</v>
      </c>
      <c r="C1742">
        <v>1.5925229999999999</v>
      </c>
      <c r="D1742">
        <v>12</v>
      </c>
      <c r="E1742">
        <v>6</v>
      </c>
      <c r="F1742">
        <f t="shared" si="27"/>
        <v>36</v>
      </c>
      <c r="G1742">
        <v>0</v>
      </c>
      <c r="H1742">
        <v>1</v>
      </c>
      <c r="I1742">
        <v>0</v>
      </c>
    </row>
    <row r="1743" spans="1:9" x14ac:dyDescent="0.3">
      <c r="A1743">
        <v>3526</v>
      </c>
      <c r="B1743">
        <v>1983</v>
      </c>
      <c r="C1743">
        <v>1.591879</v>
      </c>
      <c r="D1743">
        <v>12</v>
      </c>
      <c r="E1743">
        <v>7</v>
      </c>
      <c r="F1743">
        <f t="shared" si="27"/>
        <v>49</v>
      </c>
      <c r="G1743">
        <v>0</v>
      </c>
      <c r="H1743">
        <v>1</v>
      </c>
      <c r="I1743">
        <v>0</v>
      </c>
    </row>
    <row r="1744" spans="1:9" x14ac:dyDescent="0.3">
      <c r="A1744">
        <v>3526</v>
      </c>
      <c r="B1744">
        <v>1984</v>
      </c>
      <c r="C1744">
        <v>1.692075</v>
      </c>
      <c r="D1744">
        <v>12</v>
      </c>
      <c r="E1744">
        <v>8</v>
      </c>
      <c r="F1744">
        <f t="shared" si="27"/>
        <v>64</v>
      </c>
      <c r="G1744">
        <v>0</v>
      </c>
      <c r="H1744">
        <v>1</v>
      </c>
      <c r="I1744">
        <v>1</v>
      </c>
    </row>
    <row r="1745" spans="1:9" x14ac:dyDescent="0.3">
      <c r="A1745">
        <v>3526</v>
      </c>
      <c r="B1745">
        <v>1985</v>
      </c>
      <c r="C1745">
        <v>1.8713219999999999</v>
      </c>
      <c r="D1745">
        <v>12</v>
      </c>
      <c r="E1745">
        <v>9</v>
      </c>
      <c r="F1745">
        <f t="shared" si="27"/>
        <v>81</v>
      </c>
      <c r="G1745">
        <v>0</v>
      </c>
      <c r="H1745">
        <v>1</v>
      </c>
      <c r="I1745">
        <v>1</v>
      </c>
    </row>
    <row r="1746" spans="1:9" x14ac:dyDescent="0.3">
      <c r="A1746">
        <v>3526</v>
      </c>
      <c r="B1746">
        <v>1986</v>
      </c>
      <c r="C1746">
        <v>1.8512550000000001</v>
      </c>
      <c r="D1746">
        <v>12</v>
      </c>
      <c r="E1746">
        <v>10</v>
      </c>
      <c r="F1746">
        <f t="shared" si="27"/>
        <v>100</v>
      </c>
      <c r="G1746">
        <v>0</v>
      </c>
      <c r="H1746">
        <v>1</v>
      </c>
      <c r="I1746">
        <v>1</v>
      </c>
    </row>
    <row r="1747" spans="1:9" x14ac:dyDescent="0.3">
      <c r="A1747">
        <v>3526</v>
      </c>
      <c r="B1747">
        <v>1987</v>
      </c>
      <c r="C1747">
        <v>1.952051</v>
      </c>
      <c r="D1747">
        <v>12</v>
      </c>
      <c r="E1747">
        <v>11</v>
      </c>
      <c r="F1747">
        <f t="shared" si="27"/>
        <v>121</v>
      </c>
      <c r="G1747">
        <v>0</v>
      </c>
      <c r="H1747">
        <v>1</v>
      </c>
      <c r="I1747">
        <v>1</v>
      </c>
    </row>
    <row r="1748" spans="1:9" x14ac:dyDescent="0.3">
      <c r="A1748">
        <v>3538</v>
      </c>
      <c r="B1748">
        <v>1980</v>
      </c>
      <c r="C1748">
        <v>2.0631849999999998</v>
      </c>
      <c r="D1748">
        <v>12</v>
      </c>
      <c r="E1748">
        <v>5</v>
      </c>
      <c r="F1748">
        <f t="shared" si="27"/>
        <v>25</v>
      </c>
      <c r="G1748">
        <v>1</v>
      </c>
      <c r="H1748">
        <v>1</v>
      </c>
      <c r="I1748">
        <v>1</v>
      </c>
    </row>
    <row r="1749" spans="1:9" x14ac:dyDescent="0.3">
      <c r="A1749">
        <v>3538</v>
      </c>
      <c r="B1749">
        <v>1981</v>
      </c>
      <c r="C1749">
        <v>2.0402209999999998</v>
      </c>
      <c r="D1749">
        <v>12</v>
      </c>
      <c r="E1749">
        <v>6</v>
      </c>
      <c r="F1749">
        <f t="shared" si="27"/>
        <v>36</v>
      </c>
      <c r="G1749">
        <v>1</v>
      </c>
      <c r="H1749">
        <v>1</v>
      </c>
      <c r="I1749">
        <v>1</v>
      </c>
    </row>
    <row r="1750" spans="1:9" x14ac:dyDescent="0.3">
      <c r="A1750">
        <v>3538</v>
      </c>
      <c r="B1750">
        <v>1982</v>
      </c>
      <c r="C1750">
        <v>2.2013289999999999</v>
      </c>
      <c r="D1750">
        <v>12</v>
      </c>
      <c r="E1750">
        <v>7</v>
      </c>
      <c r="F1750">
        <f t="shared" si="27"/>
        <v>49</v>
      </c>
      <c r="G1750">
        <v>1</v>
      </c>
      <c r="H1750">
        <v>1</v>
      </c>
      <c r="I1750">
        <v>1</v>
      </c>
    </row>
    <row r="1751" spans="1:9" x14ac:dyDescent="0.3">
      <c r="A1751">
        <v>3538</v>
      </c>
      <c r="B1751">
        <v>1983</v>
      </c>
      <c r="C1751">
        <v>2.0663369999999999</v>
      </c>
      <c r="D1751">
        <v>12</v>
      </c>
      <c r="E1751">
        <v>8</v>
      </c>
      <c r="F1751">
        <f t="shared" si="27"/>
        <v>64</v>
      </c>
      <c r="G1751">
        <v>1</v>
      </c>
      <c r="H1751">
        <v>1</v>
      </c>
      <c r="I1751">
        <v>1</v>
      </c>
    </row>
    <row r="1752" spans="1:9" x14ac:dyDescent="0.3">
      <c r="A1752">
        <v>3538</v>
      </c>
      <c r="B1752">
        <v>1984</v>
      </c>
      <c r="C1752">
        <v>1.978011</v>
      </c>
      <c r="D1752">
        <v>12</v>
      </c>
      <c r="E1752">
        <v>9</v>
      </c>
      <c r="F1752">
        <f t="shared" si="27"/>
        <v>81</v>
      </c>
      <c r="G1752">
        <v>1</v>
      </c>
      <c r="H1752">
        <v>1</v>
      </c>
      <c r="I1752">
        <v>1</v>
      </c>
    </row>
    <row r="1753" spans="1:9" x14ac:dyDescent="0.3">
      <c r="A1753">
        <v>3538</v>
      </c>
      <c r="B1753">
        <v>1985</v>
      </c>
      <c r="C1753">
        <v>1.9245950000000001</v>
      </c>
      <c r="D1753">
        <v>12</v>
      </c>
      <c r="E1753">
        <v>10</v>
      </c>
      <c r="F1753">
        <f t="shared" si="27"/>
        <v>100</v>
      </c>
      <c r="G1753">
        <v>1</v>
      </c>
      <c r="H1753">
        <v>1</v>
      </c>
      <c r="I1753">
        <v>1</v>
      </c>
    </row>
    <row r="1754" spans="1:9" x14ac:dyDescent="0.3">
      <c r="A1754">
        <v>3538</v>
      </c>
      <c r="B1754">
        <v>1986</v>
      </c>
      <c r="C1754">
        <v>2.1498360000000001</v>
      </c>
      <c r="D1754">
        <v>12</v>
      </c>
      <c r="E1754">
        <v>11</v>
      </c>
      <c r="F1754">
        <f t="shared" si="27"/>
        <v>121</v>
      </c>
      <c r="G1754">
        <v>1</v>
      </c>
      <c r="H1754">
        <v>0</v>
      </c>
      <c r="I1754">
        <v>1</v>
      </c>
    </row>
    <row r="1755" spans="1:9" x14ac:dyDescent="0.3">
      <c r="A1755">
        <v>3538</v>
      </c>
      <c r="B1755">
        <v>1987</v>
      </c>
      <c r="C1755">
        <v>1.921143</v>
      </c>
      <c r="D1755">
        <v>12</v>
      </c>
      <c r="E1755">
        <v>12</v>
      </c>
      <c r="F1755">
        <f t="shared" si="27"/>
        <v>144</v>
      </c>
      <c r="G1755">
        <v>1</v>
      </c>
      <c r="H1755">
        <v>0</v>
      </c>
      <c r="I1755">
        <v>0</v>
      </c>
    </row>
    <row r="1756" spans="1:9" x14ac:dyDescent="0.3">
      <c r="A1756">
        <v>3563</v>
      </c>
      <c r="B1756">
        <v>1980</v>
      </c>
      <c r="C1756">
        <v>1.671143</v>
      </c>
      <c r="D1756">
        <v>11</v>
      </c>
      <c r="E1756">
        <v>3</v>
      </c>
      <c r="F1756">
        <f t="shared" si="27"/>
        <v>9</v>
      </c>
      <c r="G1756">
        <v>0</v>
      </c>
      <c r="H1756">
        <v>0</v>
      </c>
      <c r="I1756">
        <v>1</v>
      </c>
    </row>
    <row r="1757" spans="1:9" x14ac:dyDescent="0.3">
      <c r="A1757">
        <v>3563</v>
      </c>
      <c r="B1757">
        <v>1981</v>
      </c>
      <c r="C1757">
        <v>1.6094379999999999</v>
      </c>
      <c r="D1757">
        <v>11</v>
      </c>
      <c r="E1757">
        <v>4</v>
      </c>
      <c r="F1757">
        <f t="shared" si="27"/>
        <v>16</v>
      </c>
      <c r="G1757">
        <v>0</v>
      </c>
      <c r="H1757">
        <v>0</v>
      </c>
      <c r="I1757">
        <v>1</v>
      </c>
    </row>
    <row r="1758" spans="1:9" x14ac:dyDescent="0.3">
      <c r="A1758">
        <v>3563</v>
      </c>
      <c r="B1758">
        <v>1982</v>
      </c>
      <c r="C1758">
        <v>1.821839</v>
      </c>
      <c r="D1758">
        <v>11</v>
      </c>
      <c r="E1758">
        <v>5</v>
      </c>
      <c r="F1758">
        <f t="shared" si="27"/>
        <v>25</v>
      </c>
      <c r="G1758">
        <v>0</v>
      </c>
      <c r="H1758">
        <v>0</v>
      </c>
      <c r="I1758">
        <v>0</v>
      </c>
    </row>
    <row r="1759" spans="1:9" x14ac:dyDescent="0.3">
      <c r="A1759">
        <v>3563</v>
      </c>
      <c r="B1759">
        <v>1983</v>
      </c>
      <c r="C1759">
        <v>1.8431930000000001</v>
      </c>
      <c r="D1759">
        <v>11</v>
      </c>
      <c r="E1759">
        <v>6</v>
      </c>
      <c r="F1759">
        <f t="shared" si="27"/>
        <v>36</v>
      </c>
      <c r="G1759">
        <v>0</v>
      </c>
      <c r="H1759">
        <v>0</v>
      </c>
      <c r="I1759">
        <v>0</v>
      </c>
    </row>
    <row r="1760" spans="1:9" x14ac:dyDescent="0.3">
      <c r="A1760">
        <v>3563</v>
      </c>
      <c r="B1760">
        <v>1984</v>
      </c>
      <c r="C1760">
        <v>1.9316990000000001</v>
      </c>
      <c r="D1760">
        <v>11</v>
      </c>
      <c r="E1760">
        <v>7</v>
      </c>
      <c r="F1760">
        <f t="shared" si="27"/>
        <v>49</v>
      </c>
      <c r="G1760">
        <v>0</v>
      </c>
      <c r="H1760">
        <v>1</v>
      </c>
      <c r="I1760">
        <v>1</v>
      </c>
    </row>
    <row r="1761" spans="1:9" x14ac:dyDescent="0.3">
      <c r="A1761">
        <v>3563</v>
      </c>
      <c r="B1761">
        <v>1985</v>
      </c>
      <c r="C1761">
        <v>1.943333</v>
      </c>
      <c r="D1761">
        <v>11</v>
      </c>
      <c r="E1761">
        <v>8</v>
      </c>
      <c r="F1761">
        <f t="shared" si="27"/>
        <v>64</v>
      </c>
      <c r="G1761">
        <v>0</v>
      </c>
      <c r="H1761">
        <v>1</v>
      </c>
      <c r="I1761">
        <v>1</v>
      </c>
    </row>
    <row r="1762" spans="1:9" x14ac:dyDescent="0.3">
      <c r="A1762">
        <v>3563</v>
      </c>
      <c r="B1762">
        <v>1986</v>
      </c>
      <c r="C1762">
        <v>1.901923</v>
      </c>
      <c r="D1762">
        <v>11</v>
      </c>
      <c r="E1762">
        <v>9</v>
      </c>
      <c r="F1762">
        <f t="shared" si="27"/>
        <v>81</v>
      </c>
      <c r="G1762">
        <v>0</v>
      </c>
      <c r="H1762">
        <v>1</v>
      </c>
      <c r="I1762">
        <v>0</v>
      </c>
    </row>
    <row r="1763" spans="1:9" x14ac:dyDescent="0.3">
      <c r="A1763">
        <v>3563</v>
      </c>
      <c r="B1763">
        <v>1987</v>
      </c>
      <c r="C1763">
        <v>2.0012669999999999</v>
      </c>
      <c r="D1763">
        <v>11</v>
      </c>
      <c r="E1763">
        <v>10</v>
      </c>
      <c r="F1763">
        <f t="shared" si="27"/>
        <v>100</v>
      </c>
      <c r="G1763">
        <v>0</v>
      </c>
      <c r="H1763">
        <v>1</v>
      </c>
      <c r="I1763">
        <v>1</v>
      </c>
    </row>
    <row r="1764" spans="1:9" x14ac:dyDescent="0.3">
      <c r="A1764">
        <v>3575</v>
      </c>
      <c r="B1764">
        <v>1980</v>
      </c>
      <c r="C1764">
        <v>1.9643079999999999</v>
      </c>
      <c r="D1764">
        <v>12</v>
      </c>
      <c r="E1764">
        <v>4</v>
      </c>
      <c r="F1764">
        <f t="shared" si="27"/>
        <v>16</v>
      </c>
      <c r="G1764">
        <v>0</v>
      </c>
      <c r="H1764">
        <v>0</v>
      </c>
      <c r="I1764">
        <v>0</v>
      </c>
    </row>
    <row r="1765" spans="1:9" x14ac:dyDescent="0.3">
      <c r="A1765">
        <v>3575</v>
      </c>
      <c r="B1765">
        <v>1981</v>
      </c>
      <c r="C1765">
        <v>2.0649139999999999</v>
      </c>
      <c r="D1765">
        <v>12</v>
      </c>
      <c r="E1765">
        <v>5</v>
      </c>
      <c r="F1765">
        <f t="shared" si="27"/>
        <v>25</v>
      </c>
      <c r="G1765">
        <v>0</v>
      </c>
      <c r="H1765">
        <v>1</v>
      </c>
      <c r="I1765">
        <v>0</v>
      </c>
    </row>
    <row r="1766" spans="1:9" x14ac:dyDescent="0.3">
      <c r="A1766">
        <v>3575</v>
      </c>
      <c r="B1766">
        <v>1982</v>
      </c>
      <c r="C1766">
        <v>2.0269759999999999</v>
      </c>
      <c r="D1766">
        <v>12</v>
      </c>
      <c r="E1766">
        <v>6</v>
      </c>
      <c r="F1766">
        <f t="shared" si="27"/>
        <v>36</v>
      </c>
      <c r="G1766">
        <v>0</v>
      </c>
      <c r="H1766">
        <v>1</v>
      </c>
      <c r="I1766">
        <v>0</v>
      </c>
    </row>
    <row r="1767" spans="1:9" x14ac:dyDescent="0.3">
      <c r="A1767">
        <v>3575</v>
      </c>
      <c r="B1767">
        <v>1983</v>
      </c>
      <c r="C1767">
        <v>2.0883150000000001</v>
      </c>
      <c r="D1767">
        <v>12</v>
      </c>
      <c r="E1767">
        <v>7</v>
      </c>
      <c r="F1767">
        <f t="shared" si="27"/>
        <v>49</v>
      </c>
      <c r="G1767">
        <v>0</v>
      </c>
      <c r="H1767">
        <v>1</v>
      </c>
      <c r="I1767">
        <v>0</v>
      </c>
    </row>
    <row r="1768" spans="1:9" x14ac:dyDescent="0.3">
      <c r="A1768">
        <v>3575</v>
      </c>
      <c r="B1768">
        <v>1984</v>
      </c>
      <c r="C1768">
        <v>2.088012</v>
      </c>
      <c r="D1768">
        <v>12</v>
      </c>
      <c r="E1768">
        <v>8</v>
      </c>
      <c r="F1768">
        <f t="shared" si="27"/>
        <v>64</v>
      </c>
      <c r="G1768">
        <v>0</v>
      </c>
      <c r="H1768">
        <v>1</v>
      </c>
      <c r="I1768">
        <v>0</v>
      </c>
    </row>
    <row r="1769" spans="1:9" x14ac:dyDescent="0.3">
      <c r="A1769">
        <v>3575</v>
      </c>
      <c r="B1769">
        <v>1985</v>
      </c>
      <c r="C1769">
        <v>2.2077939999999998</v>
      </c>
      <c r="D1769">
        <v>12</v>
      </c>
      <c r="E1769">
        <v>9</v>
      </c>
      <c r="F1769">
        <f t="shared" si="27"/>
        <v>81</v>
      </c>
      <c r="G1769">
        <v>0</v>
      </c>
      <c r="H1769">
        <v>1</v>
      </c>
      <c r="I1769">
        <v>0</v>
      </c>
    </row>
    <row r="1770" spans="1:9" x14ac:dyDescent="0.3">
      <c r="A1770">
        <v>3575</v>
      </c>
      <c r="B1770">
        <v>1986</v>
      </c>
      <c r="C1770">
        <v>2.1877270000000002</v>
      </c>
      <c r="D1770">
        <v>12</v>
      </c>
      <c r="E1770">
        <v>10</v>
      </c>
      <c r="F1770">
        <f t="shared" si="27"/>
        <v>100</v>
      </c>
      <c r="G1770">
        <v>0</v>
      </c>
      <c r="H1770">
        <v>1</v>
      </c>
      <c r="I1770">
        <v>0</v>
      </c>
    </row>
    <row r="1771" spans="1:9" x14ac:dyDescent="0.3">
      <c r="A1771">
        <v>3575</v>
      </c>
      <c r="B1771">
        <v>1987</v>
      </c>
      <c r="C1771">
        <v>2.1487609999999999</v>
      </c>
      <c r="D1771">
        <v>12</v>
      </c>
      <c r="E1771">
        <v>11</v>
      </c>
      <c r="F1771">
        <f t="shared" si="27"/>
        <v>121</v>
      </c>
      <c r="G1771">
        <v>0</v>
      </c>
      <c r="H1771">
        <v>1</v>
      </c>
      <c r="I1771">
        <v>0</v>
      </c>
    </row>
    <row r="1772" spans="1:9" x14ac:dyDescent="0.3">
      <c r="A1772">
        <v>3580</v>
      </c>
      <c r="B1772">
        <v>1980</v>
      </c>
      <c r="C1772">
        <v>1.443203</v>
      </c>
      <c r="D1772">
        <v>12</v>
      </c>
      <c r="E1772">
        <v>2</v>
      </c>
      <c r="F1772">
        <f t="shared" si="27"/>
        <v>4</v>
      </c>
      <c r="G1772">
        <v>0</v>
      </c>
      <c r="H1772">
        <v>0</v>
      </c>
      <c r="I1772">
        <v>0</v>
      </c>
    </row>
    <row r="1773" spans="1:9" x14ac:dyDescent="0.3">
      <c r="A1773">
        <v>3580</v>
      </c>
      <c r="B1773">
        <v>1981</v>
      </c>
      <c r="C1773">
        <v>1.4171659999999999</v>
      </c>
      <c r="D1773">
        <v>12</v>
      </c>
      <c r="E1773">
        <v>3</v>
      </c>
      <c r="F1773">
        <f t="shared" si="27"/>
        <v>9</v>
      </c>
      <c r="G1773">
        <v>0</v>
      </c>
      <c r="H1773">
        <v>0</v>
      </c>
      <c r="I1773">
        <v>0</v>
      </c>
    </row>
    <row r="1774" spans="1:9" x14ac:dyDescent="0.3">
      <c r="A1774">
        <v>3580</v>
      </c>
      <c r="B1774">
        <v>1982</v>
      </c>
      <c r="C1774">
        <v>1.652763</v>
      </c>
      <c r="D1774">
        <v>12</v>
      </c>
      <c r="E1774">
        <v>4</v>
      </c>
      <c r="F1774">
        <f t="shared" si="27"/>
        <v>16</v>
      </c>
      <c r="G1774">
        <v>0</v>
      </c>
      <c r="H1774">
        <v>0</v>
      </c>
      <c r="I1774">
        <v>0</v>
      </c>
    </row>
    <row r="1775" spans="1:9" x14ac:dyDescent="0.3">
      <c r="A1775">
        <v>3580</v>
      </c>
      <c r="B1775">
        <v>1983</v>
      </c>
      <c r="C1775">
        <v>1.6936610000000001</v>
      </c>
      <c r="D1775">
        <v>12</v>
      </c>
      <c r="E1775">
        <v>5</v>
      </c>
      <c r="F1775">
        <f t="shared" si="27"/>
        <v>25</v>
      </c>
      <c r="G1775">
        <v>0</v>
      </c>
      <c r="H1775">
        <v>0</v>
      </c>
      <c r="I1775">
        <v>0</v>
      </c>
    </row>
    <row r="1776" spans="1:9" x14ac:dyDescent="0.3">
      <c r="A1776">
        <v>3580</v>
      </c>
      <c r="B1776">
        <v>1984</v>
      </c>
      <c r="C1776">
        <v>1.6825460000000001</v>
      </c>
      <c r="D1776">
        <v>12</v>
      </c>
      <c r="E1776">
        <v>6</v>
      </c>
      <c r="F1776">
        <f t="shared" si="27"/>
        <v>36</v>
      </c>
      <c r="G1776">
        <v>0</v>
      </c>
      <c r="H1776">
        <v>0</v>
      </c>
      <c r="I1776">
        <v>0</v>
      </c>
    </row>
    <row r="1777" spans="1:9" x14ac:dyDescent="0.3">
      <c r="A1777">
        <v>3580</v>
      </c>
      <c r="B1777">
        <v>1985</v>
      </c>
      <c r="C1777">
        <v>1.678223</v>
      </c>
      <c r="D1777">
        <v>12</v>
      </c>
      <c r="E1777">
        <v>7</v>
      </c>
      <c r="F1777">
        <f t="shared" si="27"/>
        <v>49</v>
      </c>
      <c r="G1777">
        <v>0</v>
      </c>
      <c r="H1777">
        <v>0</v>
      </c>
      <c r="I1777">
        <v>0</v>
      </c>
    </row>
    <row r="1778" spans="1:9" x14ac:dyDescent="0.3">
      <c r="A1778">
        <v>3580</v>
      </c>
      <c r="B1778">
        <v>1986</v>
      </c>
      <c r="C1778">
        <v>1.4816830000000001</v>
      </c>
      <c r="D1778">
        <v>12</v>
      </c>
      <c r="E1778">
        <v>8</v>
      </c>
      <c r="F1778">
        <f t="shared" si="27"/>
        <v>64</v>
      </c>
      <c r="G1778">
        <v>0</v>
      </c>
      <c r="H1778">
        <v>0</v>
      </c>
      <c r="I1778">
        <v>0</v>
      </c>
    </row>
    <row r="1779" spans="1:9" x14ac:dyDescent="0.3">
      <c r="A1779">
        <v>3580</v>
      </c>
      <c r="B1779">
        <v>1987</v>
      </c>
      <c r="C1779">
        <v>1.43726</v>
      </c>
      <c r="D1779">
        <v>12</v>
      </c>
      <c r="E1779">
        <v>9</v>
      </c>
      <c r="F1779">
        <f t="shared" si="27"/>
        <v>81</v>
      </c>
      <c r="G1779">
        <v>0</v>
      </c>
      <c r="H1779">
        <v>1</v>
      </c>
      <c r="I1779">
        <v>0</v>
      </c>
    </row>
    <row r="1780" spans="1:9" x14ac:dyDescent="0.3">
      <c r="A1780">
        <v>3581</v>
      </c>
      <c r="B1780">
        <v>1980</v>
      </c>
      <c r="C1780">
        <v>1.126323</v>
      </c>
      <c r="D1780">
        <v>14</v>
      </c>
      <c r="E1780">
        <v>2</v>
      </c>
      <c r="F1780">
        <f t="shared" si="27"/>
        <v>4</v>
      </c>
      <c r="G1780">
        <v>0</v>
      </c>
      <c r="H1780">
        <v>0</v>
      </c>
      <c r="I1780">
        <v>0</v>
      </c>
    </row>
    <row r="1781" spans="1:9" x14ac:dyDescent="0.3">
      <c r="A1781">
        <v>3581</v>
      </c>
      <c r="B1781">
        <v>1981</v>
      </c>
      <c r="C1781">
        <v>0.230987</v>
      </c>
      <c r="D1781">
        <v>14</v>
      </c>
      <c r="E1781">
        <v>3</v>
      </c>
      <c r="F1781">
        <f t="shared" si="27"/>
        <v>9</v>
      </c>
      <c r="G1781">
        <v>0</v>
      </c>
      <c r="H1781">
        <v>0</v>
      </c>
      <c r="I1781">
        <v>0</v>
      </c>
    </row>
    <row r="1782" spans="1:9" x14ac:dyDescent="0.3">
      <c r="A1782">
        <v>3581</v>
      </c>
      <c r="B1782">
        <v>1982</v>
      </c>
      <c r="C1782">
        <v>2.2271269999999999</v>
      </c>
      <c r="D1782">
        <v>14</v>
      </c>
      <c r="E1782">
        <v>4</v>
      </c>
      <c r="F1782">
        <f t="shared" si="27"/>
        <v>16</v>
      </c>
      <c r="G1782">
        <v>0</v>
      </c>
      <c r="H1782">
        <v>0</v>
      </c>
      <c r="I1782">
        <v>0</v>
      </c>
    </row>
    <row r="1783" spans="1:9" x14ac:dyDescent="0.3">
      <c r="A1783">
        <v>3581</v>
      </c>
      <c r="B1783">
        <v>1983</v>
      </c>
      <c r="C1783">
        <v>2.171697</v>
      </c>
      <c r="D1783">
        <v>14</v>
      </c>
      <c r="E1783">
        <v>5</v>
      </c>
      <c r="F1783">
        <f t="shared" si="27"/>
        <v>25</v>
      </c>
      <c r="G1783">
        <v>0</v>
      </c>
      <c r="H1783">
        <v>0</v>
      </c>
      <c r="I1783">
        <v>0</v>
      </c>
    </row>
    <row r="1784" spans="1:9" x14ac:dyDescent="0.3">
      <c r="A1784">
        <v>3581</v>
      </c>
      <c r="B1784">
        <v>1984</v>
      </c>
      <c r="C1784">
        <v>2.2204410000000001</v>
      </c>
      <c r="D1784">
        <v>14</v>
      </c>
      <c r="E1784">
        <v>6</v>
      </c>
      <c r="F1784">
        <f t="shared" si="27"/>
        <v>36</v>
      </c>
      <c r="G1784">
        <v>0</v>
      </c>
      <c r="H1784">
        <v>1</v>
      </c>
      <c r="I1784">
        <v>0</v>
      </c>
    </row>
    <row r="1785" spans="1:9" x14ac:dyDescent="0.3">
      <c r="A1785">
        <v>3581</v>
      </c>
      <c r="B1785">
        <v>1985</v>
      </c>
      <c r="C1785">
        <v>2.1814770000000001</v>
      </c>
      <c r="D1785">
        <v>14</v>
      </c>
      <c r="E1785">
        <v>7</v>
      </c>
      <c r="F1785">
        <f t="shared" si="27"/>
        <v>49</v>
      </c>
      <c r="G1785">
        <v>0</v>
      </c>
      <c r="H1785">
        <v>1</v>
      </c>
      <c r="I1785">
        <v>0</v>
      </c>
    </row>
    <row r="1786" spans="1:9" x14ac:dyDescent="0.3">
      <c r="A1786">
        <v>3581</v>
      </c>
      <c r="B1786">
        <v>1986</v>
      </c>
      <c r="C1786">
        <v>2.439041</v>
      </c>
      <c r="D1786">
        <v>14</v>
      </c>
      <c r="E1786">
        <v>8</v>
      </c>
      <c r="F1786">
        <f t="shared" si="27"/>
        <v>64</v>
      </c>
      <c r="G1786">
        <v>0</v>
      </c>
      <c r="H1786">
        <v>1</v>
      </c>
      <c r="I1786">
        <v>0</v>
      </c>
    </row>
    <row r="1787" spans="1:9" x14ac:dyDescent="0.3">
      <c r="A1787">
        <v>3581</v>
      </c>
      <c r="B1787">
        <v>1987</v>
      </c>
      <c r="C1787">
        <v>2.5104229999999998</v>
      </c>
      <c r="D1787">
        <v>14</v>
      </c>
      <c r="E1787">
        <v>9</v>
      </c>
      <c r="F1787">
        <f t="shared" si="27"/>
        <v>81</v>
      </c>
      <c r="G1787">
        <v>0</v>
      </c>
      <c r="H1787">
        <v>1</v>
      </c>
      <c r="I1787">
        <v>0</v>
      </c>
    </row>
    <row r="1788" spans="1:9" x14ac:dyDescent="0.3">
      <c r="A1788">
        <v>3589</v>
      </c>
      <c r="B1788">
        <v>1980</v>
      </c>
      <c r="C1788">
        <v>1.671143</v>
      </c>
      <c r="D1788">
        <v>12</v>
      </c>
      <c r="E1788">
        <v>2</v>
      </c>
      <c r="F1788">
        <f t="shared" si="27"/>
        <v>4</v>
      </c>
      <c r="G1788">
        <v>0</v>
      </c>
      <c r="H1788">
        <v>1</v>
      </c>
      <c r="I1788">
        <v>1</v>
      </c>
    </row>
    <row r="1789" spans="1:9" x14ac:dyDescent="0.3">
      <c r="A1789">
        <v>3589</v>
      </c>
      <c r="B1789">
        <v>1981</v>
      </c>
      <c r="C1789">
        <v>2.024953</v>
      </c>
      <c r="D1789">
        <v>12</v>
      </c>
      <c r="E1789">
        <v>3</v>
      </c>
      <c r="F1789">
        <f t="shared" si="27"/>
        <v>9</v>
      </c>
      <c r="G1789">
        <v>0</v>
      </c>
      <c r="H1789">
        <v>1</v>
      </c>
      <c r="I1789">
        <v>1</v>
      </c>
    </row>
    <row r="1790" spans="1:9" x14ac:dyDescent="0.3">
      <c r="A1790">
        <v>3589</v>
      </c>
      <c r="B1790">
        <v>1982</v>
      </c>
      <c r="C1790">
        <v>-0.48730299999999999</v>
      </c>
      <c r="D1790">
        <v>12</v>
      </c>
      <c r="E1790">
        <v>4</v>
      </c>
      <c r="F1790">
        <f t="shared" si="27"/>
        <v>16</v>
      </c>
      <c r="G1790">
        <v>0</v>
      </c>
      <c r="H1790">
        <v>1</v>
      </c>
      <c r="I1790">
        <v>1</v>
      </c>
    </row>
    <row r="1791" spans="1:9" x14ac:dyDescent="0.3">
      <c r="A1791">
        <v>3589</v>
      </c>
      <c r="B1791">
        <v>1983</v>
      </c>
      <c r="C1791">
        <v>1.861542</v>
      </c>
      <c r="D1791">
        <v>12</v>
      </c>
      <c r="E1791">
        <v>5</v>
      </c>
      <c r="F1791">
        <f t="shared" si="27"/>
        <v>25</v>
      </c>
      <c r="G1791">
        <v>0</v>
      </c>
      <c r="H1791">
        <v>1</v>
      </c>
      <c r="I1791">
        <v>1</v>
      </c>
    </row>
    <row r="1792" spans="1:9" x14ac:dyDescent="0.3">
      <c r="A1792">
        <v>3589</v>
      </c>
      <c r="B1792">
        <v>1984</v>
      </c>
      <c r="C1792">
        <v>1.9449110000000001</v>
      </c>
      <c r="D1792">
        <v>12</v>
      </c>
      <c r="E1792">
        <v>6</v>
      </c>
      <c r="F1792">
        <f t="shared" si="27"/>
        <v>36</v>
      </c>
      <c r="G1792">
        <v>0</v>
      </c>
      <c r="H1792">
        <v>1</v>
      </c>
      <c r="I1792">
        <v>1</v>
      </c>
    </row>
    <row r="1793" spans="1:9" x14ac:dyDescent="0.3">
      <c r="A1793">
        <v>3589</v>
      </c>
      <c r="B1793">
        <v>1985</v>
      </c>
      <c r="C1793">
        <v>1.8713219999999999</v>
      </c>
      <c r="D1793">
        <v>12</v>
      </c>
      <c r="E1793">
        <v>7</v>
      </c>
      <c r="F1793">
        <f t="shared" si="27"/>
        <v>49</v>
      </c>
      <c r="G1793">
        <v>0</v>
      </c>
      <c r="H1793">
        <v>1</v>
      </c>
      <c r="I1793">
        <v>1</v>
      </c>
    </row>
    <row r="1794" spans="1:9" x14ac:dyDescent="0.3">
      <c r="A1794">
        <v>3589</v>
      </c>
      <c r="B1794">
        <v>1986</v>
      </c>
      <c r="C1794">
        <v>1.942237</v>
      </c>
      <c r="D1794">
        <v>12</v>
      </c>
      <c r="E1794">
        <v>8</v>
      </c>
      <c r="F1794">
        <f t="shared" si="27"/>
        <v>64</v>
      </c>
      <c r="G1794">
        <v>0</v>
      </c>
      <c r="H1794">
        <v>1</v>
      </c>
      <c r="I1794">
        <v>1</v>
      </c>
    </row>
    <row r="1795" spans="1:9" x14ac:dyDescent="0.3">
      <c r="A1795">
        <v>3589</v>
      </c>
      <c r="B1795">
        <v>1987</v>
      </c>
      <c r="C1795">
        <v>2.0334300000000001</v>
      </c>
      <c r="D1795">
        <v>12</v>
      </c>
      <c r="E1795">
        <v>9</v>
      </c>
      <c r="F1795">
        <f t="shared" si="27"/>
        <v>81</v>
      </c>
      <c r="G1795">
        <v>0</v>
      </c>
      <c r="H1795">
        <v>1</v>
      </c>
      <c r="I1795">
        <v>1</v>
      </c>
    </row>
    <row r="1796" spans="1:9" x14ac:dyDescent="0.3">
      <c r="A1796">
        <v>3591</v>
      </c>
      <c r="B1796">
        <v>1980</v>
      </c>
      <c r="C1796">
        <v>1.1188800000000001</v>
      </c>
      <c r="D1796">
        <v>12</v>
      </c>
      <c r="E1796">
        <v>2</v>
      </c>
      <c r="F1796">
        <f t="shared" si="27"/>
        <v>4</v>
      </c>
      <c r="G1796">
        <v>0</v>
      </c>
      <c r="H1796">
        <v>0</v>
      </c>
      <c r="I1796">
        <v>0</v>
      </c>
    </row>
    <row r="1797" spans="1:9" x14ac:dyDescent="0.3">
      <c r="A1797">
        <v>3591</v>
      </c>
      <c r="B1797">
        <v>1981</v>
      </c>
      <c r="C1797">
        <v>1.83924</v>
      </c>
      <c r="D1797">
        <v>12</v>
      </c>
      <c r="E1797">
        <v>3</v>
      </c>
      <c r="F1797">
        <f t="shared" ref="F1797:F1860" si="28">E1797^2</f>
        <v>9</v>
      </c>
      <c r="G1797">
        <v>0</v>
      </c>
      <c r="H1797">
        <v>0</v>
      </c>
      <c r="I1797">
        <v>0</v>
      </c>
    </row>
    <row r="1798" spans="1:9" x14ac:dyDescent="0.3">
      <c r="A1798">
        <v>3591</v>
      </c>
      <c r="B1798">
        <v>1982</v>
      </c>
      <c r="C1798">
        <v>1.8927639999999999</v>
      </c>
      <c r="D1798">
        <v>12</v>
      </c>
      <c r="E1798">
        <v>4</v>
      </c>
      <c r="F1798">
        <f t="shared" si="28"/>
        <v>16</v>
      </c>
      <c r="G1798">
        <v>0</v>
      </c>
      <c r="H1798">
        <v>1</v>
      </c>
      <c r="I1798">
        <v>1</v>
      </c>
    </row>
    <row r="1799" spans="1:9" x14ac:dyDescent="0.3">
      <c r="A1799">
        <v>3591</v>
      </c>
      <c r="B1799">
        <v>1983</v>
      </c>
      <c r="C1799">
        <v>1.9573480000000001</v>
      </c>
      <c r="D1799">
        <v>12</v>
      </c>
      <c r="E1799">
        <v>5</v>
      </c>
      <c r="F1799">
        <f t="shared" si="28"/>
        <v>25</v>
      </c>
      <c r="G1799">
        <v>0</v>
      </c>
      <c r="H1799">
        <v>1</v>
      </c>
      <c r="I1799">
        <v>1</v>
      </c>
    </row>
    <row r="1800" spans="1:9" x14ac:dyDescent="0.3">
      <c r="A1800">
        <v>3591</v>
      </c>
      <c r="B1800">
        <v>1984</v>
      </c>
      <c r="C1800">
        <v>2.032702</v>
      </c>
      <c r="D1800">
        <v>12</v>
      </c>
      <c r="E1800">
        <v>6</v>
      </c>
      <c r="F1800">
        <f t="shared" si="28"/>
        <v>36</v>
      </c>
      <c r="G1800">
        <v>0</v>
      </c>
      <c r="H1800">
        <v>1</v>
      </c>
      <c r="I1800">
        <v>1</v>
      </c>
    </row>
    <row r="1801" spans="1:9" x14ac:dyDescent="0.3">
      <c r="A1801">
        <v>3591</v>
      </c>
      <c r="B1801">
        <v>1985</v>
      </c>
      <c r="C1801">
        <v>2.188393</v>
      </c>
      <c r="D1801">
        <v>12</v>
      </c>
      <c r="E1801">
        <v>7</v>
      </c>
      <c r="F1801">
        <f t="shared" si="28"/>
        <v>49</v>
      </c>
      <c r="G1801">
        <v>0</v>
      </c>
      <c r="H1801">
        <v>1</v>
      </c>
      <c r="I1801">
        <v>1</v>
      </c>
    </row>
    <row r="1802" spans="1:9" x14ac:dyDescent="0.3">
      <c r="A1802">
        <v>3591</v>
      </c>
      <c r="B1802">
        <v>1986</v>
      </c>
      <c r="C1802">
        <v>2.3037749999999999</v>
      </c>
      <c r="D1802">
        <v>12</v>
      </c>
      <c r="E1802">
        <v>8</v>
      </c>
      <c r="F1802">
        <f t="shared" si="28"/>
        <v>64</v>
      </c>
      <c r="G1802">
        <v>0</v>
      </c>
      <c r="H1802">
        <v>0</v>
      </c>
      <c r="I1802">
        <v>1</v>
      </c>
    </row>
    <row r="1803" spans="1:9" x14ac:dyDescent="0.3">
      <c r="A1803">
        <v>3591</v>
      </c>
      <c r="B1803">
        <v>1987</v>
      </c>
      <c r="C1803">
        <v>2.277212</v>
      </c>
      <c r="D1803">
        <v>12</v>
      </c>
      <c r="E1803">
        <v>9</v>
      </c>
      <c r="F1803">
        <f t="shared" si="28"/>
        <v>81</v>
      </c>
      <c r="G1803">
        <v>0</v>
      </c>
      <c r="H1803">
        <v>0</v>
      </c>
      <c r="I1803">
        <v>1</v>
      </c>
    </row>
    <row r="1804" spans="1:9" x14ac:dyDescent="0.3">
      <c r="A1804">
        <v>3598</v>
      </c>
      <c r="B1804">
        <v>1980</v>
      </c>
      <c r="C1804">
        <v>1.7669980000000001</v>
      </c>
      <c r="D1804">
        <v>12</v>
      </c>
      <c r="E1804">
        <v>3</v>
      </c>
      <c r="F1804">
        <f t="shared" si="28"/>
        <v>9</v>
      </c>
      <c r="G1804">
        <v>0</v>
      </c>
      <c r="H1804">
        <v>0</v>
      </c>
      <c r="I1804">
        <v>0</v>
      </c>
    </row>
    <row r="1805" spans="1:9" x14ac:dyDescent="0.3">
      <c r="A1805">
        <v>3598</v>
      </c>
      <c r="B1805">
        <v>1981</v>
      </c>
      <c r="C1805">
        <v>1.8012969999999999</v>
      </c>
      <c r="D1805">
        <v>12</v>
      </c>
      <c r="E1805">
        <v>4</v>
      </c>
      <c r="F1805">
        <f t="shared" si="28"/>
        <v>16</v>
      </c>
      <c r="G1805">
        <v>0</v>
      </c>
      <c r="H1805">
        <v>0</v>
      </c>
      <c r="I1805">
        <v>0</v>
      </c>
    </row>
    <row r="1806" spans="1:9" x14ac:dyDescent="0.3">
      <c r="A1806">
        <v>3598</v>
      </c>
      <c r="B1806">
        <v>1982</v>
      </c>
      <c r="C1806">
        <v>1.925883</v>
      </c>
      <c r="D1806">
        <v>12</v>
      </c>
      <c r="E1806">
        <v>5</v>
      </c>
      <c r="F1806">
        <f t="shared" si="28"/>
        <v>25</v>
      </c>
      <c r="G1806">
        <v>0</v>
      </c>
      <c r="H1806">
        <v>0</v>
      </c>
      <c r="I1806">
        <v>0</v>
      </c>
    </row>
    <row r="1807" spans="1:9" x14ac:dyDescent="0.3">
      <c r="A1807">
        <v>3598</v>
      </c>
      <c r="B1807">
        <v>1983</v>
      </c>
      <c r="C1807">
        <v>2.0438640000000001</v>
      </c>
      <c r="D1807">
        <v>12</v>
      </c>
      <c r="E1807">
        <v>6</v>
      </c>
      <c r="F1807">
        <f t="shared" si="28"/>
        <v>36</v>
      </c>
      <c r="G1807">
        <v>0</v>
      </c>
      <c r="H1807">
        <v>0</v>
      </c>
      <c r="I1807">
        <v>0</v>
      </c>
    </row>
    <row r="1808" spans="1:9" x14ac:dyDescent="0.3">
      <c r="A1808">
        <v>3598</v>
      </c>
      <c r="B1808">
        <v>1984</v>
      </c>
      <c r="C1808">
        <v>2.129902</v>
      </c>
      <c r="D1808">
        <v>12</v>
      </c>
      <c r="E1808">
        <v>7</v>
      </c>
      <c r="F1808">
        <f t="shared" si="28"/>
        <v>49</v>
      </c>
      <c r="G1808">
        <v>0</v>
      </c>
      <c r="H1808">
        <v>0</v>
      </c>
      <c r="I1808">
        <v>0</v>
      </c>
    </row>
    <row r="1809" spans="1:9" x14ac:dyDescent="0.3">
      <c r="A1809">
        <v>3598</v>
      </c>
      <c r="B1809">
        <v>1985</v>
      </c>
      <c r="C1809">
        <v>2.1590039999999999</v>
      </c>
      <c r="D1809">
        <v>12</v>
      </c>
      <c r="E1809">
        <v>8</v>
      </c>
      <c r="F1809">
        <f t="shared" si="28"/>
        <v>64</v>
      </c>
      <c r="G1809">
        <v>0</v>
      </c>
      <c r="H1809">
        <v>1</v>
      </c>
      <c r="I1809">
        <v>0</v>
      </c>
    </row>
    <row r="1810" spans="1:9" x14ac:dyDescent="0.3">
      <c r="A1810">
        <v>3598</v>
      </c>
      <c r="B1810">
        <v>1986</v>
      </c>
      <c r="C1810">
        <v>2.223894</v>
      </c>
      <c r="D1810">
        <v>12</v>
      </c>
      <c r="E1810">
        <v>9</v>
      </c>
      <c r="F1810">
        <f t="shared" si="28"/>
        <v>81</v>
      </c>
      <c r="G1810">
        <v>0</v>
      </c>
      <c r="H1810">
        <v>1</v>
      </c>
      <c r="I1810">
        <v>0</v>
      </c>
    </row>
    <row r="1811" spans="1:9" x14ac:dyDescent="0.3">
      <c r="A1811">
        <v>3598</v>
      </c>
      <c r="B1811">
        <v>1987</v>
      </c>
      <c r="C1811">
        <v>2.1307429999999998</v>
      </c>
      <c r="D1811">
        <v>12</v>
      </c>
      <c r="E1811">
        <v>10</v>
      </c>
      <c r="F1811">
        <f t="shared" si="28"/>
        <v>100</v>
      </c>
      <c r="G1811">
        <v>0</v>
      </c>
      <c r="H1811">
        <v>1</v>
      </c>
      <c r="I1811">
        <v>1</v>
      </c>
    </row>
    <row r="1812" spans="1:9" x14ac:dyDescent="0.3">
      <c r="A1812">
        <v>3602</v>
      </c>
      <c r="B1812">
        <v>1980</v>
      </c>
      <c r="C1812">
        <v>2.0102410000000002</v>
      </c>
      <c r="D1812">
        <v>12</v>
      </c>
      <c r="E1812">
        <v>5</v>
      </c>
      <c r="F1812">
        <f t="shared" si="28"/>
        <v>25</v>
      </c>
      <c r="G1812">
        <v>0</v>
      </c>
      <c r="H1812">
        <v>0</v>
      </c>
      <c r="I1812">
        <v>1</v>
      </c>
    </row>
    <row r="1813" spans="1:9" x14ac:dyDescent="0.3">
      <c r="A1813">
        <v>3602</v>
      </c>
      <c r="B1813">
        <v>1981</v>
      </c>
      <c r="C1813">
        <v>2.0721859999999999</v>
      </c>
      <c r="D1813">
        <v>12</v>
      </c>
      <c r="E1813">
        <v>6</v>
      </c>
      <c r="F1813">
        <f t="shared" si="28"/>
        <v>36</v>
      </c>
      <c r="G1813">
        <v>0</v>
      </c>
      <c r="H1813">
        <v>0</v>
      </c>
      <c r="I1813">
        <v>1</v>
      </c>
    </row>
    <row r="1814" spans="1:9" x14ac:dyDescent="0.3">
      <c r="A1814">
        <v>3602</v>
      </c>
      <c r="B1814">
        <v>1982</v>
      </c>
      <c r="C1814">
        <v>2.261603</v>
      </c>
      <c r="D1814">
        <v>12</v>
      </c>
      <c r="E1814">
        <v>7</v>
      </c>
      <c r="F1814">
        <f t="shared" si="28"/>
        <v>49</v>
      </c>
      <c r="G1814">
        <v>0</v>
      </c>
      <c r="H1814">
        <v>0</v>
      </c>
      <c r="I1814">
        <v>0</v>
      </c>
    </row>
    <row r="1815" spans="1:9" x14ac:dyDescent="0.3">
      <c r="A1815">
        <v>3602</v>
      </c>
      <c r="B1815">
        <v>1983</v>
      </c>
      <c r="C1815">
        <v>2.2109179999999999</v>
      </c>
      <c r="D1815">
        <v>12</v>
      </c>
      <c r="E1815">
        <v>8</v>
      </c>
      <c r="F1815">
        <f t="shared" si="28"/>
        <v>64</v>
      </c>
      <c r="G1815">
        <v>0</v>
      </c>
      <c r="H1815">
        <v>1</v>
      </c>
      <c r="I1815">
        <v>1</v>
      </c>
    </row>
    <row r="1816" spans="1:9" x14ac:dyDescent="0.3">
      <c r="A1816">
        <v>3602</v>
      </c>
      <c r="B1816">
        <v>1984</v>
      </c>
      <c r="C1816">
        <v>2.242162</v>
      </c>
      <c r="D1816">
        <v>12</v>
      </c>
      <c r="E1816">
        <v>9</v>
      </c>
      <c r="F1816">
        <f t="shared" si="28"/>
        <v>81</v>
      </c>
      <c r="G1816">
        <v>0</v>
      </c>
      <c r="H1816">
        <v>1</v>
      </c>
      <c r="I1816">
        <v>1</v>
      </c>
    </row>
    <row r="1817" spans="1:9" x14ac:dyDescent="0.3">
      <c r="A1817">
        <v>3602</v>
      </c>
      <c r="B1817">
        <v>1985</v>
      </c>
      <c r="C1817">
        <v>2.080082</v>
      </c>
      <c r="D1817">
        <v>12</v>
      </c>
      <c r="E1817">
        <v>10</v>
      </c>
      <c r="F1817">
        <f t="shared" si="28"/>
        <v>100</v>
      </c>
      <c r="G1817">
        <v>0</v>
      </c>
      <c r="H1817">
        <v>1</v>
      </c>
      <c r="I1817">
        <v>1</v>
      </c>
    </row>
    <row r="1818" spans="1:9" x14ac:dyDescent="0.3">
      <c r="A1818">
        <v>3602</v>
      </c>
      <c r="B1818">
        <v>1986</v>
      </c>
      <c r="C1818">
        <v>2.1389369999999999</v>
      </c>
      <c r="D1818">
        <v>12</v>
      </c>
      <c r="E1818">
        <v>11</v>
      </c>
      <c r="F1818">
        <f t="shared" si="28"/>
        <v>121</v>
      </c>
      <c r="G1818">
        <v>0</v>
      </c>
      <c r="H1818">
        <v>1</v>
      </c>
      <c r="I1818">
        <v>0</v>
      </c>
    </row>
    <row r="1819" spans="1:9" x14ac:dyDescent="0.3">
      <c r="A1819">
        <v>3602</v>
      </c>
      <c r="B1819">
        <v>1987</v>
      </c>
      <c r="C1819">
        <v>2.1605949999999998</v>
      </c>
      <c r="D1819">
        <v>12</v>
      </c>
      <c r="E1819">
        <v>12</v>
      </c>
      <c r="F1819">
        <f t="shared" si="28"/>
        <v>144</v>
      </c>
      <c r="G1819">
        <v>0</v>
      </c>
      <c r="H1819">
        <v>1</v>
      </c>
      <c r="I1819">
        <v>1</v>
      </c>
    </row>
    <row r="1820" spans="1:9" x14ac:dyDescent="0.3">
      <c r="A1820">
        <v>3607</v>
      </c>
      <c r="B1820">
        <v>1980</v>
      </c>
      <c r="C1820">
        <v>0.90724199999999999</v>
      </c>
      <c r="D1820">
        <v>10</v>
      </c>
      <c r="E1820">
        <v>7</v>
      </c>
      <c r="F1820">
        <f t="shared" si="28"/>
        <v>49</v>
      </c>
      <c r="G1820">
        <v>0</v>
      </c>
      <c r="H1820">
        <v>0</v>
      </c>
      <c r="I1820">
        <v>0</v>
      </c>
    </row>
    <row r="1821" spans="1:9" x14ac:dyDescent="0.3">
      <c r="A1821">
        <v>3607</v>
      </c>
      <c r="B1821">
        <v>1981</v>
      </c>
      <c r="C1821">
        <v>7.4722999999999998E-2</v>
      </c>
      <c r="D1821">
        <v>10</v>
      </c>
      <c r="E1821">
        <v>8</v>
      </c>
      <c r="F1821">
        <f t="shared" si="28"/>
        <v>64</v>
      </c>
      <c r="G1821">
        <v>0</v>
      </c>
      <c r="H1821">
        <v>0</v>
      </c>
      <c r="I1821">
        <v>0</v>
      </c>
    </row>
    <row r="1822" spans="1:9" x14ac:dyDescent="0.3">
      <c r="A1822">
        <v>3607</v>
      </c>
      <c r="B1822">
        <v>1982</v>
      </c>
      <c r="C1822">
        <v>0.17157900000000001</v>
      </c>
      <c r="D1822">
        <v>10</v>
      </c>
      <c r="E1822">
        <v>9</v>
      </c>
      <c r="F1822">
        <f t="shared" si="28"/>
        <v>81</v>
      </c>
      <c r="G1822">
        <v>0</v>
      </c>
      <c r="H1822">
        <v>0</v>
      </c>
      <c r="I1822">
        <v>0</v>
      </c>
    </row>
    <row r="1823" spans="1:9" x14ac:dyDescent="0.3">
      <c r="A1823">
        <v>3607</v>
      </c>
      <c r="B1823">
        <v>1983</v>
      </c>
      <c r="C1823">
        <v>0.94800300000000004</v>
      </c>
      <c r="D1823">
        <v>10</v>
      </c>
      <c r="E1823">
        <v>10</v>
      </c>
      <c r="F1823">
        <f t="shared" si="28"/>
        <v>100</v>
      </c>
      <c r="G1823">
        <v>0</v>
      </c>
      <c r="H1823">
        <v>0</v>
      </c>
      <c r="I1823">
        <v>0</v>
      </c>
    </row>
    <row r="1824" spans="1:9" x14ac:dyDescent="0.3">
      <c r="A1824">
        <v>3607</v>
      </c>
      <c r="B1824">
        <v>1984</v>
      </c>
      <c r="C1824">
        <v>1.227071</v>
      </c>
      <c r="D1824">
        <v>10</v>
      </c>
      <c r="E1824">
        <v>11</v>
      </c>
      <c r="F1824">
        <f t="shared" si="28"/>
        <v>121</v>
      </c>
      <c r="G1824">
        <v>0</v>
      </c>
      <c r="H1824">
        <v>0</v>
      </c>
      <c r="I1824">
        <v>0</v>
      </c>
    </row>
    <row r="1825" spans="1:9" x14ac:dyDescent="0.3">
      <c r="A1825">
        <v>3607</v>
      </c>
      <c r="B1825">
        <v>1985</v>
      </c>
      <c r="C1825">
        <v>0.43545299999999998</v>
      </c>
      <c r="D1825">
        <v>10</v>
      </c>
      <c r="E1825">
        <v>12</v>
      </c>
      <c r="F1825">
        <f t="shared" si="28"/>
        <v>144</v>
      </c>
      <c r="G1825">
        <v>0</v>
      </c>
      <c r="H1825">
        <v>0</v>
      </c>
      <c r="I1825">
        <v>0</v>
      </c>
    </row>
    <row r="1826" spans="1:9" x14ac:dyDescent="0.3">
      <c r="A1826">
        <v>3607</v>
      </c>
      <c r="B1826">
        <v>1986</v>
      </c>
      <c r="C1826">
        <v>0.63881200000000005</v>
      </c>
      <c r="D1826">
        <v>10</v>
      </c>
      <c r="E1826">
        <v>13</v>
      </c>
      <c r="F1826">
        <f t="shared" si="28"/>
        <v>169</v>
      </c>
      <c r="G1826">
        <v>0</v>
      </c>
      <c r="H1826">
        <v>0</v>
      </c>
      <c r="I1826">
        <v>0</v>
      </c>
    </row>
    <row r="1827" spans="1:9" x14ac:dyDescent="0.3">
      <c r="A1827">
        <v>3607</v>
      </c>
      <c r="B1827">
        <v>1987</v>
      </c>
      <c r="C1827">
        <v>1.677556</v>
      </c>
      <c r="D1827">
        <v>10</v>
      </c>
      <c r="E1827">
        <v>14</v>
      </c>
      <c r="F1827">
        <f t="shared" si="28"/>
        <v>196</v>
      </c>
      <c r="G1827">
        <v>0</v>
      </c>
      <c r="H1827">
        <v>0</v>
      </c>
      <c r="I1827">
        <v>0</v>
      </c>
    </row>
    <row r="1828" spans="1:9" x14ac:dyDescent="0.3">
      <c r="A1828">
        <v>3621</v>
      </c>
      <c r="B1828">
        <v>1980</v>
      </c>
      <c r="C1828">
        <v>1.5084979999999999</v>
      </c>
      <c r="D1828">
        <v>12</v>
      </c>
      <c r="E1828">
        <v>4</v>
      </c>
      <c r="F1828">
        <f t="shared" si="28"/>
        <v>16</v>
      </c>
      <c r="G1828">
        <v>0</v>
      </c>
      <c r="H1828">
        <v>0</v>
      </c>
      <c r="I1828">
        <v>0</v>
      </c>
    </row>
    <row r="1829" spans="1:9" x14ac:dyDescent="0.3">
      <c r="A1829">
        <v>3621</v>
      </c>
      <c r="B1829">
        <v>1981</v>
      </c>
      <c r="C1829">
        <v>1.8316049999999999</v>
      </c>
      <c r="D1829">
        <v>12</v>
      </c>
      <c r="E1829">
        <v>5</v>
      </c>
      <c r="F1829">
        <f t="shared" si="28"/>
        <v>25</v>
      </c>
      <c r="G1829">
        <v>0</v>
      </c>
      <c r="H1829">
        <v>0</v>
      </c>
      <c r="I1829">
        <v>1</v>
      </c>
    </row>
    <row r="1830" spans="1:9" x14ac:dyDescent="0.3">
      <c r="A1830">
        <v>3621</v>
      </c>
      <c r="B1830">
        <v>1982</v>
      </c>
      <c r="C1830">
        <v>1.50658</v>
      </c>
      <c r="D1830">
        <v>12</v>
      </c>
      <c r="E1830">
        <v>6</v>
      </c>
      <c r="F1830">
        <f t="shared" si="28"/>
        <v>36</v>
      </c>
      <c r="G1830">
        <v>0</v>
      </c>
      <c r="H1830">
        <v>0</v>
      </c>
      <c r="I1830">
        <v>1</v>
      </c>
    </row>
    <row r="1831" spans="1:9" x14ac:dyDescent="0.3">
      <c r="A1831">
        <v>3621</v>
      </c>
      <c r="B1831">
        <v>1983</v>
      </c>
      <c r="C1831">
        <v>1.6316550000000001</v>
      </c>
      <c r="D1831">
        <v>12</v>
      </c>
      <c r="E1831">
        <v>7</v>
      </c>
      <c r="F1831">
        <f t="shared" si="28"/>
        <v>49</v>
      </c>
      <c r="G1831">
        <v>0</v>
      </c>
      <c r="H1831">
        <v>0</v>
      </c>
      <c r="I1831">
        <v>1</v>
      </c>
    </row>
    <row r="1832" spans="1:9" x14ac:dyDescent="0.3">
      <c r="A1832">
        <v>3621</v>
      </c>
      <c r="B1832">
        <v>1984</v>
      </c>
      <c r="C1832">
        <v>1.5450170000000001</v>
      </c>
      <c r="D1832">
        <v>12</v>
      </c>
      <c r="E1832">
        <v>8</v>
      </c>
      <c r="F1832">
        <f t="shared" si="28"/>
        <v>64</v>
      </c>
      <c r="G1832">
        <v>0</v>
      </c>
      <c r="H1832">
        <v>0</v>
      </c>
      <c r="I1832">
        <v>1</v>
      </c>
    </row>
    <row r="1833" spans="1:9" x14ac:dyDescent="0.3">
      <c r="A1833">
        <v>3621</v>
      </c>
      <c r="B1833">
        <v>1985</v>
      </c>
      <c r="C1833">
        <v>1.8200289999999999</v>
      </c>
      <c r="D1833">
        <v>12</v>
      </c>
      <c r="E1833">
        <v>9</v>
      </c>
      <c r="F1833">
        <f t="shared" si="28"/>
        <v>81</v>
      </c>
      <c r="G1833">
        <v>0</v>
      </c>
      <c r="H1833">
        <v>0</v>
      </c>
      <c r="I1833">
        <v>1</v>
      </c>
    </row>
    <row r="1834" spans="1:9" x14ac:dyDescent="0.3">
      <c r="A1834">
        <v>3621</v>
      </c>
      <c r="B1834">
        <v>1986</v>
      </c>
      <c r="C1834">
        <v>1.641958</v>
      </c>
      <c r="D1834">
        <v>12</v>
      </c>
      <c r="E1834">
        <v>10</v>
      </c>
      <c r="F1834">
        <f t="shared" si="28"/>
        <v>100</v>
      </c>
      <c r="G1834">
        <v>0</v>
      </c>
      <c r="H1834">
        <v>0</v>
      </c>
      <c r="I1834">
        <v>1</v>
      </c>
    </row>
    <row r="1835" spans="1:9" x14ac:dyDescent="0.3">
      <c r="A1835">
        <v>3621</v>
      </c>
      <c r="B1835">
        <v>1987</v>
      </c>
      <c r="C1835">
        <v>1.6889909999999999</v>
      </c>
      <c r="D1835">
        <v>12</v>
      </c>
      <c r="E1835">
        <v>11</v>
      </c>
      <c r="F1835">
        <f t="shared" si="28"/>
        <v>121</v>
      </c>
      <c r="G1835">
        <v>0</v>
      </c>
      <c r="H1835">
        <v>0</v>
      </c>
      <c r="I1835">
        <v>0</v>
      </c>
    </row>
    <row r="1836" spans="1:9" x14ac:dyDescent="0.3">
      <c r="A1836">
        <v>3628</v>
      </c>
      <c r="B1836">
        <v>1980</v>
      </c>
      <c r="C1836">
        <v>1.8422160000000001</v>
      </c>
      <c r="D1836">
        <v>14</v>
      </c>
      <c r="E1836">
        <v>3</v>
      </c>
      <c r="F1836">
        <f t="shared" si="28"/>
        <v>9</v>
      </c>
      <c r="G1836">
        <v>0</v>
      </c>
      <c r="H1836">
        <v>1</v>
      </c>
      <c r="I1836">
        <v>0</v>
      </c>
    </row>
    <row r="1837" spans="1:9" x14ac:dyDescent="0.3">
      <c r="A1837">
        <v>3628</v>
      </c>
      <c r="B1837">
        <v>1981</v>
      </c>
      <c r="C1837">
        <v>1.7361899999999999</v>
      </c>
      <c r="D1837">
        <v>14</v>
      </c>
      <c r="E1837">
        <v>4</v>
      </c>
      <c r="F1837">
        <f t="shared" si="28"/>
        <v>16</v>
      </c>
      <c r="G1837">
        <v>0</v>
      </c>
      <c r="H1837">
        <v>1</v>
      </c>
      <c r="I1837">
        <v>0</v>
      </c>
    </row>
    <row r="1838" spans="1:9" x14ac:dyDescent="0.3">
      <c r="A1838">
        <v>3628</v>
      </c>
      <c r="B1838">
        <v>1982</v>
      </c>
      <c r="C1838">
        <v>2.291992</v>
      </c>
      <c r="D1838">
        <v>14</v>
      </c>
      <c r="E1838">
        <v>5</v>
      </c>
      <c r="F1838">
        <f t="shared" si="28"/>
        <v>25</v>
      </c>
      <c r="G1838">
        <v>0</v>
      </c>
      <c r="H1838">
        <v>1</v>
      </c>
      <c r="I1838">
        <v>0</v>
      </c>
    </row>
    <row r="1839" spans="1:9" x14ac:dyDescent="0.3">
      <c r="A1839">
        <v>3628</v>
      </c>
      <c r="B1839">
        <v>1983</v>
      </c>
      <c r="C1839">
        <v>1.8380289999999999</v>
      </c>
      <c r="D1839">
        <v>14</v>
      </c>
      <c r="E1839">
        <v>6</v>
      </c>
      <c r="F1839">
        <f t="shared" si="28"/>
        <v>36</v>
      </c>
      <c r="G1839">
        <v>0</v>
      </c>
      <c r="H1839">
        <v>1</v>
      </c>
      <c r="I1839">
        <v>0</v>
      </c>
    </row>
    <row r="1840" spans="1:9" x14ac:dyDescent="0.3">
      <c r="A1840">
        <v>3628</v>
      </c>
      <c r="B1840">
        <v>1984</v>
      </c>
      <c r="C1840">
        <v>2.3319420000000002</v>
      </c>
      <c r="D1840">
        <v>14</v>
      </c>
      <c r="E1840">
        <v>7</v>
      </c>
      <c r="F1840">
        <f t="shared" si="28"/>
        <v>49</v>
      </c>
      <c r="G1840">
        <v>0</v>
      </c>
      <c r="H1840">
        <v>1</v>
      </c>
      <c r="I1840">
        <v>0</v>
      </c>
    </row>
    <row r="1841" spans="1:9" x14ac:dyDescent="0.3">
      <c r="A1841">
        <v>3628</v>
      </c>
      <c r="B1841">
        <v>1985</v>
      </c>
      <c r="C1841">
        <v>2.2888790000000001</v>
      </c>
      <c r="D1841">
        <v>14</v>
      </c>
      <c r="E1841">
        <v>8</v>
      </c>
      <c r="F1841">
        <f t="shared" si="28"/>
        <v>64</v>
      </c>
      <c r="G1841">
        <v>0</v>
      </c>
      <c r="H1841">
        <v>1</v>
      </c>
      <c r="I1841">
        <v>0</v>
      </c>
    </row>
    <row r="1842" spans="1:9" x14ac:dyDescent="0.3">
      <c r="A1842">
        <v>3628</v>
      </c>
      <c r="B1842">
        <v>1986</v>
      </c>
      <c r="C1842">
        <v>2.5101439999999999</v>
      </c>
      <c r="D1842">
        <v>14</v>
      </c>
      <c r="E1842">
        <v>9</v>
      </c>
      <c r="F1842">
        <f t="shared" si="28"/>
        <v>81</v>
      </c>
      <c r="G1842">
        <v>0</v>
      </c>
      <c r="H1842">
        <v>1</v>
      </c>
      <c r="I1842">
        <v>0</v>
      </c>
    </row>
    <row r="1843" spans="1:9" x14ac:dyDescent="0.3">
      <c r="A1843">
        <v>3628</v>
      </c>
      <c r="B1843">
        <v>1987</v>
      </c>
      <c r="C1843">
        <v>2.4609519999999998</v>
      </c>
      <c r="D1843">
        <v>14</v>
      </c>
      <c r="E1843">
        <v>10</v>
      </c>
      <c r="F1843">
        <f t="shared" si="28"/>
        <v>100</v>
      </c>
      <c r="G1843">
        <v>0</v>
      </c>
      <c r="H1843">
        <v>1</v>
      </c>
      <c r="I1843">
        <v>0</v>
      </c>
    </row>
    <row r="1844" spans="1:9" x14ac:dyDescent="0.3">
      <c r="A1844">
        <v>3653</v>
      </c>
      <c r="B1844">
        <v>1980</v>
      </c>
      <c r="C1844">
        <v>1.6706460000000001</v>
      </c>
      <c r="D1844">
        <v>12</v>
      </c>
      <c r="E1844">
        <v>2</v>
      </c>
      <c r="F1844">
        <f t="shared" si="28"/>
        <v>4</v>
      </c>
      <c r="G1844">
        <v>0</v>
      </c>
      <c r="H1844">
        <v>1</v>
      </c>
      <c r="I1844">
        <v>0</v>
      </c>
    </row>
    <row r="1845" spans="1:9" x14ac:dyDescent="0.3">
      <c r="A1845">
        <v>3653</v>
      </c>
      <c r="B1845">
        <v>1981</v>
      </c>
      <c r="C1845">
        <v>1.9392769999999999</v>
      </c>
      <c r="D1845">
        <v>12</v>
      </c>
      <c r="E1845">
        <v>3</v>
      </c>
      <c r="F1845">
        <f t="shared" si="28"/>
        <v>9</v>
      </c>
      <c r="G1845">
        <v>0</v>
      </c>
      <c r="H1845">
        <v>1</v>
      </c>
      <c r="I1845">
        <v>0</v>
      </c>
    </row>
    <row r="1846" spans="1:9" x14ac:dyDescent="0.3">
      <c r="A1846">
        <v>3653</v>
      </c>
      <c r="B1846">
        <v>1982</v>
      </c>
      <c r="C1846">
        <v>2.049585</v>
      </c>
      <c r="D1846">
        <v>12</v>
      </c>
      <c r="E1846">
        <v>4</v>
      </c>
      <c r="F1846">
        <f t="shared" si="28"/>
        <v>16</v>
      </c>
      <c r="G1846">
        <v>0</v>
      </c>
      <c r="H1846">
        <v>1</v>
      </c>
      <c r="I1846">
        <v>0</v>
      </c>
    </row>
    <row r="1847" spans="1:9" x14ac:dyDescent="0.3">
      <c r="A1847">
        <v>3653</v>
      </c>
      <c r="B1847">
        <v>1983</v>
      </c>
      <c r="C1847">
        <v>2.0102470000000001</v>
      </c>
      <c r="D1847">
        <v>12</v>
      </c>
      <c r="E1847">
        <v>5</v>
      </c>
      <c r="F1847">
        <f t="shared" si="28"/>
        <v>25</v>
      </c>
      <c r="G1847">
        <v>0</v>
      </c>
      <c r="H1847">
        <v>1</v>
      </c>
      <c r="I1847">
        <v>0</v>
      </c>
    </row>
    <row r="1848" spans="1:9" x14ac:dyDescent="0.3">
      <c r="A1848">
        <v>3653</v>
      </c>
      <c r="B1848">
        <v>1984</v>
      </c>
      <c r="C1848">
        <v>2.0917919999999999</v>
      </c>
      <c r="D1848">
        <v>12</v>
      </c>
      <c r="E1848">
        <v>6</v>
      </c>
      <c r="F1848">
        <f t="shared" si="28"/>
        <v>36</v>
      </c>
      <c r="G1848">
        <v>0</v>
      </c>
      <c r="H1848">
        <v>1</v>
      </c>
      <c r="I1848">
        <v>0</v>
      </c>
    </row>
    <row r="1849" spans="1:9" x14ac:dyDescent="0.3">
      <c r="A1849">
        <v>3653</v>
      </c>
      <c r="B1849">
        <v>1985</v>
      </c>
      <c r="C1849">
        <v>2.023339</v>
      </c>
      <c r="D1849">
        <v>12</v>
      </c>
      <c r="E1849">
        <v>7</v>
      </c>
      <c r="F1849">
        <f t="shared" si="28"/>
        <v>49</v>
      </c>
      <c r="G1849">
        <v>0</v>
      </c>
      <c r="H1849">
        <v>0</v>
      </c>
      <c r="I1849">
        <v>0</v>
      </c>
    </row>
    <row r="1850" spans="1:9" x14ac:dyDescent="0.3">
      <c r="A1850">
        <v>3653</v>
      </c>
      <c r="B1850">
        <v>1986</v>
      </c>
      <c r="C1850">
        <v>1.975598</v>
      </c>
      <c r="D1850">
        <v>12</v>
      </c>
      <c r="E1850">
        <v>8</v>
      </c>
      <c r="F1850">
        <f t="shared" si="28"/>
        <v>64</v>
      </c>
      <c r="G1850">
        <v>0</v>
      </c>
      <c r="H1850">
        <v>0</v>
      </c>
      <c r="I1850">
        <v>0</v>
      </c>
    </row>
    <row r="1851" spans="1:9" x14ac:dyDescent="0.3">
      <c r="A1851">
        <v>3653</v>
      </c>
      <c r="B1851">
        <v>1987</v>
      </c>
      <c r="C1851">
        <v>1.853111</v>
      </c>
      <c r="D1851">
        <v>12</v>
      </c>
      <c r="E1851">
        <v>9</v>
      </c>
      <c r="F1851">
        <f t="shared" si="28"/>
        <v>81</v>
      </c>
      <c r="G1851">
        <v>0</v>
      </c>
      <c r="H1851">
        <v>1</v>
      </c>
      <c r="I1851">
        <v>0</v>
      </c>
    </row>
    <row r="1852" spans="1:9" x14ac:dyDescent="0.3">
      <c r="A1852">
        <v>3706</v>
      </c>
      <c r="B1852">
        <v>1980</v>
      </c>
      <c r="C1852">
        <v>1.6744110000000001</v>
      </c>
      <c r="D1852">
        <v>13</v>
      </c>
      <c r="E1852">
        <v>4</v>
      </c>
      <c r="F1852">
        <f t="shared" si="28"/>
        <v>16</v>
      </c>
      <c r="G1852">
        <v>0</v>
      </c>
      <c r="H1852">
        <v>0</v>
      </c>
      <c r="I1852">
        <v>0</v>
      </c>
    </row>
    <row r="1853" spans="1:9" x14ac:dyDescent="0.3">
      <c r="A1853">
        <v>3706</v>
      </c>
      <c r="B1853">
        <v>1981</v>
      </c>
      <c r="C1853">
        <v>1.7917590000000001</v>
      </c>
      <c r="D1853">
        <v>13</v>
      </c>
      <c r="E1853">
        <v>5</v>
      </c>
      <c r="F1853">
        <f t="shared" si="28"/>
        <v>25</v>
      </c>
      <c r="G1853">
        <v>0</v>
      </c>
      <c r="H1853">
        <v>0</v>
      </c>
      <c r="I1853">
        <v>0</v>
      </c>
    </row>
    <row r="1854" spans="1:9" x14ac:dyDescent="0.3">
      <c r="A1854">
        <v>3706</v>
      </c>
      <c r="B1854">
        <v>1982</v>
      </c>
      <c r="C1854">
        <v>1.5187980000000001</v>
      </c>
      <c r="D1854">
        <v>13</v>
      </c>
      <c r="E1854">
        <v>6</v>
      </c>
      <c r="F1854">
        <f t="shared" si="28"/>
        <v>36</v>
      </c>
      <c r="G1854">
        <v>0</v>
      </c>
      <c r="H1854">
        <v>0</v>
      </c>
      <c r="I1854">
        <v>0</v>
      </c>
    </row>
    <row r="1855" spans="1:9" x14ac:dyDescent="0.3">
      <c r="A1855">
        <v>3706</v>
      </c>
      <c r="B1855">
        <v>1983</v>
      </c>
      <c r="C1855">
        <v>1.7254100000000001</v>
      </c>
      <c r="D1855">
        <v>13</v>
      </c>
      <c r="E1855">
        <v>7</v>
      </c>
      <c r="F1855">
        <f t="shared" si="28"/>
        <v>49</v>
      </c>
      <c r="G1855">
        <v>0</v>
      </c>
      <c r="H1855">
        <v>0</v>
      </c>
      <c r="I1855">
        <v>0</v>
      </c>
    </row>
    <row r="1856" spans="1:9" x14ac:dyDescent="0.3">
      <c r="A1856">
        <v>3706</v>
      </c>
      <c r="B1856">
        <v>1984</v>
      </c>
      <c r="C1856">
        <v>1.6486449999999999</v>
      </c>
      <c r="D1856">
        <v>13</v>
      </c>
      <c r="E1856">
        <v>8</v>
      </c>
      <c r="F1856">
        <f t="shared" si="28"/>
        <v>64</v>
      </c>
      <c r="G1856">
        <v>0</v>
      </c>
      <c r="H1856">
        <v>0</v>
      </c>
      <c r="I1856">
        <v>0</v>
      </c>
    </row>
    <row r="1857" spans="1:9" x14ac:dyDescent="0.3">
      <c r="A1857">
        <v>3706</v>
      </c>
      <c r="B1857">
        <v>1985</v>
      </c>
      <c r="C1857">
        <v>1.7776700000000001</v>
      </c>
      <c r="D1857">
        <v>13</v>
      </c>
      <c r="E1857">
        <v>9</v>
      </c>
      <c r="F1857">
        <f t="shared" si="28"/>
        <v>81</v>
      </c>
      <c r="G1857">
        <v>0</v>
      </c>
      <c r="H1857">
        <v>0</v>
      </c>
      <c r="I1857">
        <v>0</v>
      </c>
    </row>
    <row r="1858" spans="1:9" x14ac:dyDescent="0.3">
      <c r="A1858">
        <v>3706</v>
      </c>
      <c r="B1858">
        <v>1986</v>
      </c>
      <c r="C1858">
        <v>1.773293</v>
      </c>
      <c r="D1858">
        <v>13</v>
      </c>
      <c r="E1858">
        <v>10</v>
      </c>
      <c r="F1858">
        <f t="shared" si="28"/>
        <v>100</v>
      </c>
      <c r="G1858">
        <v>0</v>
      </c>
      <c r="H1858">
        <v>0</v>
      </c>
      <c r="I1858">
        <v>0</v>
      </c>
    </row>
    <row r="1859" spans="1:9" x14ac:dyDescent="0.3">
      <c r="A1859">
        <v>3706</v>
      </c>
      <c r="B1859">
        <v>1987</v>
      </c>
      <c r="C1859">
        <v>1.812289</v>
      </c>
      <c r="D1859">
        <v>13</v>
      </c>
      <c r="E1859">
        <v>11</v>
      </c>
      <c r="F1859">
        <f t="shared" si="28"/>
        <v>121</v>
      </c>
      <c r="G1859">
        <v>0</v>
      </c>
      <c r="H1859">
        <v>1</v>
      </c>
      <c r="I1859">
        <v>0</v>
      </c>
    </row>
    <row r="1860" spans="1:9" x14ac:dyDescent="0.3">
      <c r="A1860">
        <v>3707</v>
      </c>
      <c r="B1860">
        <v>1980</v>
      </c>
      <c r="C1860">
        <v>-1.1030470000000001</v>
      </c>
      <c r="D1860">
        <v>13</v>
      </c>
      <c r="E1860">
        <v>2</v>
      </c>
      <c r="F1860">
        <f t="shared" si="28"/>
        <v>4</v>
      </c>
      <c r="G1860">
        <v>0</v>
      </c>
      <c r="H1860">
        <v>0</v>
      </c>
      <c r="I1860">
        <v>0</v>
      </c>
    </row>
    <row r="1861" spans="1:9" x14ac:dyDescent="0.3">
      <c r="A1861">
        <v>3707</v>
      </c>
      <c r="B1861">
        <v>1981</v>
      </c>
      <c r="C1861">
        <v>1.863826</v>
      </c>
      <c r="D1861">
        <v>13</v>
      </c>
      <c r="E1861">
        <v>3</v>
      </c>
      <c r="F1861">
        <f t="shared" ref="F1861:F1924" si="29">E1861^2</f>
        <v>9</v>
      </c>
      <c r="G1861">
        <v>0</v>
      </c>
      <c r="H1861">
        <v>1</v>
      </c>
      <c r="I1861">
        <v>0</v>
      </c>
    </row>
    <row r="1862" spans="1:9" x14ac:dyDescent="0.3">
      <c r="A1862">
        <v>3707</v>
      </c>
      <c r="B1862">
        <v>1982</v>
      </c>
      <c r="C1862">
        <v>1.7443299999999999</v>
      </c>
      <c r="D1862">
        <v>13</v>
      </c>
      <c r="E1862">
        <v>4</v>
      </c>
      <c r="F1862">
        <f t="shared" si="29"/>
        <v>16</v>
      </c>
      <c r="G1862">
        <v>0</v>
      </c>
      <c r="H1862">
        <v>1</v>
      </c>
      <c r="I1862">
        <v>0</v>
      </c>
    </row>
    <row r="1863" spans="1:9" x14ac:dyDescent="0.3">
      <c r="A1863">
        <v>3707</v>
      </c>
      <c r="B1863">
        <v>1983</v>
      </c>
      <c r="C1863">
        <v>2.1128840000000002</v>
      </c>
      <c r="D1863">
        <v>13</v>
      </c>
      <c r="E1863">
        <v>5</v>
      </c>
      <c r="F1863">
        <f t="shared" si="29"/>
        <v>25</v>
      </c>
      <c r="G1863">
        <v>0</v>
      </c>
      <c r="H1863">
        <v>1</v>
      </c>
      <c r="I1863">
        <v>0</v>
      </c>
    </row>
    <row r="1864" spans="1:9" x14ac:dyDescent="0.3">
      <c r="A1864">
        <v>3707</v>
      </c>
      <c r="B1864">
        <v>1984</v>
      </c>
      <c r="C1864">
        <v>2.0810430000000002</v>
      </c>
      <c r="D1864">
        <v>13</v>
      </c>
      <c r="E1864">
        <v>6</v>
      </c>
      <c r="F1864">
        <f t="shared" si="29"/>
        <v>36</v>
      </c>
      <c r="G1864">
        <v>0</v>
      </c>
      <c r="H1864">
        <v>1</v>
      </c>
      <c r="I1864">
        <v>0</v>
      </c>
    </row>
    <row r="1865" spans="1:9" x14ac:dyDescent="0.3">
      <c r="A1865">
        <v>3707</v>
      </c>
      <c r="B1865">
        <v>1985</v>
      </c>
      <c r="C1865">
        <v>2.4019509999999999</v>
      </c>
      <c r="D1865">
        <v>13</v>
      </c>
      <c r="E1865">
        <v>7</v>
      </c>
      <c r="F1865">
        <f t="shared" si="29"/>
        <v>49</v>
      </c>
      <c r="G1865">
        <v>0</v>
      </c>
      <c r="H1865">
        <v>1</v>
      </c>
      <c r="I1865">
        <v>0</v>
      </c>
    </row>
    <row r="1866" spans="1:9" x14ac:dyDescent="0.3">
      <c r="A1866">
        <v>3707</v>
      </c>
      <c r="B1866">
        <v>1986</v>
      </c>
      <c r="C1866">
        <v>2.493109</v>
      </c>
      <c r="D1866">
        <v>13</v>
      </c>
      <c r="E1866">
        <v>8</v>
      </c>
      <c r="F1866">
        <f t="shared" si="29"/>
        <v>64</v>
      </c>
      <c r="G1866">
        <v>0</v>
      </c>
      <c r="H1866">
        <v>1</v>
      </c>
      <c r="I1866">
        <v>0</v>
      </c>
    </row>
    <row r="1867" spans="1:9" x14ac:dyDescent="0.3">
      <c r="A1867">
        <v>3707</v>
      </c>
      <c r="B1867">
        <v>1987</v>
      </c>
      <c r="C1867">
        <v>2.72858</v>
      </c>
      <c r="D1867">
        <v>13</v>
      </c>
      <c r="E1867">
        <v>9</v>
      </c>
      <c r="F1867">
        <f t="shared" si="29"/>
        <v>81</v>
      </c>
      <c r="G1867">
        <v>0</v>
      </c>
      <c r="H1867">
        <v>1</v>
      </c>
      <c r="I1867">
        <v>0</v>
      </c>
    </row>
    <row r="1868" spans="1:9" x14ac:dyDescent="0.3">
      <c r="A1868">
        <v>3708</v>
      </c>
      <c r="B1868">
        <v>1980</v>
      </c>
      <c r="C1868">
        <v>1.680525</v>
      </c>
      <c r="D1868">
        <v>12</v>
      </c>
      <c r="E1868">
        <v>1</v>
      </c>
      <c r="F1868">
        <f t="shared" si="29"/>
        <v>1</v>
      </c>
      <c r="G1868">
        <v>0</v>
      </c>
      <c r="H1868">
        <v>0</v>
      </c>
      <c r="I1868">
        <v>0</v>
      </c>
    </row>
    <row r="1869" spans="1:9" x14ac:dyDescent="0.3">
      <c r="A1869">
        <v>3708</v>
      </c>
      <c r="B1869">
        <v>1981</v>
      </c>
      <c r="C1869">
        <v>1.7032290000000001</v>
      </c>
      <c r="D1869">
        <v>12</v>
      </c>
      <c r="E1869">
        <v>2</v>
      </c>
      <c r="F1869">
        <f t="shared" si="29"/>
        <v>4</v>
      </c>
      <c r="G1869">
        <v>0</v>
      </c>
      <c r="H1869">
        <v>0</v>
      </c>
      <c r="I1869">
        <v>0</v>
      </c>
    </row>
    <row r="1870" spans="1:9" x14ac:dyDescent="0.3">
      <c r="A1870">
        <v>3708</v>
      </c>
      <c r="B1870">
        <v>1982</v>
      </c>
      <c r="C1870">
        <v>1.668849</v>
      </c>
      <c r="D1870">
        <v>12</v>
      </c>
      <c r="E1870">
        <v>3</v>
      </c>
      <c r="F1870">
        <f t="shared" si="29"/>
        <v>9</v>
      </c>
      <c r="G1870">
        <v>0</v>
      </c>
      <c r="H1870">
        <v>0</v>
      </c>
      <c r="I1870">
        <v>1</v>
      </c>
    </row>
    <row r="1871" spans="1:9" x14ac:dyDescent="0.3">
      <c r="A1871">
        <v>3708</v>
      </c>
      <c r="B1871">
        <v>1983</v>
      </c>
      <c r="C1871">
        <v>2.0187719999999998</v>
      </c>
      <c r="D1871">
        <v>12</v>
      </c>
      <c r="E1871">
        <v>4</v>
      </c>
      <c r="F1871">
        <f t="shared" si="29"/>
        <v>16</v>
      </c>
      <c r="G1871">
        <v>0</v>
      </c>
      <c r="H1871">
        <v>0</v>
      </c>
      <c r="I1871">
        <v>1</v>
      </c>
    </row>
    <row r="1872" spans="1:9" x14ac:dyDescent="0.3">
      <c r="A1872">
        <v>3708</v>
      </c>
      <c r="B1872">
        <v>1984</v>
      </c>
      <c r="C1872">
        <v>2.0238740000000002</v>
      </c>
      <c r="D1872">
        <v>12</v>
      </c>
      <c r="E1872">
        <v>5</v>
      </c>
      <c r="F1872">
        <f t="shared" si="29"/>
        <v>25</v>
      </c>
      <c r="G1872">
        <v>0</v>
      </c>
      <c r="H1872">
        <v>0</v>
      </c>
      <c r="I1872">
        <v>1</v>
      </c>
    </row>
    <row r="1873" spans="1:9" x14ac:dyDescent="0.3">
      <c r="A1873">
        <v>3708</v>
      </c>
      <c r="B1873">
        <v>1985</v>
      </c>
      <c r="C1873">
        <v>2.1220810000000001</v>
      </c>
      <c r="D1873">
        <v>12</v>
      </c>
      <c r="E1873">
        <v>6</v>
      </c>
      <c r="F1873">
        <f t="shared" si="29"/>
        <v>36</v>
      </c>
      <c r="G1873">
        <v>0</v>
      </c>
      <c r="H1873">
        <v>0</v>
      </c>
      <c r="I1873">
        <v>1</v>
      </c>
    </row>
    <row r="1874" spans="1:9" x14ac:dyDescent="0.3">
      <c r="A1874">
        <v>3708</v>
      </c>
      <c r="B1874">
        <v>1986</v>
      </c>
      <c r="C1874">
        <v>2.0145279999999999</v>
      </c>
      <c r="D1874">
        <v>12</v>
      </c>
      <c r="E1874">
        <v>7</v>
      </c>
      <c r="F1874">
        <f t="shared" si="29"/>
        <v>49</v>
      </c>
      <c r="G1874">
        <v>0</v>
      </c>
      <c r="H1874">
        <v>0</v>
      </c>
      <c r="I1874">
        <v>1</v>
      </c>
    </row>
    <row r="1875" spans="1:9" x14ac:dyDescent="0.3">
      <c r="A1875">
        <v>3708</v>
      </c>
      <c r="B1875">
        <v>1987</v>
      </c>
      <c r="C1875">
        <v>2.1487609999999999</v>
      </c>
      <c r="D1875">
        <v>12</v>
      </c>
      <c r="E1875">
        <v>8</v>
      </c>
      <c r="F1875">
        <f t="shared" si="29"/>
        <v>64</v>
      </c>
      <c r="G1875">
        <v>0</v>
      </c>
      <c r="H1875">
        <v>0</v>
      </c>
      <c r="I1875">
        <v>1</v>
      </c>
    </row>
    <row r="1876" spans="1:9" x14ac:dyDescent="0.3">
      <c r="A1876">
        <v>3743</v>
      </c>
      <c r="B1876">
        <v>1980</v>
      </c>
      <c r="C1876">
        <v>1.2561089999999999</v>
      </c>
      <c r="D1876">
        <v>11</v>
      </c>
      <c r="E1876">
        <v>1</v>
      </c>
      <c r="F1876">
        <f t="shared" si="29"/>
        <v>1</v>
      </c>
      <c r="G1876">
        <v>0</v>
      </c>
      <c r="H1876">
        <v>0</v>
      </c>
      <c r="I1876">
        <v>0</v>
      </c>
    </row>
    <row r="1877" spans="1:9" x14ac:dyDescent="0.3">
      <c r="A1877">
        <v>3743</v>
      </c>
      <c r="B1877">
        <v>1981</v>
      </c>
      <c r="C1877">
        <v>1.7165360000000001</v>
      </c>
      <c r="D1877">
        <v>11</v>
      </c>
      <c r="E1877">
        <v>2</v>
      </c>
      <c r="F1877">
        <f t="shared" si="29"/>
        <v>4</v>
      </c>
      <c r="G1877">
        <v>0</v>
      </c>
      <c r="H1877">
        <v>0</v>
      </c>
      <c r="I1877">
        <v>0</v>
      </c>
    </row>
    <row r="1878" spans="1:9" x14ac:dyDescent="0.3">
      <c r="A1878">
        <v>3743</v>
      </c>
      <c r="B1878">
        <v>1982</v>
      </c>
      <c r="C1878">
        <v>1.721012</v>
      </c>
      <c r="D1878">
        <v>11</v>
      </c>
      <c r="E1878">
        <v>3</v>
      </c>
      <c r="F1878">
        <f t="shared" si="29"/>
        <v>9</v>
      </c>
      <c r="G1878">
        <v>0</v>
      </c>
      <c r="H1878">
        <v>0</v>
      </c>
      <c r="I1878">
        <v>0</v>
      </c>
    </row>
    <row r="1879" spans="1:9" x14ac:dyDescent="0.3">
      <c r="A1879">
        <v>3743</v>
      </c>
      <c r="B1879">
        <v>1983</v>
      </c>
      <c r="C1879">
        <v>1.7646310000000001</v>
      </c>
      <c r="D1879">
        <v>11</v>
      </c>
      <c r="E1879">
        <v>4</v>
      </c>
      <c r="F1879">
        <f t="shared" si="29"/>
        <v>16</v>
      </c>
      <c r="G1879">
        <v>0</v>
      </c>
      <c r="H1879">
        <v>0</v>
      </c>
      <c r="I1879">
        <v>0</v>
      </c>
    </row>
    <row r="1880" spans="1:9" x14ac:dyDescent="0.3">
      <c r="A1880">
        <v>3743</v>
      </c>
      <c r="B1880">
        <v>1984</v>
      </c>
      <c r="C1880">
        <v>2.1474700000000002</v>
      </c>
      <c r="D1880">
        <v>11</v>
      </c>
      <c r="E1880">
        <v>5</v>
      </c>
      <c r="F1880">
        <f t="shared" si="29"/>
        <v>25</v>
      </c>
      <c r="G1880">
        <v>0</v>
      </c>
      <c r="H1880">
        <v>1</v>
      </c>
      <c r="I1880">
        <v>0</v>
      </c>
    </row>
    <row r="1881" spans="1:9" x14ac:dyDescent="0.3">
      <c r="A1881">
        <v>3743</v>
      </c>
      <c r="B1881">
        <v>1985</v>
      </c>
      <c r="C1881">
        <v>2.089442</v>
      </c>
      <c r="D1881">
        <v>11</v>
      </c>
      <c r="E1881">
        <v>6</v>
      </c>
      <c r="F1881">
        <f t="shared" si="29"/>
        <v>36</v>
      </c>
      <c r="G1881">
        <v>0</v>
      </c>
      <c r="H1881">
        <v>1</v>
      </c>
      <c r="I1881">
        <v>0</v>
      </c>
    </row>
    <row r="1882" spans="1:9" x14ac:dyDescent="0.3">
      <c r="A1882">
        <v>3743</v>
      </c>
      <c r="B1882">
        <v>1986</v>
      </c>
      <c r="C1882">
        <v>2.148428</v>
      </c>
      <c r="D1882">
        <v>11</v>
      </c>
      <c r="E1882">
        <v>7</v>
      </c>
      <c r="F1882">
        <f t="shared" si="29"/>
        <v>49</v>
      </c>
      <c r="G1882">
        <v>0</v>
      </c>
      <c r="H1882">
        <v>1</v>
      </c>
      <c r="I1882">
        <v>0</v>
      </c>
    </row>
    <row r="1883" spans="1:9" x14ac:dyDescent="0.3">
      <c r="A1883">
        <v>3743</v>
      </c>
      <c r="B1883">
        <v>1987</v>
      </c>
      <c r="C1883">
        <v>2.160469</v>
      </c>
      <c r="D1883">
        <v>11</v>
      </c>
      <c r="E1883">
        <v>8</v>
      </c>
      <c r="F1883">
        <f t="shared" si="29"/>
        <v>64</v>
      </c>
      <c r="G1883">
        <v>0</v>
      </c>
      <c r="H1883">
        <v>1</v>
      </c>
      <c r="I1883">
        <v>0</v>
      </c>
    </row>
    <row r="1884" spans="1:9" x14ac:dyDescent="0.3">
      <c r="A1884">
        <v>3777</v>
      </c>
      <c r="B1884">
        <v>1980</v>
      </c>
      <c r="C1884">
        <v>1.9487749999999999</v>
      </c>
      <c r="D1884">
        <v>12</v>
      </c>
      <c r="E1884">
        <v>2</v>
      </c>
      <c r="F1884">
        <f t="shared" si="29"/>
        <v>4</v>
      </c>
      <c r="G1884">
        <v>0</v>
      </c>
      <c r="H1884">
        <v>1</v>
      </c>
      <c r="I1884">
        <v>1</v>
      </c>
    </row>
    <row r="1885" spans="1:9" x14ac:dyDescent="0.3">
      <c r="A1885">
        <v>3777</v>
      </c>
      <c r="B1885">
        <v>1981</v>
      </c>
      <c r="C1885">
        <v>2.0402209999999998</v>
      </c>
      <c r="D1885">
        <v>12</v>
      </c>
      <c r="E1885">
        <v>3</v>
      </c>
      <c r="F1885">
        <f t="shared" si="29"/>
        <v>9</v>
      </c>
      <c r="G1885">
        <v>0</v>
      </c>
      <c r="H1885">
        <v>1</v>
      </c>
      <c r="I1885">
        <v>1</v>
      </c>
    </row>
    <row r="1886" spans="1:9" x14ac:dyDescent="0.3">
      <c r="A1886">
        <v>3777</v>
      </c>
      <c r="B1886">
        <v>1982</v>
      </c>
      <c r="C1886">
        <v>2.0665170000000002</v>
      </c>
      <c r="D1886">
        <v>12</v>
      </c>
      <c r="E1886">
        <v>4</v>
      </c>
      <c r="F1886">
        <f t="shared" si="29"/>
        <v>16</v>
      </c>
      <c r="G1886">
        <v>0</v>
      </c>
      <c r="H1886">
        <v>1</v>
      </c>
      <c r="I1886">
        <v>1</v>
      </c>
    </row>
    <row r="1887" spans="1:9" x14ac:dyDescent="0.3">
      <c r="A1887">
        <v>3777</v>
      </c>
      <c r="B1887">
        <v>1983</v>
      </c>
      <c r="C1887">
        <v>2.2109179999999999</v>
      </c>
      <c r="D1887">
        <v>12</v>
      </c>
      <c r="E1887">
        <v>5</v>
      </c>
      <c r="F1887">
        <f t="shared" si="29"/>
        <v>25</v>
      </c>
      <c r="G1887">
        <v>0</v>
      </c>
      <c r="H1887">
        <v>1</v>
      </c>
      <c r="I1887">
        <v>1</v>
      </c>
    </row>
    <row r="1888" spans="1:9" x14ac:dyDescent="0.3">
      <c r="A1888">
        <v>3777</v>
      </c>
      <c r="B1888">
        <v>1984</v>
      </c>
      <c r="C1888">
        <v>2.0840450000000001</v>
      </c>
      <c r="D1888">
        <v>12</v>
      </c>
      <c r="E1888">
        <v>6</v>
      </c>
      <c r="F1888">
        <f t="shared" si="29"/>
        <v>36</v>
      </c>
      <c r="G1888">
        <v>0</v>
      </c>
      <c r="H1888">
        <v>1</v>
      </c>
      <c r="I1888">
        <v>1</v>
      </c>
    </row>
    <row r="1889" spans="1:9" x14ac:dyDescent="0.3">
      <c r="A1889">
        <v>3777</v>
      </c>
      <c r="B1889">
        <v>1985</v>
      </c>
      <c r="C1889">
        <v>2.0944660000000002</v>
      </c>
      <c r="D1889">
        <v>12</v>
      </c>
      <c r="E1889">
        <v>7</v>
      </c>
      <c r="F1889">
        <f t="shared" si="29"/>
        <v>49</v>
      </c>
      <c r="G1889">
        <v>0</v>
      </c>
      <c r="H1889">
        <v>1</v>
      </c>
      <c r="I1889">
        <v>1</v>
      </c>
    </row>
    <row r="1890" spans="1:9" x14ac:dyDescent="0.3">
      <c r="A1890">
        <v>3777</v>
      </c>
      <c r="B1890">
        <v>1986</v>
      </c>
      <c r="C1890">
        <v>1.9803999999999999</v>
      </c>
      <c r="D1890">
        <v>12</v>
      </c>
      <c r="E1890">
        <v>8</v>
      </c>
      <c r="F1890">
        <f t="shared" si="29"/>
        <v>64</v>
      </c>
      <c r="G1890">
        <v>0</v>
      </c>
      <c r="H1890">
        <v>1</v>
      </c>
      <c r="I1890">
        <v>1</v>
      </c>
    </row>
    <row r="1891" spans="1:9" x14ac:dyDescent="0.3">
      <c r="A1891">
        <v>3777</v>
      </c>
      <c r="B1891">
        <v>1987</v>
      </c>
      <c r="C1891">
        <v>1.9979309999999999</v>
      </c>
      <c r="D1891">
        <v>12</v>
      </c>
      <c r="E1891">
        <v>9</v>
      </c>
      <c r="F1891">
        <f t="shared" si="29"/>
        <v>81</v>
      </c>
      <c r="G1891">
        <v>0</v>
      </c>
      <c r="H1891">
        <v>1</v>
      </c>
      <c r="I1891">
        <v>1</v>
      </c>
    </row>
    <row r="1892" spans="1:9" x14ac:dyDescent="0.3">
      <c r="A1892">
        <v>3831</v>
      </c>
      <c r="B1892">
        <v>1980</v>
      </c>
      <c r="C1892">
        <v>1.1731240000000001</v>
      </c>
      <c r="D1892">
        <v>11</v>
      </c>
      <c r="E1892">
        <v>3</v>
      </c>
      <c r="F1892">
        <f t="shared" si="29"/>
        <v>9</v>
      </c>
      <c r="G1892">
        <v>0</v>
      </c>
      <c r="H1892">
        <v>0</v>
      </c>
      <c r="I1892">
        <v>0</v>
      </c>
    </row>
    <row r="1893" spans="1:9" x14ac:dyDescent="0.3">
      <c r="A1893">
        <v>3831</v>
      </c>
      <c r="B1893">
        <v>1981</v>
      </c>
      <c r="C1893">
        <v>1.3188820000000001</v>
      </c>
      <c r="D1893">
        <v>11</v>
      </c>
      <c r="E1893">
        <v>4</v>
      </c>
      <c r="F1893">
        <f t="shared" si="29"/>
        <v>16</v>
      </c>
      <c r="G1893">
        <v>0</v>
      </c>
      <c r="H1893">
        <v>0</v>
      </c>
      <c r="I1893">
        <v>0</v>
      </c>
    </row>
    <row r="1894" spans="1:9" x14ac:dyDescent="0.3">
      <c r="A1894">
        <v>3831</v>
      </c>
      <c r="B1894">
        <v>1982</v>
      </c>
      <c r="C1894">
        <v>1.4803809999999999</v>
      </c>
      <c r="D1894">
        <v>11</v>
      </c>
      <c r="E1894">
        <v>5</v>
      </c>
      <c r="F1894">
        <f t="shared" si="29"/>
        <v>25</v>
      </c>
      <c r="G1894">
        <v>0</v>
      </c>
      <c r="H1894">
        <v>0</v>
      </c>
      <c r="I1894">
        <v>0</v>
      </c>
    </row>
    <row r="1895" spans="1:9" x14ac:dyDescent="0.3">
      <c r="A1895">
        <v>3831</v>
      </c>
      <c r="B1895">
        <v>1983</v>
      </c>
      <c r="C1895">
        <v>1.6137509999999999</v>
      </c>
      <c r="D1895">
        <v>11</v>
      </c>
      <c r="E1895">
        <v>6</v>
      </c>
      <c r="F1895">
        <f t="shared" si="29"/>
        <v>36</v>
      </c>
      <c r="G1895">
        <v>0</v>
      </c>
      <c r="H1895">
        <v>0</v>
      </c>
      <c r="I1895">
        <v>0</v>
      </c>
    </row>
    <row r="1896" spans="1:9" x14ac:dyDescent="0.3">
      <c r="A1896">
        <v>3831</v>
      </c>
      <c r="B1896">
        <v>1984</v>
      </c>
      <c r="C1896">
        <v>1.4068400000000001</v>
      </c>
      <c r="D1896">
        <v>11</v>
      </c>
      <c r="E1896">
        <v>7</v>
      </c>
      <c r="F1896">
        <f t="shared" si="29"/>
        <v>49</v>
      </c>
      <c r="G1896">
        <v>0</v>
      </c>
      <c r="H1896">
        <v>0</v>
      </c>
      <c r="I1896">
        <v>0</v>
      </c>
    </row>
    <row r="1897" spans="1:9" x14ac:dyDescent="0.3">
      <c r="A1897">
        <v>3831</v>
      </c>
      <c r="B1897">
        <v>1985</v>
      </c>
      <c r="C1897">
        <v>1.3917489999999999</v>
      </c>
      <c r="D1897">
        <v>11</v>
      </c>
      <c r="E1897">
        <v>8</v>
      </c>
      <c r="F1897">
        <f t="shared" si="29"/>
        <v>64</v>
      </c>
      <c r="G1897">
        <v>0</v>
      </c>
      <c r="H1897">
        <v>1</v>
      </c>
      <c r="I1897">
        <v>0</v>
      </c>
    </row>
    <row r="1898" spans="1:9" x14ac:dyDescent="0.3">
      <c r="A1898">
        <v>3831</v>
      </c>
      <c r="B1898">
        <v>1986</v>
      </c>
      <c r="C1898">
        <v>1.291639</v>
      </c>
      <c r="D1898">
        <v>11</v>
      </c>
      <c r="E1898">
        <v>9</v>
      </c>
      <c r="F1898">
        <f t="shared" si="29"/>
        <v>81</v>
      </c>
      <c r="G1898">
        <v>0</v>
      </c>
      <c r="H1898">
        <v>1</v>
      </c>
      <c r="I1898">
        <v>0</v>
      </c>
    </row>
    <row r="1899" spans="1:9" x14ac:dyDescent="0.3">
      <c r="A1899">
        <v>3831</v>
      </c>
      <c r="B1899">
        <v>1987</v>
      </c>
      <c r="C1899">
        <v>1.332716</v>
      </c>
      <c r="D1899">
        <v>11</v>
      </c>
      <c r="E1899">
        <v>10</v>
      </c>
      <c r="F1899">
        <f t="shared" si="29"/>
        <v>100</v>
      </c>
      <c r="G1899">
        <v>0</v>
      </c>
      <c r="H1899">
        <v>1</v>
      </c>
      <c r="I1899">
        <v>0</v>
      </c>
    </row>
    <row r="1900" spans="1:9" x14ac:dyDescent="0.3">
      <c r="A1900">
        <v>3844</v>
      </c>
      <c r="B1900">
        <v>1980</v>
      </c>
      <c r="C1900">
        <v>1.4404159999999999</v>
      </c>
      <c r="D1900">
        <v>11</v>
      </c>
      <c r="E1900">
        <v>3</v>
      </c>
      <c r="F1900">
        <f t="shared" si="29"/>
        <v>9</v>
      </c>
      <c r="G1900">
        <v>0</v>
      </c>
      <c r="H1900">
        <v>0</v>
      </c>
      <c r="I1900">
        <v>0</v>
      </c>
    </row>
    <row r="1901" spans="1:9" x14ac:dyDescent="0.3">
      <c r="A1901">
        <v>3844</v>
      </c>
      <c r="B1901">
        <v>1981</v>
      </c>
      <c r="C1901">
        <v>1.4139459999999999</v>
      </c>
      <c r="D1901">
        <v>11</v>
      </c>
      <c r="E1901">
        <v>4</v>
      </c>
      <c r="F1901">
        <f t="shared" si="29"/>
        <v>16</v>
      </c>
      <c r="G1901">
        <v>0</v>
      </c>
      <c r="H1901">
        <v>0</v>
      </c>
      <c r="I1901">
        <v>0</v>
      </c>
    </row>
    <row r="1902" spans="1:9" x14ac:dyDescent="0.3">
      <c r="A1902">
        <v>3844</v>
      </c>
      <c r="B1902">
        <v>1982</v>
      </c>
      <c r="C1902">
        <v>1.5474030000000001</v>
      </c>
      <c r="D1902">
        <v>11</v>
      </c>
      <c r="E1902">
        <v>5</v>
      </c>
      <c r="F1902">
        <f t="shared" si="29"/>
        <v>25</v>
      </c>
      <c r="G1902">
        <v>0</v>
      </c>
      <c r="H1902">
        <v>0</v>
      </c>
      <c r="I1902">
        <v>0</v>
      </c>
    </row>
    <row r="1903" spans="1:9" x14ac:dyDescent="0.3">
      <c r="A1903">
        <v>3844</v>
      </c>
      <c r="B1903">
        <v>1983</v>
      </c>
      <c r="C1903">
        <v>1.768829</v>
      </c>
      <c r="D1903">
        <v>11</v>
      </c>
      <c r="E1903">
        <v>6</v>
      </c>
      <c r="F1903">
        <f t="shared" si="29"/>
        <v>36</v>
      </c>
      <c r="G1903">
        <v>0</v>
      </c>
      <c r="H1903">
        <v>0</v>
      </c>
      <c r="I1903">
        <v>0</v>
      </c>
    </row>
    <row r="1904" spans="1:9" x14ac:dyDescent="0.3">
      <c r="A1904">
        <v>3844</v>
      </c>
      <c r="B1904">
        <v>1984</v>
      </c>
      <c r="C1904">
        <v>1.7664280000000001</v>
      </c>
      <c r="D1904">
        <v>11</v>
      </c>
      <c r="E1904">
        <v>7</v>
      </c>
      <c r="F1904">
        <f t="shared" si="29"/>
        <v>49</v>
      </c>
      <c r="G1904">
        <v>0</v>
      </c>
      <c r="H1904">
        <v>0</v>
      </c>
      <c r="I1904">
        <v>0</v>
      </c>
    </row>
    <row r="1905" spans="1:9" x14ac:dyDescent="0.3">
      <c r="A1905">
        <v>3844</v>
      </c>
      <c r="B1905">
        <v>1985</v>
      </c>
      <c r="C1905">
        <v>1.8713219999999999</v>
      </c>
      <c r="D1905">
        <v>11</v>
      </c>
      <c r="E1905">
        <v>8</v>
      </c>
      <c r="F1905">
        <f t="shared" si="29"/>
        <v>64</v>
      </c>
      <c r="G1905">
        <v>0</v>
      </c>
      <c r="H1905">
        <v>0</v>
      </c>
      <c r="I1905">
        <v>0</v>
      </c>
    </row>
    <row r="1906" spans="1:9" x14ac:dyDescent="0.3">
      <c r="A1906">
        <v>3844</v>
      </c>
      <c r="B1906">
        <v>1986</v>
      </c>
      <c r="C1906">
        <v>1.710272</v>
      </c>
      <c r="D1906">
        <v>11</v>
      </c>
      <c r="E1906">
        <v>9</v>
      </c>
      <c r="F1906">
        <f t="shared" si="29"/>
        <v>81</v>
      </c>
      <c r="G1906">
        <v>0</v>
      </c>
      <c r="H1906">
        <v>0</v>
      </c>
      <c r="I1906">
        <v>0</v>
      </c>
    </row>
    <row r="1907" spans="1:9" x14ac:dyDescent="0.3">
      <c r="A1907">
        <v>3844</v>
      </c>
      <c r="B1907">
        <v>1987</v>
      </c>
      <c r="C1907">
        <v>1.610347</v>
      </c>
      <c r="D1907">
        <v>11</v>
      </c>
      <c r="E1907">
        <v>10</v>
      </c>
      <c r="F1907">
        <f t="shared" si="29"/>
        <v>100</v>
      </c>
      <c r="G1907">
        <v>0</v>
      </c>
      <c r="H1907">
        <v>0</v>
      </c>
      <c r="I1907">
        <v>0</v>
      </c>
    </row>
    <row r="1908" spans="1:9" x14ac:dyDescent="0.3">
      <c r="A1908">
        <v>3847</v>
      </c>
      <c r="B1908">
        <v>1980</v>
      </c>
      <c r="C1908">
        <v>2.2493599999999998</v>
      </c>
      <c r="D1908">
        <v>12</v>
      </c>
      <c r="E1908">
        <v>3</v>
      </c>
      <c r="F1908">
        <f t="shared" si="29"/>
        <v>9</v>
      </c>
      <c r="G1908">
        <v>0</v>
      </c>
      <c r="H1908">
        <v>0</v>
      </c>
      <c r="I1908">
        <v>1</v>
      </c>
    </row>
    <row r="1909" spans="1:9" x14ac:dyDescent="0.3">
      <c r="A1909">
        <v>3847</v>
      </c>
      <c r="B1909">
        <v>1981</v>
      </c>
      <c r="C1909">
        <v>2.3597440000000001</v>
      </c>
      <c r="D1909">
        <v>12</v>
      </c>
      <c r="E1909">
        <v>4</v>
      </c>
      <c r="F1909">
        <f t="shared" si="29"/>
        <v>16</v>
      </c>
      <c r="G1909">
        <v>0</v>
      </c>
      <c r="H1909">
        <v>0</v>
      </c>
      <c r="I1909">
        <v>1</v>
      </c>
    </row>
    <row r="1910" spans="1:9" x14ac:dyDescent="0.3">
      <c r="A1910">
        <v>3847</v>
      </c>
      <c r="B1910">
        <v>1982</v>
      </c>
      <c r="C1910">
        <v>2.2797700000000001</v>
      </c>
      <c r="D1910">
        <v>12</v>
      </c>
      <c r="E1910">
        <v>5</v>
      </c>
      <c r="F1910">
        <f t="shared" si="29"/>
        <v>25</v>
      </c>
      <c r="G1910">
        <v>0</v>
      </c>
      <c r="H1910">
        <v>1</v>
      </c>
      <c r="I1910">
        <v>1</v>
      </c>
    </row>
    <row r="1911" spans="1:9" x14ac:dyDescent="0.3">
      <c r="A1911">
        <v>3847</v>
      </c>
      <c r="B1911">
        <v>1983</v>
      </c>
      <c r="C1911">
        <v>2.3201170000000002</v>
      </c>
      <c r="D1911">
        <v>12</v>
      </c>
      <c r="E1911">
        <v>6</v>
      </c>
      <c r="F1911">
        <f t="shared" si="29"/>
        <v>36</v>
      </c>
      <c r="G1911">
        <v>0</v>
      </c>
      <c r="H1911">
        <v>1</v>
      </c>
      <c r="I1911">
        <v>1</v>
      </c>
    </row>
    <row r="1912" spans="1:9" x14ac:dyDescent="0.3">
      <c r="A1912">
        <v>3847</v>
      </c>
      <c r="B1912">
        <v>1984</v>
      </c>
      <c r="C1912">
        <v>2.3044660000000001</v>
      </c>
      <c r="D1912">
        <v>12</v>
      </c>
      <c r="E1912">
        <v>7</v>
      </c>
      <c r="F1912">
        <f t="shared" si="29"/>
        <v>49</v>
      </c>
      <c r="G1912">
        <v>0</v>
      </c>
      <c r="H1912">
        <v>1</v>
      </c>
      <c r="I1912">
        <v>1</v>
      </c>
    </row>
    <row r="1913" spans="1:9" x14ac:dyDescent="0.3">
      <c r="A1913">
        <v>3847</v>
      </c>
      <c r="B1913">
        <v>1985</v>
      </c>
      <c r="C1913">
        <v>2.4019509999999999</v>
      </c>
      <c r="D1913">
        <v>12</v>
      </c>
      <c r="E1913">
        <v>8</v>
      </c>
      <c r="F1913">
        <f t="shared" si="29"/>
        <v>64</v>
      </c>
      <c r="G1913">
        <v>0</v>
      </c>
      <c r="H1913">
        <v>1</v>
      </c>
      <c r="I1913">
        <v>1</v>
      </c>
    </row>
    <row r="1914" spans="1:9" x14ac:dyDescent="0.3">
      <c r="A1914">
        <v>3847</v>
      </c>
      <c r="B1914">
        <v>1986</v>
      </c>
      <c r="C1914">
        <v>2.439041</v>
      </c>
      <c r="D1914">
        <v>12</v>
      </c>
      <c r="E1914">
        <v>9</v>
      </c>
      <c r="F1914">
        <f t="shared" si="29"/>
        <v>81</v>
      </c>
      <c r="G1914">
        <v>0</v>
      </c>
      <c r="H1914">
        <v>1</v>
      </c>
      <c r="I1914">
        <v>1</v>
      </c>
    </row>
    <row r="1915" spans="1:9" x14ac:dyDescent="0.3">
      <c r="A1915">
        <v>3847</v>
      </c>
      <c r="B1915">
        <v>1987</v>
      </c>
      <c r="C1915">
        <v>2.4541430000000002</v>
      </c>
      <c r="D1915">
        <v>12</v>
      </c>
      <c r="E1915">
        <v>10</v>
      </c>
      <c r="F1915">
        <f t="shared" si="29"/>
        <v>100</v>
      </c>
      <c r="G1915">
        <v>0</v>
      </c>
      <c r="H1915">
        <v>1</v>
      </c>
      <c r="I1915">
        <v>1</v>
      </c>
    </row>
    <row r="1916" spans="1:9" x14ac:dyDescent="0.3">
      <c r="A1916">
        <v>3848</v>
      </c>
      <c r="B1916">
        <v>1980</v>
      </c>
      <c r="C1916">
        <v>1.998046</v>
      </c>
      <c r="D1916">
        <v>12</v>
      </c>
      <c r="E1916">
        <v>2</v>
      </c>
      <c r="F1916">
        <f t="shared" si="29"/>
        <v>4</v>
      </c>
      <c r="G1916">
        <v>0</v>
      </c>
      <c r="H1916">
        <v>0</v>
      </c>
      <c r="I1916">
        <v>0</v>
      </c>
    </row>
    <row r="1917" spans="1:9" x14ac:dyDescent="0.3">
      <c r="A1917">
        <v>3848</v>
      </c>
      <c r="B1917">
        <v>1981</v>
      </c>
      <c r="C1917">
        <v>1.89316</v>
      </c>
      <c r="D1917">
        <v>12</v>
      </c>
      <c r="E1917">
        <v>3</v>
      </c>
      <c r="F1917">
        <f t="shared" si="29"/>
        <v>9</v>
      </c>
      <c r="G1917">
        <v>0</v>
      </c>
      <c r="H1917">
        <v>0</v>
      </c>
      <c r="I1917">
        <v>0</v>
      </c>
    </row>
    <row r="1918" spans="1:9" x14ac:dyDescent="0.3">
      <c r="A1918">
        <v>3848</v>
      </c>
      <c r="B1918">
        <v>1982</v>
      </c>
      <c r="C1918">
        <v>1.85239</v>
      </c>
      <c r="D1918">
        <v>12</v>
      </c>
      <c r="E1918">
        <v>4</v>
      </c>
      <c r="F1918">
        <f t="shared" si="29"/>
        <v>16</v>
      </c>
      <c r="G1918">
        <v>0</v>
      </c>
      <c r="H1918">
        <v>0</v>
      </c>
      <c r="I1918">
        <v>0</v>
      </c>
    </row>
    <row r="1919" spans="1:9" x14ac:dyDescent="0.3">
      <c r="A1919">
        <v>3848</v>
      </c>
      <c r="B1919">
        <v>1983</v>
      </c>
      <c r="C1919">
        <v>1.62053</v>
      </c>
      <c r="D1919">
        <v>12</v>
      </c>
      <c r="E1919">
        <v>5</v>
      </c>
      <c r="F1919">
        <f t="shared" si="29"/>
        <v>25</v>
      </c>
      <c r="G1919">
        <v>0</v>
      </c>
      <c r="H1919">
        <v>0</v>
      </c>
      <c r="I1919">
        <v>0</v>
      </c>
    </row>
    <row r="1920" spans="1:9" x14ac:dyDescent="0.3">
      <c r="A1920">
        <v>3848</v>
      </c>
      <c r="B1920">
        <v>1984</v>
      </c>
      <c r="C1920">
        <v>1.9962040000000001</v>
      </c>
      <c r="D1920">
        <v>12</v>
      </c>
      <c r="E1920">
        <v>6</v>
      </c>
      <c r="F1920">
        <f t="shared" si="29"/>
        <v>36</v>
      </c>
      <c r="G1920">
        <v>0</v>
      </c>
      <c r="H1920">
        <v>0</v>
      </c>
      <c r="I1920">
        <v>0</v>
      </c>
    </row>
    <row r="1921" spans="1:9" x14ac:dyDescent="0.3">
      <c r="A1921">
        <v>3848</v>
      </c>
      <c r="B1921">
        <v>1985</v>
      </c>
      <c r="C1921">
        <v>1.5838589999999999</v>
      </c>
      <c r="D1921">
        <v>12</v>
      </c>
      <c r="E1921">
        <v>7</v>
      </c>
      <c r="F1921">
        <f t="shared" si="29"/>
        <v>49</v>
      </c>
      <c r="G1921">
        <v>0</v>
      </c>
      <c r="H1921">
        <v>0</v>
      </c>
      <c r="I1921">
        <v>0</v>
      </c>
    </row>
    <row r="1922" spans="1:9" x14ac:dyDescent="0.3">
      <c r="A1922">
        <v>3848</v>
      </c>
      <c r="B1922">
        <v>1986</v>
      </c>
      <c r="C1922">
        <v>1.849038</v>
      </c>
      <c r="D1922">
        <v>12</v>
      </c>
      <c r="E1922">
        <v>8</v>
      </c>
      <c r="F1922">
        <f t="shared" si="29"/>
        <v>64</v>
      </c>
      <c r="G1922">
        <v>0</v>
      </c>
      <c r="H1922">
        <v>1</v>
      </c>
      <c r="I1922">
        <v>0</v>
      </c>
    </row>
    <row r="1923" spans="1:9" x14ac:dyDescent="0.3">
      <c r="A1923">
        <v>3848</v>
      </c>
      <c r="B1923">
        <v>1987</v>
      </c>
      <c r="C1923">
        <v>2.0591490000000001</v>
      </c>
      <c r="D1923">
        <v>12</v>
      </c>
      <c r="E1923">
        <v>9</v>
      </c>
      <c r="F1923">
        <f t="shared" si="29"/>
        <v>81</v>
      </c>
      <c r="G1923">
        <v>0</v>
      </c>
      <c r="H1923">
        <v>1</v>
      </c>
      <c r="I1923">
        <v>0</v>
      </c>
    </row>
    <row r="1924" spans="1:9" x14ac:dyDescent="0.3">
      <c r="A1924">
        <v>3882</v>
      </c>
      <c r="B1924">
        <v>1980</v>
      </c>
      <c r="C1924">
        <v>0.59453900000000004</v>
      </c>
      <c r="D1924">
        <v>15</v>
      </c>
      <c r="E1924">
        <v>1</v>
      </c>
      <c r="F1924">
        <f t="shared" si="29"/>
        <v>1</v>
      </c>
      <c r="G1924">
        <v>0</v>
      </c>
      <c r="H1924">
        <v>0</v>
      </c>
      <c r="I1924">
        <v>1</v>
      </c>
    </row>
    <row r="1925" spans="1:9" x14ac:dyDescent="0.3">
      <c r="A1925">
        <v>3882</v>
      </c>
      <c r="B1925">
        <v>1981</v>
      </c>
      <c r="C1925">
        <v>0.54616500000000001</v>
      </c>
      <c r="D1925">
        <v>15</v>
      </c>
      <c r="E1925">
        <v>2</v>
      </c>
      <c r="F1925">
        <f t="shared" ref="F1925:F1988" si="30">E1925^2</f>
        <v>4</v>
      </c>
      <c r="G1925">
        <v>0</v>
      </c>
      <c r="H1925">
        <v>0</v>
      </c>
      <c r="I1925">
        <v>0</v>
      </c>
    </row>
    <row r="1926" spans="1:9" x14ac:dyDescent="0.3">
      <c r="A1926">
        <v>3882</v>
      </c>
      <c r="B1926">
        <v>1982</v>
      </c>
      <c r="C1926">
        <v>0.95269499999999996</v>
      </c>
      <c r="D1926">
        <v>15</v>
      </c>
      <c r="E1926">
        <v>3</v>
      </c>
      <c r="F1926">
        <f t="shared" si="30"/>
        <v>9</v>
      </c>
      <c r="G1926">
        <v>0</v>
      </c>
      <c r="H1926">
        <v>0</v>
      </c>
      <c r="I1926">
        <v>0</v>
      </c>
    </row>
    <row r="1927" spans="1:9" x14ac:dyDescent="0.3">
      <c r="A1927">
        <v>3882</v>
      </c>
      <c r="B1927">
        <v>1983</v>
      </c>
      <c r="C1927">
        <v>0.77137900000000004</v>
      </c>
      <c r="D1927">
        <v>15</v>
      </c>
      <c r="E1927">
        <v>4</v>
      </c>
      <c r="F1927">
        <f t="shared" si="30"/>
        <v>16</v>
      </c>
      <c r="G1927">
        <v>0</v>
      </c>
      <c r="H1927">
        <v>0</v>
      </c>
      <c r="I1927">
        <v>0</v>
      </c>
    </row>
    <row r="1928" spans="1:9" x14ac:dyDescent="0.3">
      <c r="A1928">
        <v>3882</v>
      </c>
      <c r="B1928">
        <v>1984</v>
      </c>
      <c r="C1928">
        <v>2.028292</v>
      </c>
      <c r="D1928">
        <v>15</v>
      </c>
      <c r="E1928">
        <v>5</v>
      </c>
      <c r="F1928">
        <f t="shared" si="30"/>
        <v>25</v>
      </c>
      <c r="G1928">
        <v>0</v>
      </c>
      <c r="H1928">
        <v>0</v>
      </c>
      <c r="I1928">
        <v>0</v>
      </c>
    </row>
    <row r="1929" spans="1:9" x14ac:dyDescent="0.3">
      <c r="A1929">
        <v>3882</v>
      </c>
      <c r="B1929">
        <v>1985</v>
      </c>
      <c r="C1929">
        <v>1.965131</v>
      </c>
      <c r="D1929">
        <v>15</v>
      </c>
      <c r="E1929">
        <v>6</v>
      </c>
      <c r="F1929">
        <f t="shared" si="30"/>
        <v>36</v>
      </c>
      <c r="G1929">
        <v>0</v>
      </c>
      <c r="H1929">
        <v>0</v>
      </c>
      <c r="I1929">
        <v>0</v>
      </c>
    </row>
    <row r="1930" spans="1:9" x14ac:dyDescent="0.3">
      <c r="A1930">
        <v>3882</v>
      </c>
      <c r="B1930">
        <v>1986</v>
      </c>
      <c r="C1930">
        <v>1.905589</v>
      </c>
      <c r="D1930">
        <v>15</v>
      </c>
      <c r="E1930">
        <v>7</v>
      </c>
      <c r="F1930">
        <f t="shared" si="30"/>
        <v>49</v>
      </c>
      <c r="G1930">
        <v>0</v>
      </c>
      <c r="H1930">
        <v>0</v>
      </c>
      <c r="I1930">
        <v>0</v>
      </c>
    </row>
    <row r="1931" spans="1:9" x14ac:dyDescent="0.3">
      <c r="A1931">
        <v>3882</v>
      </c>
      <c r="B1931">
        <v>1987</v>
      </c>
      <c r="C1931">
        <v>1.6559429999999999</v>
      </c>
      <c r="D1931">
        <v>15</v>
      </c>
      <c r="E1931">
        <v>8</v>
      </c>
      <c r="F1931">
        <f t="shared" si="30"/>
        <v>64</v>
      </c>
      <c r="G1931">
        <v>0</v>
      </c>
      <c r="H1931">
        <v>0</v>
      </c>
      <c r="I1931">
        <v>0</v>
      </c>
    </row>
    <row r="1932" spans="1:9" x14ac:dyDescent="0.3">
      <c r="A1932">
        <v>3937</v>
      </c>
      <c r="B1932">
        <v>1980</v>
      </c>
      <c r="C1932">
        <v>1.448</v>
      </c>
      <c r="D1932">
        <v>11</v>
      </c>
      <c r="E1932">
        <v>3</v>
      </c>
      <c r="F1932">
        <f t="shared" si="30"/>
        <v>9</v>
      </c>
      <c r="G1932">
        <v>1</v>
      </c>
      <c r="H1932">
        <v>0</v>
      </c>
      <c r="I1932">
        <v>0</v>
      </c>
    </row>
    <row r="1933" spans="1:9" x14ac:dyDescent="0.3">
      <c r="A1933">
        <v>3937</v>
      </c>
      <c r="B1933">
        <v>1981</v>
      </c>
      <c r="C1933">
        <v>1.328025</v>
      </c>
      <c r="D1933">
        <v>11</v>
      </c>
      <c r="E1933">
        <v>4</v>
      </c>
      <c r="F1933">
        <f t="shared" si="30"/>
        <v>16</v>
      </c>
      <c r="G1933">
        <v>1</v>
      </c>
      <c r="H1933">
        <v>0</v>
      </c>
      <c r="I1933">
        <v>1</v>
      </c>
    </row>
    <row r="1934" spans="1:9" x14ac:dyDescent="0.3">
      <c r="A1934">
        <v>3937</v>
      </c>
      <c r="B1934">
        <v>1982</v>
      </c>
      <c r="C1934">
        <v>1.52393</v>
      </c>
      <c r="D1934">
        <v>11</v>
      </c>
      <c r="E1934">
        <v>5</v>
      </c>
      <c r="F1934">
        <f t="shared" si="30"/>
        <v>25</v>
      </c>
      <c r="G1934">
        <v>1</v>
      </c>
      <c r="H1934">
        <v>0</v>
      </c>
      <c r="I1934">
        <v>1</v>
      </c>
    </row>
    <row r="1935" spans="1:9" x14ac:dyDescent="0.3">
      <c r="A1935">
        <v>3937</v>
      </c>
      <c r="B1935">
        <v>1983</v>
      </c>
      <c r="C1935">
        <v>1.5949599999999999</v>
      </c>
      <c r="D1935">
        <v>11</v>
      </c>
      <c r="E1935">
        <v>6</v>
      </c>
      <c r="F1935">
        <f t="shared" si="30"/>
        <v>36</v>
      </c>
      <c r="G1935">
        <v>1</v>
      </c>
      <c r="H1935">
        <v>0</v>
      </c>
      <c r="I1935">
        <v>0</v>
      </c>
    </row>
    <row r="1936" spans="1:9" x14ac:dyDescent="0.3">
      <c r="A1936">
        <v>3937</v>
      </c>
      <c r="B1936">
        <v>1984</v>
      </c>
      <c r="C1936">
        <v>2.445154</v>
      </c>
      <c r="D1936">
        <v>11</v>
      </c>
      <c r="E1936">
        <v>7</v>
      </c>
      <c r="F1936">
        <f t="shared" si="30"/>
        <v>49</v>
      </c>
      <c r="G1936">
        <v>1</v>
      </c>
      <c r="H1936">
        <v>0</v>
      </c>
      <c r="I1936">
        <v>1</v>
      </c>
    </row>
    <row r="1937" spans="1:9" x14ac:dyDescent="0.3">
      <c r="A1937">
        <v>3937</v>
      </c>
      <c r="B1937">
        <v>1985</v>
      </c>
      <c r="C1937">
        <v>1.736065</v>
      </c>
      <c r="D1937">
        <v>11</v>
      </c>
      <c r="E1937">
        <v>8</v>
      </c>
      <c r="F1937">
        <f t="shared" si="30"/>
        <v>64</v>
      </c>
      <c r="G1937">
        <v>1</v>
      </c>
      <c r="H1937">
        <v>1</v>
      </c>
      <c r="I1937">
        <v>0</v>
      </c>
    </row>
    <row r="1938" spans="1:9" x14ac:dyDescent="0.3">
      <c r="A1938">
        <v>3937</v>
      </c>
      <c r="B1938">
        <v>1986</v>
      </c>
      <c r="C1938">
        <v>1.6933069999999999</v>
      </c>
      <c r="D1938">
        <v>11</v>
      </c>
      <c r="E1938">
        <v>9</v>
      </c>
      <c r="F1938">
        <f t="shared" si="30"/>
        <v>81</v>
      </c>
      <c r="G1938">
        <v>1</v>
      </c>
      <c r="H1938">
        <v>1</v>
      </c>
      <c r="I1938">
        <v>1</v>
      </c>
    </row>
    <row r="1939" spans="1:9" x14ac:dyDescent="0.3">
      <c r="A1939">
        <v>3937</v>
      </c>
      <c r="B1939">
        <v>1987</v>
      </c>
      <c r="C1939">
        <v>1.9829380000000001</v>
      </c>
      <c r="D1939">
        <v>11</v>
      </c>
      <c r="E1939">
        <v>10</v>
      </c>
      <c r="F1939">
        <f t="shared" si="30"/>
        <v>100</v>
      </c>
      <c r="G1939">
        <v>1</v>
      </c>
      <c r="H1939">
        <v>1</v>
      </c>
      <c r="I1939">
        <v>1</v>
      </c>
    </row>
    <row r="1940" spans="1:9" x14ac:dyDescent="0.3">
      <c r="A1940">
        <v>4000</v>
      </c>
      <c r="B1940">
        <v>1980</v>
      </c>
      <c r="C1940">
        <v>1.611273</v>
      </c>
      <c r="D1940">
        <v>7</v>
      </c>
      <c r="E1940">
        <v>9</v>
      </c>
      <c r="F1940">
        <f t="shared" si="30"/>
        <v>81</v>
      </c>
      <c r="G1940">
        <v>0</v>
      </c>
      <c r="H1940">
        <v>0</v>
      </c>
      <c r="I1940">
        <v>0</v>
      </c>
    </row>
    <row r="1941" spans="1:9" x14ac:dyDescent="0.3">
      <c r="A1941">
        <v>4000</v>
      </c>
      <c r="B1941">
        <v>1981</v>
      </c>
      <c r="C1941">
        <v>1.7525390000000001</v>
      </c>
      <c r="D1941">
        <v>7</v>
      </c>
      <c r="E1941">
        <v>10</v>
      </c>
      <c r="F1941">
        <f t="shared" si="30"/>
        <v>100</v>
      </c>
      <c r="G1941">
        <v>0</v>
      </c>
      <c r="H1941">
        <v>0</v>
      </c>
      <c r="I1941">
        <v>0</v>
      </c>
    </row>
    <row r="1942" spans="1:9" x14ac:dyDescent="0.3">
      <c r="A1942">
        <v>4000</v>
      </c>
      <c r="B1942">
        <v>1982</v>
      </c>
      <c r="C1942">
        <v>1.6714549999999999</v>
      </c>
      <c r="D1942">
        <v>7</v>
      </c>
      <c r="E1942">
        <v>11</v>
      </c>
      <c r="F1942">
        <f t="shared" si="30"/>
        <v>121</v>
      </c>
      <c r="G1942">
        <v>0</v>
      </c>
      <c r="H1942">
        <v>0</v>
      </c>
      <c r="I1942">
        <v>0</v>
      </c>
    </row>
    <row r="1943" spans="1:9" x14ac:dyDescent="0.3">
      <c r="A1943">
        <v>4000</v>
      </c>
      <c r="B1943">
        <v>1983</v>
      </c>
      <c r="C1943">
        <v>1.4377279999999999</v>
      </c>
      <c r="D1943">
        <v>7</v>
      </c>
      <c r="E1943">
        <v>12</v>
      </c>
      <c r="F1943">
        <f t="shared" si="30"/>
        <v>144</v>
      </c>
      <c r="G1943">
        <v>0</v>
      </c>
      <c r="H1943">
        <v>1</v>
      </c>
      <c r="I1943">
        <v>0</v>
      </c>
    </row>
    <row r="1944" spans="1:9" x14ac:dyDescent="0.3">
      <c r="A1944">
        <v>4000</v>
      </c>
      <c r="B1944">
        <v>1984</v>
      </c>
      <c r="C1944">
        <v>1.9056900000000001</v>
      </c>
      <c r="D1944">
        <v>7</v>
      </c>
      <c r="E1944">
        <v>13</v>
      </c>
      <c r="F1944">
        <f t="shared" si="30"/>
        <v>169</v>
      </c>
      <c r="G1944">
        <v>0</v>
      </c>
      <c r="H1944">
        <v>1</v>
      </c>
      <c r="I1944">
        <v>0</v>
      </c>
    </row>
    <row r="1945" spans="1:9" x14ac:dyDescent="0.3">
      <c r="A1945">
        <v>4000</v>
      </c>
      <c r="B1945">
        <v>1985</v>
      </c>
      <c r="C1945">
        <v>1.42401</v>
      </c>
      <c r="D1945">
        <v>7</v>
      </c>
      <c r="E1945">
        <v>14</v>
      </c>
      <c r="F1945">
        <f t="shared" si="30"/>
        <v>196</v>
      </c>
      <c r="G1945">
        <v>0</v>
      </c>
      <c r="H1945">
        <v>1</v>
      </c>
      <c r="I1945">
        <v>0</v>
      </c>
    </row>
    <row r="1946" spans="1:9" x14ac:dyDescent="0.3">
      <c r="A1946">
        <v>4000</v>
      </c>
      <c r="B1946">
        <v>1986</v>
      </c>
      <c r="C1946">
        <v>1.8038609999999999</v>
      </c>
      <c r="D1946">
        <v>7</v>
      </c>
      <c r="E1946">
        <v>15</v>
      </c>
      <c r="F1946">
        <f t="shared" si="30"/>
        <v>225</v>
      </c>
      <c r="G1946">
        <v>0</v>
      </c>
      <c r="H1946">
        <v>1</v>
      </c>
      <c r="I1946">
        <v>0</v>
      </c>
    </row>
    <row r="1947" spans="1:9" x14ac:dyDescent="0.3">
      <c r="A1947">
        <v>4000</v>
      </c>
      <c r="B1947">
        <v>1987</v>
      </c>
      <c r="C1947">
        <v>1.524607</v>
      </c>
      <c r="D1947">
        <v>7</v>
      </c>
      <c r="E1947">
        <v>16</v>
      </c>
      <c r="F1947">
        <f t="shared" si="30"/>
        <v>256</v>
      </c>
      <c r="G1947">
        <v>0</v>
      </c>
      <c r="H1947">
        <v>1</v>
      </c>
      <c r="I1947">
        <v>0</v>
      </c>
    </row>
    <row r="1948" spans="1:9" x14ac:dyDescent="0.3">
      <c r="A1948">
        <v>4004</v>
      </c>
      <c r="B1948">
        <v>1980</v>
      </c>
      <c r="C1948">
        <v>2.0076149999999999</v>
      </c>
      <c r="D1948">
        <v>12</v>
      </c>
      <c r="E1948">
        <v>4</v>
      </c>
      <c r="F1948">
        <f t="shared" si="30"/>
        <v>16</v>
      </c>
      <c r="G1948">
        <v>0</v>
      </c>
      <c r="H1948">
        <v>0</v>
      </c>
      <c r="I1948">
        <v>0</v>
      </c>
    </row>
    <row r="1949" spans="1:9" x14ac:dyDescent="0.3">
      <c r="A1949">
        <v>4004</v>
      </c>
      <c r="B1949">
        <v>1981</v>
      </c>
      <c r="C1949">
        <v>2.179983</v>
      </c>
      <c r="D1949">
        <v>12</v>
      </c>
      <c r="E1949">
        <v>5</v>
      </c>
      <c r="F1949">
        <f t="shared" si="30"/>
        <v>25</v>
      </c>
      <c r="G1949">
        <v>0</v>
      </c>
      <c r="H1949">
        <v>0</v>
      </c>
      <c r="I1949">
        <v>0</v>
      </c>
    </row>
    <row r="1950" spans="1:9" x14ac:dyDescent="0.3">
      <c r="A1950">
        <v>4004</v>
      </c>
      <c r="B1950">
        <v>1982</v>
      </c>
      <c r="C1950">
        <v>1.9781850000000001</v>
      </c>
      <c r="D1950">
        <v>12</v>
      </c>
      <c r="E1950">
        <v>6</v>
      </c>
      <c r="F1950">
        <f t="shared" si="30"/>
        <v>36</v>
      </c>
      <c r="G1950">
        <v>0</v>
      </c>
      <c r="H1950">
        <v>0</v>
      </c>
      <c r="I1950">
        <v>0</v>
      </c>
    </row>
    <row r="1951" spans="1:9" x14ac:dyDescent="0.3">
      <c r="A1951">
        <v>4004</v>
      </c>
      <c r="B1951">
        <v>1983</v>
      </c>
      <c r="C1951">
        <v>1.9485539999999999</v>
      </c>
      <c r="D1951">
        <v>12</v>
      </c>
      <c r="E1951">
        <v>7</v>
      </c>
      <c r="F1951">
        <f t="shared" si="30"/>
        <v>49</v>
      </c>
      <c r="G1951">
        <v>0</v>
      </c>
      <c r="H1951">
        <v>0</v>
      </c>
      <c r="I1951">
        <v>0</v>
      </c>
    </row>
    <row r="1952" spans="1:9" x14ac:dyDescent="0.3">
      <c r="A1952">
        <v>4004</v>
      </c>
      <c r="B1952">
        <v>1984</v>
      </c>
      <c r="C1952">
        <v>2.088012</v>
      </c>
      <c r="D1952">
        <v>12</v>
      </c>
      <c r="E1952">
        <v>8</v>
      </c>
      <c r="F1952">
        <f t="shared" si="30"/>
        <v>64</v>
      </c>
      <c r="G1952">
        <v>0</v>
      </c>
      <c r="H1952">
        <v>0</v>
      </c>
      <c r="I1952">
        <v>0</v>
      </c>
    </row>
    <row r="1953" spans="1:9" x14ac:dyDescent="0.3">
      <c r="A1953">
        <v>4004</v>
      </c>
      <c r="B1953">
        <v>1985</v>
      </c>
      <c r="C1953">
        <v>2.0944660000000002</v>
      </c>
      <c r="D1953">
        <v>12</v>
      </c>
      <c r="E1953">
        <v>9</v>
      </c>
      <c r="F1953">
        <f t="shared" si="30"/>
        <v>81</v>
      </c>
      <c r="G1953">
        <v>0</v>
      </c>
      <c r="H1953">
        <v>0</v>
      </c>
      <c r="I1953">
        <v>0</v>
      </c>
    </row>
    <row r="1954" spans="1:9" x14ac:dyDescent="0.3">
      <c r="A1954">
        <v>4004</v>
      </c>
      <c r="B1954">
        <v>1986</v>
      </c>
      <c r="C1954">
        <v>1.991017</v>
      </c>
      <c r="D1954">
        <v>12</v>
      </c>
      <c r="E1954">
        <v>10</v>
      </c>
      <c r="F1954">
        <f t="shared" si="30"/>
        <v>100</v>
      </c>
      <c r="G1954">
        <v>0</v>
      </c>
      <c r="H1954">
        <v>0</v>
      </c>
      <c r="I1954">
        <v>0</v>
      </c>
    </row>
    <row r="1955" spans="1:9" x14ac:dyDescent="0.3">
      <c r="A1955">
        <v>4004</v>
      </c>
      <c r="B1955">
        <v>1987</v>
      </c>
      <c r="C1955">
        <v>2.0354320000000001</v>
      </c>
      <c r="D1955">
        <v>12</v>
      </c>
      <c r="E1955">
        <v>11</v>
      </c>
      <c r="F1955">
        <f t="shared" si="30"/>
        <v>121</v>
      </c>
      <c r="G1955">
        <v>0</v>
      </c>
      <c r="H1955">
        <v>1</v>
      </c>
      <c r="I1955">
        <v>0</v>
      </c>
    </row>
    <row r="1956" spans="1:9" x14ac:dyDescent="0.3">
      <c r="A1956">
        <v>4025</v>
      </c>
      <c r="B1956">
        <v>1980</v>
      </c>
      <c r="C1956">
        <v>0.85686700000000005</v>
      </c>
      <c r="D1956">
        <v>9</v>
      </c>
      <c r="E1956">
        <v>2</v>
      </c>
      <c r="F1956">
        <f t="shared" si="30"/>
        <v>4</v>
      </c>
      <c r="G1956">
        <v>0</v>
      </c>
      <c r="H1956">
        <v>0</v>
      </c>
      <c r="I1956">
        <v>0</v>
      </c>
    </row>
    <row r="1957" spans="1:9" x14ac:dyDescent="0.3">
      <c r="A1957">
        <v>4025</v>
      </c>
      <c r="B1957">
        <v>1981</v>
      </c>
      <c r="C1957">
        <v>1.3325039999999999</v>
      </c>
      <c r="D1957">
        <v>9</v>
      </c>
      <c r="E1957">
        <v>3</v>
      </c>
      <c r="F1957">
        <f t="shared" si="30"/>
        <v>9</v>
      </c>
      <c r="G1957">
        <v>0</v>
      </c>
      <c r="H1957">
        <v>0</v>
      </c>
      <c r="I1957">
        <v>0</v>
      </c>
    </row>
    <row r="1958" spans="1:9" x14ac:dyDescent="0.3">
      <c r="A1958">
        <v>4025</v>
      </c>
      <c r="B1958">
        <v>1982</v>
      </c>
      <c r="C1958">
        <v>1.3052109999999999</v>
      </c>
      <c r="D1958">
        <v>9</v>
      </c>
      <c r="E1958">
        <v>4</v>
      </c>
      <c r="F1958">
        <f t="shared" si="30"/>
        <v>16</v>
      </c>
      <c r="G1958">
        <v>0</v>
      </c>
      <c r="H1958">
        <v>1</v>
      </c>
      <c r="I1958">
        <v>0</v>
      </c>
    </row>
    <row r="1959" spans="1:9" x14ac:dyDescent="0.3">
      <c r="A1959">
        <v>4025</v>
      </c>
      <c r="B1959">
        <v>1983</v>
      </c>
      <c r="C1959">
        <v>1.2145840000000001</v>
      </c>
      <c r="D1959">
        <v>9</v>
      </c>
      <c r="E1959">
        <v>5</v>
      </c>
      <c r="F1959">
        <f t="shared" si="30"/>
        <v>25</v>
      </c>
      <c r="G1959">
        <v>0</v>
      </c>
      <c r="H1959">
        <v>1</v>
      </c>
      <c r="I1959">
        <v>0</v>
      </c>
    </row>
    <row r="1960" spans="1:9" x14ac:dyDescent="0.3">
      <c r="A1960">
        <v>4025</v>
      </c>
      <c r="B1960">
        <v>1984</v>
      </c>
      <c r="C1960">
        <v>1.247925</v>
      </c>
      <c r="D1960">
        <v>9</v>
      </c>
      <c r="E1960">
        <v>6</v>
      </c>
      <c r="F1960">
        <f t="shared" si="30"/>
        <v>36</v>
      </c>
      <c r="G1960">
        <v>0</v>
      </c>
      <c r="H1960">
        <v>0</v>
      </c>
      <c r="I1960">
        <v>0</v>
      </c>
    </row>
    <row r="1961" spans="1:9" x14ac:dyDescent="0.3">
      <c r="A1961">
        <v>4025</v>
      </c>
      <c r="B1961">
        <v>1985</v>
      </c>
      <c r="C1961">
        <v>1.463114</v>
      </c>
      <c r="D1961">
        <v>9</v>
      </c>
      <c r="E1961">
        <v>7</v>
      </c>
      <c r="F1961">
        <f t="shared" si="30"/>
        <v>49</v>
      </c>
      <c r="G1961">
        <v>0</v>
      </c>
      <c r="H1961">
        <v>0</v>
      </c>
      <c r="I1961">
        <v>1</v>
      </c>
    </row>
    <row r="1962" spans="1:9" x14ac:dyDescent="0.3">
      <c r="A1962">
        <v>4025</v>
      </c>
      <c r="B1962">
        <v>1986</v>
      </c>
      <c r="C1962">
        <v>1.3404290000000001</v>
      </c>
      <c r="D1962">
        <v>9</v>
      </c>
      <c r="E1962">
        <v>8</v>
      </c>
      <c r="F1962">
        <f t="shared" si="30"/>
        <v>64</v>
      </c>
      <c r="G1962">
        <v>0</v>
      </c>
      <c r="H1962">
        <v>0</v>
      </c>
      <c r="I1962">
        <v>0</v>
      </c>
    </row>
    <row r="1963" spans="1:9" x14ac:dyDescent="0.3">
      <c r="A1963">
        <v>4025</v>
      </c>
      <c r="B1963">
        <v>1987</v>
      </c>
      <c r="C1963">
        <v>2.0438809999999998</v>
      </c>
      <c r="D1963">
        <v>9</v>
      </c>
      <c r="E1963">
        <v>9</v>
      </c>
      <c r="F1963">
        <f t="shared" si="30"/>
        <v>81</v>
      </c>
      <c r="G1963">
        <v>0</v>
      </c>
      <c r="H1963">
        <v>0</v>
      </c>
      <c r="I1963">
        <v>0</v>
      </c>
    </row>
    <row r="1964" spans="1:9" x14ac:dyDescent="0.3">
      <c r="A1964">
        <v>4032</v>
      </c>
      <c r="B1964">
        <v>1980</v>
      </c>
      <c r="C1964">
        <v>1.3149489999999999</v>
      </c>
      <c r="D1964">
        <v>11</v>
      </c>
      <c r="E1964">
        <v>1</v>
      </c>
      <c r="F1964">
        <f t="shared" si="30"/>
        <v>1</v>
      </c>
      <c r="G1964">
        <v>0</v>
      </c>
      <c r="H1964">
        <v>0</v>
      </c>
      <c r="I1964">
        <v>1</v>
      </c>
    </row>
    <row r="1965" spans="1:9" x14ac:dyDescent="0.3">
      <c r="A1965">
        <v>4032</v>
      </c>
      <c r="B1965">
        <v>1981</v>
      </c>
      <c r="C1965">
        <v>1.1941729999999999</v>
      </c>
      <c r="D1965">
        <v>11</v>
      </c>
      <c r="E1965">
        <v>2</v>
      </c>
      <c r="F1965">
        <f t="shared" si="30"/>
        <v>4</v>
      </c>
      <c r="G1965">
        <v>0</v>
      </c>
      <c r="H1965">
        <v>0</v>
      </c>
      <c r="I1965">
        <v>0</v>
      </c>
    </row>
    <row r="1966" spans="1:9" x14ac:dyDescent="0.3">
      <c r="A1966">
        <v>4032</v>
      </c>
      <c r="B1966">
        <v>1982</v>
      </c>
      <c r="C1966">
        <v>0.90092700000000003</v>
      </c>
      <c r="D1966">
        <v>11</v>
      </c>
      <c r="E1966">
        <v>3</v>
      </c>
      <c r="F1966">
        <f t="shared" si="30"/>
        <v>9</v>
      </c>
      <c r="G1966">
        <v>0</v>
      </c>
      <c r="H1966">
        <v>0</v>
      </c>
      <c r="I1966">
        <v>0</v>
      </c>
    </row>
    <row r="1967" spans="1:9" x14ac:dyDescent="0.3">
      <c r="A1967">
        <v>4032</v>
      </c>
      <c r="B1967">
        <v>1983</v>
      </c>
      <c r="C1967">
        <v>1.2545329999999999</v>
      </c>
      <c r="D1967">
        <v>11</v>
      </c>
      <c r="E1967">
        <v>4</v>
      </c>
      <c r="F1967">
        <f t="shared" si="30"/>
        <v>16</v>
      </c>
      <c r="G1967">
        <v>0</v>
      </c>
      <c r="H1967">
        <v>0</v>
      </c>
      <c r="I1967">
        <v>0</v>
      </c>
    </row>
    <row r="1968" spans="1:9" x14ac:dyDescent="0.3">
      <c r="A1968">
        <v>4032</v>
      </c>
      <c r="B1968">
        <v>1984</v>
      </c>
      <c r="C1968">
        <v>1.382889</v>
      </c>
      <c r="D1968">
        <v>11</v>
      </c>
      <c r="E1968">
        <v>5</v>
      </c>
      <c r="F1968">
        <f t="shared" si="30"/>
        <v>25</v>
      </c>
      <c r="G1968">
        <v>0</v>
      </c>
      <c r="H1968">
        <v>0</v>
      </c>
      <c r="I1968">
        <v>0</v>
      </c>
    </row>
    <row r="1969" spans="1:9" x14ac:dyDescent="0.3">
      <c r="A1969">
        <v>4032</v>
      </c>
      <c r="B1969">
        <v>1985</v>
      </c>
      <c r="C1969">
        <v>1.612619</v>
      </c>
      <c r="D1969">
        <v>11</v>
      </c>
      <c r="E1969">
        <v>6</v>
      </c>
      <c r="F1969">
        <f t="shared" si="30"/>
        <v>36</v>
      </c>
      <c r="G1969">
        <v>0</v>
      </c>
      <c r="H1969">
        <v>0</v>
      </c>
      <c r="I1969">
        <v>0</v>
      </c>
    </row>
    <row r="1970" spans="1:9" x14ac:dyDescent="0.3">
      <c r="A1970">
        <v>4032</v>
      </c>
      <c r="B1970">
        <v>1986</v>
      </c>
      <c r="C1970">
        <v>1.868714</v>
      </c>
      <c r="D1970">
        <v>11</v>
      </c>
      <c r="E1970">
        <v>7</v>
      </c>
      <c r="F1970">
        <f t="shared" si="30"/>
        <v>49</v>
      </c>
      <c r="G1970">
        <v>0</v>
      </c>
      <c r="H1970">
        <v>0</v>
      </c>
      <c r="I1970">
        <v>0</v>
      </c>
    </row>
    <row r="1971" spans="1:9" x14ac:dyDescent="0.3">
      <c r="A1971">
        <v>4032</v>
      </c>
      <c r="B1971">
        <v>1987</v>
      </c>
      <c r="C1971">
        <v>1.8152520000000001</v>
      </c>
      <c r="D1971">
        <v>11</v>
      </c>
      <c r="E1971">
        <v>8</v>
      </c>
      <c r="F1971">
        <f t="shared" si="30"/>
        <v>64</v>
      </c>
      <c r="G1971">
        <v>0</v>
      </c>
      <c r="H1971">
        <v>1</v>
      </c>
      <c r="I1971">
        <v>0</v>
      </c>
    </row>
    <row r="1972" spans="1:9" x14ac:dyDescent="0.3">
      <c r="A1972">
        <v>4046</v>
      </c>
      <c r="B1972">
        <v>1980</v>
      </c>
      <c r="C1972">
        <v>1.4384300000000001</v>
      </c>
      <c r="D1972">
        <v>9</v>
      </c>
      <c r="E1972">
        <v>6</v>
      </c>
      <c r="F1972">
        <f t="shared" si="30"/>
        <v>36</v>
      </c>
      <c r="G1972">
        <v>0</v>
      </c>
      <c r="H1972">
        <v>1</v>
      </c>
      <c r="I1972">
        <v>0</v>
      </c>
    </row>
    <row r="1973" spans="1:9" x14ac:dyDescent="0.3">
      <c r="A1973">
        <v>4046</v>
      </c>
      <c r="B1973">
        <v>1981</v>
      </c>
      <c r="C1973">
        <v>1.5417080000000001</v>
      </c>
      <c r="D1973">
        <v>9</v>
      </c>
      <c r="E1973">
        <v>7</v>
      </c>
      <c r="F1973">
        <f t="shared" si="30"/>
        <v>49</v>
      </c>
      <c r="G1973">
        <v>0</v>
      </c>
      <c r="H1973">
        <v>1</v>
      </c>
      <c r="I1973">
        <v>0</v>
      </c>
    </row>
    <row r="1974" spans="1:9" x14ac:dyDescent="0.3">
      <c r="A1974">
        <v>4046</v>
      </c>
      <c r="B1974">
        <v>1982</v>
      </c>
      <c r="C1974">
        <v>1.419748</v>
      </c>
      <c r="D1974">
        <v>9</v>
      </c>
      <c r="E1974">
        <v>8</v>
      </c>
      <c r="F1974">
        <f t="shared" si="30"/>
        <v>64</v>
      </c>
      <c r="G1974">
        <v>0</v>
      </c>
      <c r="H1974">
        <v>1</v>
      </c>
      <c r="I1974">
        <v>0</v>
      </c>
    </row>
    <row r="1975" spans="1:9" x14ac:dyDescent="0.3">
      <c r="A1975">
        <v>4046</v>
      </c>
      <c r="B1975">
        <v>1983</v>
      </c>
      <c r="C1975">
        <v>1.679983</v>
      </c>
      <c r="D1975">
        <v>9</v>
      </c>
      <c r="E1975">
        <v>9</v>
      </c>
      <c r="F1975">
        <f t="shared" si="30"/>
        <v>81</v>
      </c>
      <c r="G1975">
        <v>0</v>
      </c>
      <c r="H1975">
        <v>1</v>
      </c>
      <c r="I1975">
        <v>0</v>
      </c>
    </row>
    <row r="1976" spans="1:9" x14ac:dyDescent="0.3">
      <c r="A1976">
        <v>4046</v>
      </c>
      <c r="B1976">
        <v>1984</v>
      </c>
      <c r="C1976">
        <v>1.3889990000000001</v>
      </c>
      <c r="D1976">
        <v>9</v>
      </c>
      <c r="E1976">
        <v>10</v>
      </c>
      <c r="F1976">
        <f t="shared" si="30"/>
        <v>100</v>
      </c>
      <c r="G1976">
        <v>0</v>
      </c>
      <c r="H1976">
        <v>1</v>
      </c>
      <c r="I1976">
        <v>0</v>
      </c>
    </row>
    <row r="1977" spans="1:9" x14ac:dyDescent="0.3">
      <c r="A1977">
        <v>4046</v>
      </c>
      <c r="B1977">
        <v>1985</v>
      </c>
      <c r="C1977">
        <v>1.434674</v>
      </c>
      <c r="D1977">
        <v>9</v>
      </c>
      <c r="E1977">
        <v>11</v>
      </c>
      <c r="F1977">
        <f t="shared" si="30"/>
        <v>121</v>
      </c>
      <c r="G1977">
        <v>0</v>
      </c>
      <c r="H1977">
        <v>1</v>
      </c>
      <c r="I1977">
        <v>0</v>
      </c>
    </row>
    <row r="1978" spans="1:9" x14ac:dyDescent="0.3">
      <c r="A1978">
        <v>4046</v>
      </c>
      <c r="B1978">
        <v>1986</v>
      </c>
      <c r="C1978">
        <v>1.557069</v>
      </c>
      <c r="D1978">
        <v>9</v>
      </c>
      <c r="E1978">
        <v>12</v>
      </c>
      <c r="F1978">
        <f t="shared" si="30"/>
        <v>144</v>
      </c>
      <c r="G1978">
        <v>0</v>
      </c>
      <c r="H1978">
        <v>1</v>
      </c>
      <c r="I1978">
        <v>0</v>
      </c>
    </row>
    <row r="1979" spans="1:9" x14ac:dyDescent="0.3">
      <c r="A1979">
        <v>4046</v>
      </c>
      <c r="B1979">
        <v>1987</v>
      </c>
      <c r="C1979">
        <v>1.484659</v>
      </c>
      <c r="D1979">
        <v>9</v>
      </c>
      <c r="E1979">
        <v>13</v>
      </c>
      <c r="F1979">
        <f t="shared" si="30"/>
        <v>169</v>
      </c>
      <c r="G1979">
        <v>0</v>
      </c>
      <c r="H1979">
        <v>1</v>
      </c>
      <c r="I1979">
        <v>0</v>
      </c>
    </row>
    <row r="1980" spans="1:9" x14ac:dyDescent="0.3">
      <c r="A1980">
        <v>4088</v>
      </c>
      <c r="B1980">
        <v>1980</v>
      </c>
      <c r="C1980">
        <v>2.20425</v>
      </c>
      <c r="D1980">
        <v>13</v>
      </c>
      <c r="E1980">
        <v>4</v>
      </c>
      <c r="F1980">
        <f t="shared" si="30"/>
        <v>16</v>
      </c>
      <c r="G1980">
        <v>0</v>
      </c>
      <c r="H1980">
        <v>0</v>
      </c>
      <c r="I1980">
        <v>0</v>
      </c>
    </row>
    <row r="1981" spans="1:9" x14ac:dyDescent="0.3">
      <c r="A1981">
        <v>4088</v>
      </c>
      <c r="B1981">
        <v>1981</v>
      </c>
      <c r="C1981">
        <v>2.4116559999999998</v>
      </c>
      <c r="D1981">
        <v>13</v>
      </c>
      <c r="E1981">
        <v>5</v>
      </c>
      <c r="F1981">
        <f t="shared" si="30"/>
        <v>25</v>
      </c>
      <c r="G1981">
        <v>0</v>
      </c>
      <c r="H1981">
        <v>0</v>
      </c>
      <c r="I1981">
        <v>0</v>
      </c>
    </row>
    <row r="1982" spans="1:9" x14ac:dyDescent="0.3">
      <c r="A1982">
        <v>4088</v>
      </c>
      <c r="B1982">
        <v>1982</v>
      </c>
      <c r="C1982">
        <v>2.3146580000000001</v>
      </c>
      <c r="D1982">
        <v>13</v>
      </c>
      <c r="E1982">
        <v>6</v>
      </c>
      <c r="F1982">
        <f t="shared" si="30"/>
        <v>36</v>
      </c>
      <c r="G1982">
        <v>0</v>
      </c>
      <c r="H1982">
        <v>0</v>
      </c>
      <c r="I1982">
        <v>0</v>
      </c>
    </row>
    <row r="1983" spans="1:9" x14ac:dyDescent="0.3">
      <c r="A1983">
        <v>4088</v>
      </c>
      <c r="B1983">
        <v>1983</v>
      </c>
      <c r="C1983">
        <v>2.5081690000000001</v>
      </c>
      <c r="D1983">
        <v>13</v>
      </c>
      <c r="E1983">
        <v>7</v>
      </c>
      <c r="F1983">
        <f t="shared" si="30"/>
        <v>49</v>
      </c>
      <c r="G1983">
        <v>0</v>
      </c>
      <c r="H1983">
        <v>0</v>
      </c>
      <c r="I1983">
        <v>0</v>
      </c>
    </row>
    <row r="1984" spans="1:9" x14ac:dyDescent="0.3">
      <c r="A1984">
        <v>4088</v>
      </c>
      <c r="B1984">
        <v>1984</v>
      </c>
      <c r="C1984">
        <v>2.5988370000000001</v>
      </c>
      <c r="D1984">
        <v>13</v>
      </c>
      <c r="E1984">
        <v>8</v>
      </c>
      <c r="F1984">
        <f t="shared" si="30"/>
        <v>64</v>
      </c>
      <c r="G1984">
        <v>0</v>
      </c>
      <c r="H1984">
        <v>0</v>
      </c>
      <c r="I1984">
        <v>0</v>
      </c>
    </row>
    <row r="1985" spans="1:9" x14ac:dyDescent="0.3">
      <c r="A1985">
        <v>4088</v>
      </c>
      <c r="B1985">
        <v>1985</v>
      </c>
      <c r="C1985">
        <v>2.7003740000000001</v>
      </c>
      <c r="D1985">
        <v>13</v>
      </c>
      <c r="E1985">
        <v>9</v>
      </c>
      <c r="F1985">
        <f t="shared" si="30"/>
        <v>81</v>
      </c>
      <c r="G1985">
        <v>0</v>
      </c>
      <c r="H1985">
        <v>0</v>
      </c>
      <c r="I1985">
        <v>0</v>
      </c>
    </row>
    <row r="1986" spans="1:9" x14ac:dyDescent="0.3">
      <c r="A1986">
        <v>4088</v>
      </c>
      <c r="B1986">
        <v>1986</v>
      </c>
      <c r="C1986">
        <v>2.741447</v>
      </c>
      <c r="D1986">
        <v>13</v>
      </c>
      <c r="E1986">
        <v>10</v>
      </c>
      <c r="F1986">
        <f t="shared" si="30"/>
        <v>100</v>
      </c>
      <c r="G1986">
        <v>0</v>
      </c>
      <c r="H1986">
        <v>1</v>
      </c>
      <c r="I1986">
        <v>0</v>
      </c>
    </row>
    <row r="1987" spans="1:9" x14ac:dyDescent="0.3">
      <c r="A1987">
        <v>4088</v>
      </c>
      <c r="B1987">
        <v>1987</v>
      </c>
      <c r="C1987">
        <v>2.66344</v>
      </c>
      <c r="D1987">
        <v>13</v>
      </c>
      <c r="E1987">
        <v>11</v>
      </c>
      <c r="F1987">
        <f t="shared" si="30"/>
        <v>121</v>
      </c>
      <c r="G1987">
        <v>0</v>
      </c>
      <c r="H1987">
        <v>1</v>
      </c>
      <c r="I1987">
        <v>0</v>
      </c>
    </row>
    <row r="1988" spans="1:9" x14ac:dyDescent="0.3">
      <c r="A1988">
        <v>4091</v>
      </c>
      <c r="B1988">
        <v>1980</v>
      </c>
      <c r="C1988">
        <v>2.5641340000000001</v>
      </c>
      <c r="D1988">
        <v>12</v>
      </c>
      <c r="E1988">
        <v>3</v>
      </c>
      <c r="F1988">
        <f t="shared" si="30"/>
        <v>9</v>
      </c>
      <c r="G1988">
        <v>0</v>
      </c>
      <c r="H1988">
        <v>1</v>
      </c>
      <c r="I1988">
        <v>1</v>
      </c>
    </row>
    <row r="1989" spans="1:9" x14ac:dyDescent="0.3">
      <c r="A1989">
        <v>4091</v>
      </c>
      <c r="B1989">
        <v>1981</v>
      </c>
      <c r="C1989">
        <v>2.510224</v>
      </c>
      <c r="D1989">
        <v>12</v>
      </c>
      <c r="E1989">
        <v>4</v>
      </c>
      <c r="F1989">
        <f t="shared" ref="F1989:F2052" si="31">E1989^2</f>
        <v>16</v>
      </c>
      <c r="G1989">
        <v>0</v>
      </c>
      <c r="H1989">
        <v>1</v>
      </c>
      <c r="I1989">
        <v>1</v>
      </c>
    </row>
    <row r="1990" spans="1:9" x14ac:dyDescent="0.3">
      <c r="A1990">
        <v>4091</v>
      </c>
      <c r="B1990">
        <v>1982</v>
      </c>
      <c r="C1990">
        <v>2.5933709999999999</v>
      </c>
      <c r="D1990">
        <v>12</v>
      </c>
      <c r="E1990">
        <v>5</v>
      </c>
      <c r="F1990">
        <f t="shared" si="31"/>
        <v>25</v>
      </c>
      <c r="G1990">
        <v>0</v>
      </c>
      <c r="H1990">
        <v>1</v>
      </c>
      <c r="I1990">
        <v>1</v>
      </c>
    </row>
    <row r="1991" spans="1:9" x14ac:dyDescent="0.3">
      <c r="A1991">
        <v>4091</v>
      </c>
      <c r="B1991">
        <v>1983</v>
      </c>
      <c r="C1991">
        <v>2.563739</v>
      </c>
      <c r="D1991">
        <v>12</v>
      </c>
      <c r="E1991">
        <v>6</v>
      </c>
      <c r="F1991">
        <f t="shared" si="31"/>
        <v>36</v>
      </c>
      <c r="G1991">
        <v>0</v>
      </c>
      <c r="H1991">
        <v>1</v>
      </c>
      <c r="I1991">
        <v>1</v>
      </c>
    </row>
    <row r="1992" spans="1:9" x14ac:dyDescent="0.3">
      <c r="A1992">
        <v>4091</v>
      </c>
      <c r="B1992">
        <v>1984</v>
      </c>
      <c r="C1992">
        <v>2.465306</v>
      </c>
      <c r="D1992">
        <v>12</v>
      </c>
      <c r="E1992">
        <v>7</v>
      </c>
      <c r="F1992">
        <f t="shared" si="31"/>
        <v>49</v>
      </c>
      <c r="G1992">
        <v>0</v>
      </c>
      <c r="H1992">
        <v>1</v>
      </c>
      <c r="I1992">
        <v>1</v>
      </c>
    </row>
    <row r="1993" spans="1:9" x14ac:dyDescent="0.3">
      <c r="A1993">
        <v>4091</v>
      </c>
      <c r="B1993">
        <v>1985</v>
      </c>
      <c r="C1993">
        <v>2.6132599999999999</v>
      </c>
      <c r="D1993">
        <v>12</v>
      </c>
      <c r="E1993">
        <v>8</v>
      </c>
      <c r="F1993">
        <f t="shared" si="31"/>
        <v>64</v>
      </c>
      <c r="G1993">
        <v>0</v>
      </c>
      <c r="H1993">
        <v>1</v>
      </c>
      <c r="I1993">
        <v>1</v>
      </c>
    </row>
    <row r="1994" spans="1:9" x14ac:dyDescent="0.3">
      <c r="A1994">
        <v>4091</v>
      </c>
      <c r="B1994">
        <v>1986</v>
      </c>
      <c r="C1994">
        <v>2.6454979999999999</v>
      </c>
      <c r="D1994">
        <v>12</v>
      </c>
      <c r="E1994">
        <v>9</v>
      </c>
      <c r="F1994">
        <f t="shared" si="31"/>
        <v>81</v>
      </c>
      <c r="G1994">
        <v>0</v>
      </c>
      <c r="H1994">
        <v>1</v>
      </c>
      <c r="I1994">
        <v>1</v>
      </c>
    </row>
    <row r="1995" spans="1:9" x14ac:dyDescent="0.3">
      <c r="A1995">
        <v>4091</v>
      </c>
      <c r="B1995">
        <v>1987</v>
      </c>
      <c r="C1995">
        <v>2.282292</v>
      </c>
      <c r="D1995">
        <v>12</v>
      </c>
      <c r="E1995">
        <v>10</v>
      </c>
      <c r="F1995">
        <f t="shared" si="31"/>
        <v>100</v>
      </c>
      <c r="G1995">
        <v>0</v>
      </c>
      <c r="H1995">
        <v>1</v>
      </c>
      <c r="I1995">
        <v>1</v>
      </c>
    </row>
    <row r="1996" spans="1:9" x14ac:dyDescent="0.3">
      <c r="A1996">
        <v>4122</v>
      </c>
      <c r="B1996">
        <v>1980</v>
      </c>
      <c r="C1996">
        <v>1.777172</v>
      </c>
      <c r="D1996">
        <v>16</v>
      </c>
      <c r="E1996">
        <v>0</v>
      </c>
      <c r="F1996">
        <f t="shared" si="31"/>
        <v>0</v>
      </c>
      <c r="G1996">
        <v>0</v>
      </c>
      <c r="H1996">
        <v>1</v>
      </c>
      <c r="I1996">
        <v>0</v>
      </c>
    </row>
    <row r="1997" spans="1:9" x14ac:dyDescent="0.3">
      <c r="A1997">
        <v>4122</v>
      </c>
      <c r="B1997">
        <v>1981</v>
      </c>
      <c r="C1997">
        <v>1.8971199999999999</v>
      </c>
      <c r="D1997">
        <v>16</v>
      </c>
      <c r="E1997">
        <v>1</v>
      </c>
      <c r="F1997">
        <f t="shared" si="31"/>
        <v>1</v>
      </c>
      <c r="G1997">
        <v>0</v>
      </c>
      <c r="H1997">
        <v>1</v>
      </c>
      <c r="I1997">
        <v>0</v>
      </c>
    </row>
    <row r="1998" spans="1:9" x14ac:dyDescent="0.3">
      <c r="A1998">
        <v>4122</v>
      </c>
      <c r="B1998">
        <v>1982</v>
      </c>
      <c r="C1998">
        <v>2.0269759999999999</v>
      </c>
      <c r="D1998">
        <v>16</v>
      </c>
      <c r="E1998">
        <v>2</v>
      </c>
      <c r="F1998">
        <f t="shared" si="31"/>
        <v>4</v>
      </c>
      <c r="G1998">
        <v>0</v>
      </c>
      <c r="H1998">
        <v>1</v>
      </c>
      <c r="I1998">
        <v>0</v>
      </c>
    </row>
    <row r="1999" spans="1:9" x14ac:dyDescent="0.3">
      <c r="A1999">
        <v>4122</v>
      </c>
      <c r="B1999">
        <v>1983</v>
      </c>
      <c r="C1999">
        <v>2.1308750000000001</v>
      </c>
      <c r="D1999">
        <v>16</v>
      </c>
      <c r="E1999">
        <v>3</v>
      </c>
      <c r="F1999">
        <f t="shared" si="31"/>
        <v>9</v>
      </c>
      <c r="G1999">
        <v>0</v>
      </c>
      <c r="H1999">
        <v>1</v>
      </c>
      <c r="I1999">
        <v>0</v>
      </c>
    </row>
    <row r="2000" spans="1:9" x14ac:dyDescent="0.3">
      <c r="A2000">
        <v>4122</v>
      </c>
      <c r="B2000">
        <v>1984</v>
      </c>
      <c r="C2000">
        <v>2.045452</v>
      </c>
      <c r="D2000">
        <v>16</v>
      </c>
      <c r="E2000">
        <v>4</v>
      </c>
      <c r="F2000">
        <f t="shared" si="31"/>
        <v>16</v>
      </c>
      <c r="G2000">
        <v>0</v>
      </c>
      <c r="H2000">
        <v>1</v>
      </c>
      <c r="I2000">
        <v>0</v>
      </c>
    </row>
    <row r="2001" spans="1:9" x14ac:dyDescent="0.3">
      <c r="A2001">
        <v>4122</v>
      </c>
      <c r="B2001">
        <v>1985</v>
      </c>
      <c r="C2001">
        <v>2.2359650000000002</v>
      </c>
      <c r="D2001">
        <v>16</v>
      </c>
      <c r="E2001">
        <v>5</v>
      </c>
      <c r="F2001">
        <f t="shared" si="31"/>
        <v>25</v>
      </c>
      <c r="G2001">
        <v>0</v>
      </c>
      <c r="H2001">
        <v>1</v>
      </c>
      <c r="I2001">
        <v>0</v>
      </c>
    </row>
    <row r="2002" spans="1:9" x14ac:dyDescent="0.3">
      <c r="A2002">
        <v>4122</v>
      </c>
      <c r="B2002">
        <v>1986</v>
      </c>
      <c r="C2002">
        <v>2.1136189999999999</v>
      </c>
      <c r="D2002">
        <v>16</v>
      </c>
      <c r="E2002">
        <v>6</v>
      </c>
      <c r="F2002">
        <f t="shared" si="31"/>
        <v>36</v>
      </c>
      <c r="G2002">
        <v>0</v>
      </c>
      <c r="H2002">
        <v>1</v>
      </c>
      <c r="I2002">
        <v>0</v>
      </c>
    </row>
    <row r="2003" spans="1:9" x14ac:dyDescent="0.3">
      <c r="A2003">
        <v>4122</v>
      </c>
      <c r="B2003">
        <v>1987</v>
      </c>
      <c r="C2003">
        <v>2.1487609999999999</v>
      </c>
      <c r="D2003">
        <v>16</v>
      </c>
      <c r="E2003">
        <v>7</v>
      </c>
      <c r="F2003">
        <f t="shared" si="31"/>
        <v>49</v>
      </c>
      <c r="G2003">
        <v>0</v>
      </c>
      <c r="H2003">
        <v>1</v>
      </c>
      <c r="I2003">
        <v>0</v>
      </c>
    </row>
    <row r="2004" spans="1:9" x14ac:dyDescent="0.3">
      <c r="A2004">
        <v>4127</v>
      </c>
      <c r="B2004">
        <v>1980</v>
      </c>
      <c r="C2004">
        <v>1.171367</v>
      </c>
      <c r="D2004">
        <v>10</v>
      </c>
      <c r="E2004">
        <v>2</v>
      </c>
      <c r="F2004">
        <f t="shared" si="31"/>
        <v>4</v>
      </c>
      <c r="G2004">
        <v>0</v>
      </c>
      <c r="H2004">
        <v>0</v>
      </c>
      <c r="I2004">
        <v>0</v>
      </c>
    </row>
    <row r="2005" spans="1:9" x14ac:dyDescent="0.3">
      <c r="A2005">
        <v>4127</v>
      </c>
      <c r="B2005">
        <v>1981</v>
      </c>
      <c r="C2005">
        <v>1.8430530000000001</v>
      </c>
      <c r="D2005">
        <v>10</v>
      </c>
      <c r="E2005">
        <v>3</v>
      </c>
      <c r="F2005">
        <f t="shared" si="31"/>
        <v>9</v>
      </c>
      <c r="G2005">
        <v>0</v>
      </c>
      <c r="H2005">
        <v>0</v>
      </c>
      <c r="I2005">
        <v>0</v>
      </c>
    </row>
    <row r="2006" spans="1:9" x14ac:dyDescent="0.3">
      <c r="A2006">
        <v>4127</v>
      </c>
      <c r="B2006">
        <v>1982</v>
      </c>
      <c r="C2006">
        <v>1.1611689999999999</v>
      </c>
      <c r="D2006">
        <v>10</v>
      </c>
      <c r="E2006">
        <v>4</v>
      </c>
      <c r="F2006">
        <f t="shared" si="31"/>
        <v>16</v>
      </c>
      <c r="G2006">
        <v>0</v>
      </c>
      <c r="H2006">
        <v>0</v>
      </c>
      <c r="I2006">
        <v>0</v>
      </c>
    </row>
    <row r="2007" spans="1:9" x14ac:dyDescent="0.3">
      <c r="A2007">
        <v>4127</v>
      </c>
      <c r="B2007">
        <v>1983</v>
      </c>
      <c r="C2007">
        <v>0.91777299999999995</v>
      </c>
      <c r="D2007">
        <v>10</v>
      </c>
      <c r="E2007">
        <v>5</v>
      </c>
      <c r="F2007">
        <f t="shared" si="31"/>
        <v>25</v>
      </c>
      <c r="G2007">
        <v>0</v>
      </c>
      <c r="H2007">
        <v>0</v>
      </c>
      <c r="I2007">
        <v>0</v>
      </c>
    </row>
    <row r="2008" spans="1:9" x14ac:dyDescent="0.3">
      <c r="A2008">
        <v>4127</v>
      </c>
      <c r="B2008">
        <v>1984</v>
      </c>
      <c r="C2008">
        <v>0.92710199999999998</v>
      </c>
      <c r="D2008">
        <v>10</v>
      </c>
      <c r="E2008">
        <v>6</v>
      </c>
      <c r="F2008">
        <f t="shared" si="31"/>
        <v>36</v>
      </c>
      <c r="G2008">
        <v>0</v>
      </c>
      <c r="H2008">
        <v>0</v>
      </c>
      <c r="I2008">
        <v>0</v>
      </c>
    </row>
    <row r="2009" spans="1:9" x14ac:dyDescent="0.3">
      <c r="A2009">
        <v>4127</v>
      </c>
      <c r="B2009">
        <v>1985</v>
      </c>
      <c r="C2009">
        <v>1.4558070000000001</v>
      </c>
      <c r="D2009">
        <v>10</v>
      </c>
      <c r="E2009">
        <v>7</v>
      </c>
      <c r="F2009">
        <f t="shared" si="31"/>
        <v>49</v>
      </c>
      <c r="G2009">
        <v>0</v>
      </c>
      <c r="H2009">
        <v>0</v>
      </c>
      <c r="I2009">
        <v>0</v>
      </c>
    </row>
    <row r="2010" spans="1:9" x14ac:dyDescent="0.3">
      <c r="A2010">
        <v>4127</v>
      </c>
      <c r="B2010">
        <v>1986</v>
      </c>
      <c r="C2010">
        <v>1.373219</v>
      </c>
      <c r="D2010">
        <v>10</v>
      </c>
      <c r="E2010">
        <v>8</v>
      </c>
      <c r="F2010">
        <f t="shared" si="31"/>
        <v>64</v>
      </c>
      <c r="G2010">
        <v>0</v>
      </c>
      <c r="H2010">
        <v>0</v>
      </c>
      <c r="I2010">
        <v>0</v>
      </c>
    </row>
    <row r="2011" spans="1:9" x14ac:dyDescent="0.3">
      <c r="A2011">
        <v>4127</v>
      </c>
      <c r="B2011">
        <v>1987</v>
      </c>
      <c r="C2011">
        <v>1.448445</v>
      </c>
      <c r="D2011">
        <v>10</v>
      </c>
      <c r="E2011">
        <v>9</v>
      </c>
      <c r="F2011">
        <f t="shared" si="31"/>
        <v>81</v>
      </c>
      <c r="G2011">
        <v>0</v>
      </c>
      <c r="H2011">
        <v>0</v>
      </c>
      <c r="I2011">
        <v>0</v>
      </c>
    </row>
    <row r="2012" spans="1:9" x14ac:dyDescent="0.3">
      <c r="A2012">
        <v>4128</v>
      </c>
      <c r="B2012">
        <v>1980</v>
      </c>
      <c r="C2012">
        <v>0.99333199999999999</v>
      </c>
      <c r="D2012">
        <v>12</v>
      </c>
      <c r="E2012">
        <v>4</v>
      </c>
      <c r="F2012">
        <f t="shared" si="31"/>
        <v>16</v>
      </c>
      <c r="G2012">
        <v>0</v>
      </c>
      <c r="H2012">
        <v>0</v>
      </c>
      <c r="I2012">
        <v>1</v>
      </c>
    </row>
    <row r="2013" spans="1:9" x14ac:dyDescent="0.3">
      <c r="A2013">
        <v>4128</v>
      </c>
      <c r="B2013">
        <v>1981</v>
      </c>
      <c r="C2013">
        <v>0.98466799999999999</v>
      </c>
      <c r="D2013">
        <v>12</v>
      </c>
      <c r="E2013">
        <v>5</v>
      </c>
      <c r="F2013">
        <f t="shared" si="31"/>
        <v>25</v>
      </c>
      <c r="G2013">
        <v>0</v>
      </c>
      <c r="H2013">
        <v>0</v>
      </c>
      <c r="I2013">
        <v>1</v>
      </c>
    </row>
    <row r="2014" spans="1:9" x14ac:dyDescent="0.3">
      <c r="A2014">
        <v>4128</v>
      </c>
      <c r="B2014">
        <v>1982</v>
      </c>
      <c r="C2014">
        <v>1.242137</v>
      </c>
      <c r="D2014">
        <v>12</v>
      </c>
      <c r="E2014">
        <v>6</v>
      </c>
      <c r="F2014">
        <f t="shared" si="31"/>
        <v>36</v>
      </c>
      <c r="G2014">
        <v>0</v>
      </c>
      <c r="H2014">
        <v>0</v>
      </c>
      <c r="I2014">
        <v>1</v>
      </c>
    </row>
    <row r="2015" spans="1:9" x14ac:dyDescent="0.3">
      <c r="A2015">
        <v>4128</v>
      </c>
      <c r="B2015">
        <v>1983</v>
      </c>
      <c r="C2015">
        <v>1.784834</v>
      </c>
      <c r="D2015">
        <v>12</v>
      </c>
      <c r="E2015">
        <v>7</v>
      </c>
      <c r="F2015">
        <f t="shared" si="31"/>
        <v>49</v>
      </c>
      <c r="G2015">
        <v>0</v>
      </c>
      <c r="H2015">
        <v>0</v>
      </c>
      <c r="I2015">
        <v>1</v>
      </c>
    </row>
    <row r="2016" spans="1:9" x14ac:dyDescent="0.3">
      <c r="A2016">
        <v>4128</v>
      </c>
      <c r="B2016">
        <v>1984</v>
      </c>
      <c r="C2016">
        <v>1.833685</v>
      </c>
      <c r="D2016">
        <v>12</v>
      </c>
      <c r="E2016">
        <v>8</v>
      </c>
      <c r="F2016">
        <f t="shared" si="31"/>
        <v>64</v>
      </c>
      <c r="G2016">
        <v>0</v>
      </c>
      <c r="H2016">
        <v>0</v>
      </c>
      <c r="I2016">
        <v>1</v>
      </c>
    </row>
    <row r="2017" spans="1:9" x14ac:dyDescent="0.3">
      <c r="A2017">
        <v>4128</v>
      </c>
      <c r="B2017">
        <v>1985</v>
      </c>
      <c r="C2017">
        <v>1.5170539999999999</v>
      </c>
      <c r="D2017">
        <v>12</v>
      </c>
      <c r="E2017">
        <v>9</v>
      </c>
      <c r="F2017">
        <f t="shared" si="31"/>
        <v>81</v>
      </c>
      <c r="G2017">
        <v>0</v>
      </c>
      <c r="H2017">
        <v>0</v>
      </c>
      <c r="I2017">
        <v>0</v>
      </c>
    </row>
    <row r="2018" spans="1:9" x14ac:dyDescent="0.3">
      <c r="A2018">
        <v>4128</v>
      </c>
      <c r="B2018">
        <v>1986</v>
      </c>
      <c r="C2018">
        <v>1.6281110000000001</v>
      </c>
      <c r="D2018">
        <v>12</v>
      </c>
      <c r="E2018">
        <v>10</v>
      </c>
      <c r="F2018">
        <f t="shared" si="31"/>
        <v>100</v>
      </c>
      <c r="G2018">
        <v>0</v>
      </c>
      <c r="H2018">
        <v>0</v>
      </c>
      <c r="I2018">
        <v>1</v>
      </c>
    </row>
    <row r="2019" spans="1:9" x14ac:dyDescent="0.3">
      <c r="A2019">
        <v>4128</v>
      </c>
      <c r="B2019">
        <v>1987</v>
      </c>
      <c r="C2019">
        <v>1.4266259999999999</v>
      </c>
      <c r="D2019">
        <v>12</v>
      </c>
      <c r="E2019">
        <v>11</v>
      </c>
      <c r="F2019">
        <f t="shared" si="31"/>
        <v>121</v>
      </c>
      <c r="G2019">
        <v>0</v>
      </c>
      <c r="H2019">
        <v>0</v>
      </c>
      <c r="I2019">
        <v>1</v>
      </c>
    </row>
    <row r="2020" spans="1:9" x14ac:dyDescent="0.3">
      <c r="A2020">
        <v>4159</v>
      </c>
      <c r="B2020">
        <v>1980</v>
      </c>
      <c r="C2020">
        <v>1.680458</v>
      </c>
      <c r="D2020">
        <v>11</v>
      </c>
      <c r="E2020">
        <v>2</v>
      </c>
      <c r="F2020">
        <f t="shared" si="31"/>
        <v>4</v>
      </c>
      <c r="G2020">
        <v>0</v>
      </c>
      <c r="H2020">
        <v>0</v>
      </c>
      <c r="I2020">
        <v>1</v>
      </c>
    </row>
    <row r="2021" spans="1:9" x14ac:dyDescent="0.3">
      <c r="A2021">
        <v>4159</v>
      </c>
      <c r="B2021">
        <v>1981</v>
      </c>
      <c r="C2021">
        <v>2.290006</v>
      </c>
      <c r="D2021">
        <v>11</v>
      </c>
      <c r="E2021">
        <v>3</v>
      </c>
      <c r="F2021">
        <f t="shared" si="31"/>
        <v>9</v>
      </c>
      <c r="G2021">
        <v>0</v>
      </c>
      <c r="H2021">
        <v>0</v>
      </c>
      <c r="I2021">
        <v>1</v>
      </c>
    </row>
    <row r="2022" spans="1:9" x14ac:dyDescent="0.3">
      <c r="A2022">
        <v>4159</v>
      </c>
      <c r="B2022">
        <v>1982</v>
      </c>
      <c r="C2022">
        <v>2.0285790000000001</v>
      </c>
      <c r="D2022">
        <v>11</v>
      </c>
      <c r="E2022">
        <v>4</v>
      </c>
      <c r="F2022">
        <f t="shared" si="31"/>
        <v>16</v>
      </c>
      <c r="G2022">
        <v>0</v>
      </c>
      <c r="H2022">
        <v>0</v>
      </c>
      <c r="I2022">
        <v>1</v>
      </c>
    </row>
    <row r="2023" spans="1:9" x14ac:dyDescent="0.3">
      <c r="A2023">
        <v>4159</v>
      </c>
      <c r="B2023">
        <v>1983</v>
      </c>
      <c r="C2023">
        <v>1.7586489999999999</v>
      </c>
      <c r="D2023">
        <v>11</v>
      </c>
      <c r="E2023">
        <v>5</v>
      </c>
      <c r="F2023">
        <f t="shared" si="31"/>
        <v>25</v>
      </c>
      <c r="G2023">
        <v>0</v>
      </c>
      <c r="H2023">
        <v>1</v>
      </c>
      <c r="I2023">
        <v>1</v>
      </c>
    </row>
    <row r="2024" spans="1:9" x14ac:dyDescent="0.3">
      <c r="A2024">
        <v>4159</v>
      </c>
      <c r="B2024">
        <v>1984</v>
      </c>
      <c r="C2024">
        <v>2.0030929999999998</v>
      </c>
      <c r="D2024">
        <v>11</v>
      </c>
      <c r="E2024">
        <v>6</v>
      </c>
      <c r="F2024">
        <f t="shared" si="31"/>
        <v>36</v>
      </c>
      <c r="G2024">
        <v>0</v>
      </c>
      <c r="H2024">
        <v>1</v>
      </c>
      <c r="I2024">
        <v>1</v>
      </c>
    </row>
    <row r="2025" spans="1:9" x14ac:dyDescent="0.3">
      <c r="A2025">
        <v>4159</v>
      </c>
      <c r="B2025">
        <v>1985</v>
      </c>
      <c r="C2025">
        <v>1.4745950000000001</v>
      </c>
      <c r="D2025">
        <v>11</v>
      </c>
      <c r="E2025">
        <v>7</v>
      </c>
      <c r="F2025">
        <f t="shared" si="31"/>
        <v>49</v>
      </c>
      <c r="G2025">
        <v>0</v>
      </c>
      <c r="H2025">
        <v>0</v>
      </c>
      <c r="I2025">
        <v>0</v>
      </c>
    </row>
    <row r="2026" spans="1:9" x14ac:dyDescent="0.3">
      <c r="A2026">
        <v>4159</v>
      </c>
      <c r="B2026">
        <v>1986</v>
      </c>
      <c r="C2026">
        <v>2.3520300000000001</v>
      </c>
      <c r="D2026">
        <v>11</v>
      </c>
      <c r="E2026">
        <v>8</v>
      </c>
      <c r="F2026">
        <f t="shared" si="31"/>
        <v>64</v>
      </c>
      <c r="G2026">
        <v>0</v>
      </c>
      <c r="H2026">
        <v>1</v>
      </c>
      <c r="I2026">
        <v>0</v>
      </c>
    </row>
    <row r="2027" spans="1:9" x14ac:dyDescent="0.3">
      <c r="A2027">
        <v>4159</v>
      </c>
      <c r="B2027">
        <v>1987</v>
      </c>
      <c r="C2027">
        <v>1.388474</v>
      </c>
      <c r="D2027">
        <v>11</v>
      </c>
      <c r="E2027">
        <v>9</v>
      </c>
      <c r="F2027">
        <f t="shared" si="31"/>
        <v>81</v>
      </c>
      <c r="G2027">
        <v>0</v>
      </c>
      <c r="H2027">
        <v>1</v>
      </c>
      <c r="I2027">
        <v>0</v>
      </c>
    </row>
    <row r="2028" spans="1:9" x14ac:dyDescent="0.3">
      <c r="A2028">
        <v>4204</v>
      </c>
      <c r="B2028">
        <v>1980</v>
      </c>
      <c r="C2028">
        <v>1.1957949999999999</v>
      </c>
      <c r="D2028">
        <v>11</v>
      </c>
      <c r="E2028">
        <v>4</v>
      </c>
      <c r="F2028">
        <f t="shared" si="31"/>
        <v>16</v>
      </c>
      <c r="G2028">
        <v>1</v>
      </c>
      <c r="H2028">
        <v>0</v>
      </c>
      <c r="I2028">
        <v>1</v>
      </c>
    </row>
    <row r="2029" spans="1:9" x14ac:dyDescent="0.3">
      <c r="A2029">
        <v>4204</v>
      </c>
      <c r="B2029">
        <v>1981</v>
      </c>
      <c r="C2029">
        <v>1.3973549999999999</v>
      </c>
      <c r="D2029">
        <v>11</v>
      </c>
      <c r="E2029">
        <v>5</v>
      </c>
      <c r="F2029">
        <f t="shared" si="31"/>
        <v>25</v>
      </c>
      <c r="G2029">
        <v>1</v>
      </c>
      <c r="H2029">
        <v>0</v>
      </c>
      <c r="I2029">
        <v>0</v>
      </c>
    </row>
    <row r="2030" spans="1:9" x14ac:dyDescent="0.3">
      <c r="A2030">
        <v>4204</v>
      </c>
      <c r="B2030">
        <v>1982</v>
      </c>
      <c r="C2030">
        <v>1.517895</v>
      </c>
      <c r="D2030">
        <v>11</v>
      </c>
      <c r="E2030">
        <v>6</v>
      </c>
      <c r="F2030">
        <f t="shared" si="31"/>
        <v>36</v>
      </c>
      <c r="G2030">
        <v>1</v>
      </c>
      <c r="H2030">
        <v>0</v>
      </c>
      <c r="I2030">
        <v>0</v>
      </c>
    </row>
    <row r="2031" spans="1:9" x14ac:dyDescent="0.3">
      <c r="A2031">
        <v>4204</v>
      </c>
      <c r="B2031">
        <v>1983</v>
      </c>
      <c r="C2031">
        <v>1.786035</v>
      </c>
      <c r="D2031">
        <v>11</v>
      </c>
      <c r="E2031">
        <v>7</v>
      </c>
      <c r="F2031">
        <f t="shared" si="31"/>
        <v>49</v>
      </c>
      <c r="G2031">
        <v>1</v>
      </c>
      <c r="H2031">
        <v>1</v>
      </c>
      <c r="I2031">
        <v>0</v>
      </c>
    </row>
    <row r="2032" spans="1:9" x14ac:dyDescent="0.3">
      <c r="A2032">
        <v>4204</v>
      </c>
      <c r="B2032">
        <v>1984</v>
      </c>
      <c r="C2032">
        <v>1.251763</v>
      </c>
      <c r="D2032">
        <v>11</v>
      </c>
      <c r="E2032">
        <v>8</v>
      </c>
      <c r="F2032">
        <f t="shared" si="31"/>
        <v>64</v>
      </c>
      <c r="G2032">
        <v>1</v>
      </c>
      <c r="H2032">
        <v>0</v>
      </c>
      <c r="I2032">
        <v>0</v>
      </c>
    </row>
    <row r="2033" spans="1:9" x14ac:dyDescent="0.3">
      <c r="A2033">
        <v>4204</v>
      </c>
      <c r="B2033">
        <v>1985</v>
      </c>
      <c r="C2033">
        <v>1.306227</v>
      </c>
      <c r="D2033">
        <v>11</v>
      </c>
      <c r="E2033">
        <v>9</v>
      </c>
      <c r="F2033">
        <f t="shared" si="31"/>
        <v>81</v>
      </c>
      <c r="G2033">
        <v>1</v>
      </c>
      <c r="H2033">
        <v>0</v>
      </c>
      <c r="I2033">
        <v>0</v>
      </c>
    </row>
    <row r="2034" spans="1:9" x14ac:dyDescent="0.3">
      <c r="A2034">
        <v>4204</v>
      </c>
      <c r="B2034">
        <v>1986</v>
      </c>
      <c r="C2034">
        <v>1.448196</v>
      </c>
      <c r="D2034">
        <v>11</v>
      </c>
      <c r="E2034">
        <v>10</v>
      </c>
      <c r="F2034">
        <f t="shared" si="31"/>
        <v>100</v>
      </c>
      <c r="G2034">
        <v>1</v>
      </c>
      <c r="H2034">
        <v>0</v>
      </c>
      <c r="I2034">
        <v>0</v>
      </c>
    </row>
    <row r="2035" spans="1:9" x14ac:dyDescent="0.3">
      <c r="A2035">
        <v>4204</v>
      </c>
      <c r="B2035">
        <v>1987</v>
      </c>
      <c r="C2035">
        <v>1.3649770000000001</v>
      </c>
      <c r="D2035">
        <v>11</v>
      </c>
      <c r="E2035">
        <v>11</v>
      </c>
      <c r="F2035">
        <f t="shared" si="31"/>
        <v>121</v>
      </c>
      <c r="G2035">
        <v>1</v>
      </c>
      <c r="H2035">
        <v>0</v>
      </c>
      <c r="I2035">
        <v>1</v>
      </c>
    </row>
    <row r="2036" spans="1:9" x14ac:dyDescent="0.3">
      <c r="A2036">
        <v>4229</v>
      </c>
      <c r="B2036">
        <v>1980</v>
      </c>
      <c r="C2036">
        <v>1.459484</v>
      </c>
      <c r="D2036">
        <v>12</v>
      </c>
      <c r="E2036">
        <v>2</v>
      </c>
      <c r="F2036">
        <f t="shared" si="31"/>
        <v>4</v>
      </c>
      <c r="G2036">
        <v>0</v>
      </c>
      <c r="H2036">
        <v>0</v>
      </c>
      <c r="I2036">
        <v>0</v>
      </c>
    </row>
    <row r="2037" spans="1:9" x14ac:dyDescent="0.3">
      <c r="A2037">
        <v>4229</v>
      </c>
      <c r="B2037">
        <v>1981</v>
      </c>
      <c r="C2037">
        <v>1.5929089999999999</v>
      </c>
      <c r="D2037">
        <v>12</v>
      </c>
      <c r="E2037">
        <v>3</v>
      </c>
      <c r="F2037">
        <f t="shared" si="31"/>
        <v>9</v>
      </c>
      <c r="G2037">
        <v>0</v>
      </c>
      <c r="H2037">
        <v>0</v>
      </c>
      <c r="I2037">
        <v>0</v>
      </c>
    </row>
    <row r="2038" spans="1:9" x14ac:dyDescent="0.3">
      <c r="A2038">
        <v>4229</v>
      </c>
      <c r="B2038">
        <v>1982</v>
      </c>
      <c r="C2038">
        <v>1.3983669999999999</v>
      </c>
      <c r="D2038">
        <v>12</v>
      </c>
      <c r="E2038">
        <v>4</v>
      </c>
      <c r="F2038">
        <f t="shared" si="31"/>
        <v>16</v>
      </c>
      <c r="G2038">
        <v>0</v>
      </c>
      <c r="H2038">
        <v>0</v>
      </c>
      <c r="I2038">
        <v>0</v>
      </c>
    </row>
    <row r="2039" spans="1:9" x14ac:dyDescent="0.3">
      <c r="A2039">
        <v>4229</v>
      </c>
      <c r="B2039">
        <v>1983</v>
      </c>
      <c r="C2039">
        <v>1.8207199999999999</v>
      </c>
      <c r="D2039">
        <v>12</v>
      </c>
      <c r="E2039">
        <v>5</v>
      </c>
      <c r="F2039">
        <f t="shared" si="31"/>
        <v>25</v>
      </c>
      <c r="G2039">
        <v>0</v>
      </c>
      <c r="H2039">
        <v>0</v>
      </c>
      <c r="I2039">
        <v>0</v>
      </c>
    </row>
    <row r="2040" spans="1:9" x14ac:dyDescent="0.3">
      <c r="A2040">
        <v>4229</v>
      </c>
      <c r="B2040">
        <v>1984</v>
      </c>
      <c r="C2040">
        <v>1.6825460000000001</v>
      </c>
      <c r="D2040">
        <v>12</v>
      </c>
      <c r="E2040">
        <v>6</v>
      </c>
      <c r="F2040">
        <f t="shared" si="31"/>
        <v>36</v>
      </c>
      <c r="G2040">
        <v>0</v>
      </c>
      <c r="H2040">
        <v>0</v>
      </c>
      <c r="I2040">
        <v>0</v>
      </c>
    </row>
    <row r="2041" spans="1:9" x14ac:dyDescent="0.3">
      <c r="A2041">
        <v>4229</v>
      </c>
      <c r="B2041">
        <v>1985</v>
      </c>
      <c r="C2041">
        <v>1.557776</v>
      </c>
      <c r="D2041">
        <v>12</v>
      </c>
      <c r="E2041">
        <v>7</v>
      </c>
      <c r="F2041">
        <f t="shared" si="31"/>
        <v>49</v>
      </c>
      <c r="G2041">
        <v>0</v>
      </c>
      <c r="H2041">
        <v>0</v>
      </c>
      <c r="I2041">
        <v>0</v>
      </c>
    </row>
    <row r="2042" spans="1:9" x14ac:dyDescent="0.3">
      <c r="A2042">
        <v>4229</v>
      </c>
      <c r="B2042">
        <v>1986</v>
      </c>
      <c r="C2042">
        <v>1.3404290000000001</v>
      </c>
      <c r="D2042">
        <v>12</v>
      </c>
      <c r="E2042">
        <v>8</v>
      </c>
      <c r="F2042">
        <f t="shared" si="31"/>
        <v>64</v>
      </c>
      <c r="G2042">
        <v>0</v>
      </c>
      <c r="H2042">
        <v>0</v>
      </c>
      <c r="I2042">
        <v>0</v>
      </c>
    </row>
    <row r="2043" spans="1:9" x14ac:dyDescent="0.3">
      <c r="A2043">
        <v>4229</v>
      </c>
      <c r="B2043">
        <v>1987</v>
      </c>
      <c r="C2043">
        <v>1.210275</v>
      </c>
      <c r="D2043">
        <v>12</v>
      </c>
      <c r="E2043">
        <v>9</v>
      </c>
      <c r="F2043">
        <f t="shared" si="31"/>
        <v>81</v>
      </c>
      <c r="G2043">
        <v>0</v>
      </c>
      <c r="H2043">
        <v>0</v>
      </c>
      <c r="I2043">
        <v>0</v>
      </c>
    </row>
    <row r="2044" spans="1:9" x14ac:dyDescent="0.3">
      <c r="A2044">
        <v>4258</v>
      </c>
      <c r="B2044">
        <v>1980</v>
      </c>
      <c r="C2044">
        <v>2.1174040000000001</v>
      </c>
      <c r="D2044">
        <v>12</v>
      </c>
      <c r="E2044">
        <v>2</v>
      </c>
      <c r="F2044">
        <f t="shared" si="31"/>
        <v>4</v>
      </c>
      <c r="G2044">
        <v>0</v>
      </c>
      <c r="H2044">
        <v>0</v>
      </c>
      <c r="I2044">
        <v>1</v>
      </c>
    </row>
    <row r="2045" spans="1:9" x14ac:dyDescent="0.3">
      <c r="A2045">
        <v>4258</v>
      </c>
      <c r="B2045">
        <v>1981</v>
      </c>
      <c r="C2045">
        <v>2.2671929999999998</v>
      </c>
      <c r="D2045">
        <v>12</v>
      </c>
      <c r="E2045">
        <v>3</v>
      </c>
      <c r="F2045">
        <f t="shared" si="31"/>
        <v>9</v>
      </c>
      <c r="G2045">
        <v>0</v>
      </c>
      <c r="H2045">
        <v>0</v>
      </c>
      <c r="I2045">
        <v>1</v>
      </c>
    </row>
    <row r="2046" spans="1:9" x14ac:dyDescent="0.3">
      <c r="A2046">
        <v>4258</v>
      </c>
      <c r="B2046">
        <v>1982</v>
      </c>
      <c r="C2046">
        <v>1.991295</v>
      </c>
      <c r="D2046">
        <v>12</v>
      </c>
      <c r="E2046">
        <v>4</v>
      </c>
      <c r="F2046">
        <f t="shared" si="31"/>
        <v>16</v>
      </c>
      <c r="G2046">
        <v>0</v>
      </c>
      <c r="H2046">
        <v>0</v>
      </c>
      <c r="I2046">
        <v>1</v>
      </c>
    </row>
    <row r="2047" spans="1:9" x14ac:dyDescent="0.3">
      <c r="A2047">
        <v>4258</v>
      </c>
      <c r="B2047">
        <v>1983</v>
      </c>
      <c r="C2047">
        <v>2.1405620000000001</v>
      </c>
      <c r="D2047">
        <v>12</v>
      </c>
      <c r="E2047">
        <v>5</v>
      </c>
      <c r="F2047">
        <f t="shared" si="31"/>
        <v>25</v>
      </c>
      <c r="G2047">
        <v>0</v>
      </c>
      <c r="H2047">
        <v>0</v>
      </c>
      <c r="I2047">
        <v>1</v>
      </c>
    </row>
    <row r="2048" spans="1:9" x14ac:dyDescent="0.3">
      <c r="A2048">
        <v>4258</v>
      </c>
      <c r="B2048">
        <v>1984</v>
      </c>
      <c r="C2048">
        <v>2.1680540000000001</v>
      </c>
      <c r="D2048">
        <v>12</v>
      </c>
      <c r="E2048">
        <v>6</v>
      </c>
      <c r="F2048">
        <f t="shared" si="31"/>
        <v>36</v>
      </c>
      <c r="G2048">
        <v>0</v>
      </c>
      <c r="H2048">
        <v>0</v>
      </c>
      <c r="I2048">
        <v>1</v>
      </c>
    </row>
    <row r="2049" spans="1:9" x14ac:dyDescent="0.3">
      <c r="A2049">
        <v>4258</v>
      </c>
      <c r="B2049">
        <v>1985</v>
      </c>
      <c r="C2049">
        <v>1.9365939999999999</v>
      </c>
      <c r="D2049">
        <v>12</v>
      </c>
      <c r="E2049">
        <v>7</v>
      </c>
      <c r="F2049">
        <f t="shared" si="31"/>
        <v>49</v>
      </c>
      <c r="G2049">
        <v>0</v>
      </c>
      <c r="H2049">
        <v>0</v>
      </c>
      <c r="I2049">
        <v>1</v>
      </c>
    </row>
    <row r="2050" spans="1:9" x14ac:dyDescent="0.3">
      <c r="A2050">
        <v>4258</v>
      </c>
      <c r="B2050">
        <v>1986</v>
      </c>
      <c r="C2050">
        <v>1.6010089999999999</v>
      </c>
      <c r="D2050">
        <v>12</v>
      </c>
      <c r="E2050">
        <v>8</v>
      </c>
      <c r="F2050">
        <f t="shared" si="31"/>
        <v>64</v>
      </c>
      <c r="G2050">
        <v>0</v>
      </c>
      <c r="H2050">
        <v>0</v>
      </c>
      <c r="I2050">
        <v>1</v>
      </c>
    </row>
    <row r="2051" spans="1:9" x14ac:dyDescent="0.3">
      <c r="A2051">
        <v>4258</v>
      </c>
      <c r="B2051">
        <v>1987</v>
      </c>
      <c r="C2051">
        <v>1.7113339999999999</v>
      </c>
      <c r="D2051">
        <v>12</v>
      </c>
      <c r="E2051">
        <v>9</v>
      </c>
      <c r="F2051">
        <f t="shared" si="31"/>
        <v>81</v>
      </c>
      <c r="G2051">
        <v>0</v>
      </c>
      <c r="H2051">
        <v>0</v>
      </c>
      <c r="I2051">
        <v>1</v>
      </c>
    </row>
    <row r="2052" spans="1:9" x14ac:dyDescent="0.3">
      <c r="A2052">
        <v>4261</v>
      </c>
      <c r="B2052">
        <v>1980</v>
      </c>
      <c r="C2052">
        <v>1.854152</v>
      </c>
      <c r="D2052">
        <v>6</v>
      </c>
      <c r="E2052">
        <v>9</v>
      </c>
      <c r="F2052">
        <f t="shared" si="31"/>
        <v>81</v>
      </c>
      <c r="G2052">
        <v>0</v>
      </c>
      <c r="H2052">
        <v>1</v>
      </c>
      <c r="I2052">
        <v>0</v>
      </c>
    </row>
    <row r="2053" spans="1:9" x14ac:dyDescent="0.3">
      <c r="A2053">
        <v>4261</v>
      </c>
      <c r="B2053">
        <v>1981</v>
      </c>
      <c r="C2053">
        <v>1.8051299999999999</v>
      </c>
      <c r="D2053">
        <v>6</v>
      </c>
      <c r="E2053">
        <v>10</v>
      </c>
      <c r="F2053">
        <f t="shared" ref="F2053:F2116" si="32">E2053^2</f>
        <v>100</v>
      </c>
      <c r="G2053">
        <v>0</v>
      </c>
      <c r="H2053">
        <v>1</v>
      </c>
      <c r="I2053">
        <v>0</v>
      </c>
    </row>
    <row r="2054" spans="1:9" x14ac:dyDescent="0.3">
      <c r="A2054">
        <v>4261</v>
      </c>
      <c r="B2054">
        <v>1982</v>
      </c>
      <c r="C2054">
        <v>1.872825</v>
      </c>
      <c r="D2054">
        <v>6</v>
      </c>
      <c r="E2054">
        <v>11</v>
      </c>
      <c r="F2054">
        <f t="shared" si="32"/>
        <v>121</v>
      </c>
      <c r="G2054">
        <v>0</v>
      </c>
      <c r="H2054">
        <v>0</v>
      </c>
      <c r="I2054">
        <v>0</v>
      </c>
    </row>
    <row r="2055" spans="1:9" x14ac:dyDescent="0.3">
      <c r="A2055">
        <v>4261</v>
      </c>
      <c r="B2055">
        <v>1983</v>
      </c>
      <c r="C2055">
        <v>1.9781120000000001</v>
      </c>
      <c r="D2055">
        <v>6</v>
      </c>
      <c r="E2055">
        <v>12</v>
      </c>
      <c r="F2055">
        <f t="shared" si="32"/>
        <v>144</v>
      </c>
      <c r="G2055">
        <v>0</v>
      </c>
      <c r="H2055">
        <v>1</v>
      </c>
      <c r="I2055">
        <v>0</v>
      </c>
    </row>
    <row r="2056" spans="1:9" x14ac:dyDescent="0.3">
      <c r="A2056">
        <v>4261</v>
      </c>
      <c r="B2056">
        <v>1984</v>
      </c>
      <c r="C2056">
        <v>1.9994080000000001</v>
      </c>
      <c r="D2056">
        <v>6</v>
      </c>
      <c r="E2056">
        <v>13</v>
      </c>
      <c r="F2056">
        <f t="shared" si="32"/>
        <v>169</v>
      </c>
      <c r="G2056">
        <v>0</v>
      </c>
      <c r="H2056">
        <v>0</v>
      </c>
      <c r="I2056">
        <v>1</v>
      </c>
    </row>
    <row r="2057" spans="1:9" x14ac:dyDescent="0.3">
      <c r="A2057">
        <v>4261</v>
      </c>
      <c r="B2057">
        <v>1985</v>
      </c>
      <c r="C2057">
        <v>2.1887460000000001</v>
      </c>
      <c r="D2057">
        <v>6</v>
      </c>
      <c r="E2057">
        <v>14</v>
      </c>
      <c r="F2057">
        <f t="shared" si="32"/>
        <v>196</v>
      </c>
      <c r="G2057">
        <v>0</v>
      </c>
      <c r="H2057">
        <v>0</v>
      </c>
      <c r="I2057">
        <v>0</v>
      </c>
    </row>
    <row r="2058" spans="1:9" x14ac:dyDescent="0.3">
      <c r="A2058">
        <v>4261</v>
      </c>
      <c r="B2058">
        <v>1986</v>
      </c>
      <c r="C2058">
        <v>2.074398</v>
      </c>
      <c r="D2058">
        <v>6</v>
      </c>
      <c r="E2058">
        <v>15</v>
      </c>
      <c r="F2058">
        <f t="shared" si="32"/>
        <v>225</v>
      </c>
      <c r="G2058">
        <v>0</v>
      </c>
      <c r="H2058">
        <v>0</v>
      </c>
      <c r="I2058">
        <v>0</v>
      </c>
    </row>
    <row r="2059" spans="1:9" x14ac:dyDescent="0.3">
      <c r="A2059">
        <v>4261</v>
      </c>
      <c r="B2059">
        <v>1987</v>
      </c>
      <c r="C2059">
        <v>1.504885</v>
      </c>
      <c r="D2059">
        <v>6</v>
      </c>
      <c r="E2059">
        <v>16</v>
      </c>
      <c r="F2059">
        <f t="shared" si="32"/>
        <v>256</v>
      </c>
      <c r="G2059">
        <v>0</v>
      </c>
      <c r="H2059">
        <v>0</v>
      </c>
      <c r="I2059">
        <v>0</v>
      </c>
    </row>
    <row r="2060" spans="1:9" x14ac:dyDescent="0.3">
      <c r="A2060">
        <v>4264</v>
      </c>
      <c r="B2060">
        <v>1980</v>
      </c>
      <c r="C2060">
        <v>1.2293909999999999</v>
      </c>
      <c r="D2060">
        <v>10</v>
      </c>
      <c r="E2060">
        <v>4</v>
      </c>
      <c r="F2060">
        <f t="shared" si="32"/>
        <v>16</v>
      </c>
      <c r="G2060">
        <v>0</v>
      </c>
      <c r="H2060">
        <v>1</v>
      </c>
      <c r="I2060">
        <v>0</v>
      </c>
    </row>
    <row r="2061" spans="1:9" x14ac:dyDescent="0.3">
      <c r="A2061">
        <v>4264</v>
      </c>
      <c r="B2061">
        <v>1981</v>
      </c>
      <c r="C2061">
        <v>1.4183410000000001</v>
      </c>
      <c r="D2061">
        <v>10</v>
      </c>
      <c r="E2061">
        <v>5</v>
      </c>
      <c r="F2061">
        <f t="shared" si="32"/>
        <v>25</v>
      </c>
      <c r="G2061">
        <v>0</v>
      </c>
      <c r="H2061">
        <v>1</v>
      </c>
      <c r="I2061">
        <v>0</v>
      </c>
    </row>
    <row r="2062" spans="1:9" x14ac:dyDescent="0.3">
      <c r="A2062">
        <v>4264</v>
      </c>
      <c r="B2062">
        <v>1982</v>
      </c>
      <c r="C2062">
        <v>1.070392</v>
      </c>
      <c r="D2062">
        <v>10</v>
      </c>
      <c r="E2062">
        <v>6</v>
      </c>
      <c r="F2062">
        <f t="shared" si="32"/>
        <v>36</v>
      </c>
      <c r="G2062">
        <v>0</v>
      </c>
      <c r="H2062">
        <v>1</v>
      </c>
      <c r="I2062">
        <v>1</v>
      </c>
    </row>
    <row r="2063" spans="1:9" x14ac:dyDescent="0.3">
      <c r="A2063">
        <v>4264</v>
      </c>
      <c r="B2063">
        <v>1983</v>
      </c>
      <c r="C2063">
        <v>0.82072500000000004</v>
      </c>
      <c r="D2063">
        <v>10</v>
      </c>
      <c r="E2063">
        <v>7</v>
      </c>
      <c r="F2063">
        <f t="shared" si="32"/>
        <v>49</v>
      </c>
      <c r="G2063">
        <v>0</v>
      </c>
      <c r="H2063">
        <v>1</v>
      </c>
      <c r="I2063">
        <v>0</v>
      </c>
    </row>
    <row r="2064" spans="1:9" x14ac:dyDescent="0.3">
      <c r="A2064">
        <v>4264</v>
      </c>
      <c r="B2064">
        <v>1984</v>
      </c>
      <c r="C2064">
        <v>1.236496</v>
      </c>
      <c r="D2064">
        <v>10</v>
      </c>
      <c r="E2064">
        <v>8</v>
      </c>
      <c r="F2064">
        <f t="shared" si="32"/>
        <v>64</v>
      </c>
      <c r="G2064">
        <v>0</v>
      </c>
      <c r="H2064">
        <v>1</v>
      </c>
      <c r="I2064">
        <v>0</v>
      </c>
    </row>
    <row r="2065" spans="1:9" x14ac:dyDescent="0.3">
      <c r="A2065">
        <v>4264</v>
      </c>
      <c r="B2065">
        <v>1985</v>
      </c>
      <c r="C2065">
        <v>1.291504</v>
      </c>
      <c r="D2065">
        <v>10</v>
      </c>
      <c r="E2065">
        <v>9</v>
      </c>
      <c r="F2065">
        <f t="shared" si="32"/>
        <v>81</v>
      </c>
      <c r="G2065">
        <v>0</v>
      </c>
      <c r="H2065">
        <v>1</v>
      </c>
      <c r="I2065">
        <v>0</v>
      </c>
    </row>
    <row r="2066" spans="1:9" x14ac:dyDescent="0.3">
      <c r="A2066">
        <v>4264</v>
      </c>
      <c r="B2066">
        <v>1986</v>
      </c>
      <c r="C2066">
        <v>1.3602320000000001</v>
      </c>
      <c r="D2066">
        <v>10</v>
      </c>
      <c r="E2066">
        <v>10</v>
      </c>
      <c r="F2066">
        <f t="shared" si="32"/>
        <v>100</v>
      </c>
      <c r="G2066">
        <v>0</v>
      </c>
      <c r="H2066">
        <v>1</v>
      </c>
      <c r="I2066">
        <v>0</v>
      </c>
    </row>
    <row r="2067" spans="1:9" x14ac:dyDescent="0.3">
      <c r="A2067">
        <v>4264</v>
      </c>
      <c r="B2067">
        <v>1987</v>
      </c>
      <c r="C2067">
        <v>1.0346709999999999</v>
      </c>
      <c r="D2067">
        <v>10</v>
      </c>
      <c r="E2067">
        <v>11</v>
      </c>
      <c r="F2067">
        <f t="shared" si="32"/>
        <v>121</v>
      </c>
      <c r="G2067">
        <v>0</v>
      </c>
      <c r="H2067">
        <v>0</v>
      </c>
      <c r="I2067">
        <v>0</v>
      </c>
    </row>
    <row r="2068" spans="1:9" x14ac:dyDescent="0.3">
      <c r="A2068">
        <v>4278</v>
      </c>
      <c r="B2068">
        <v>1980</v>
      </c>
      <c r="C2068">
        <v>1.8022480000000001</v>
      </c>
      <c r="D2068">
        <v>12</v>
      </c>
      <c r="E2068">
        <v>3</v>
      </c>
      <c r="F2068">
        <f t="shared" si="32"/>
        <v>9</v>
      </c>
      <c r="G2068">
        <v>0</v>
      </c>
      <c r="H2068">
        <v>1</v>
      </c>
      <c r="I2068">
        <v>0</v>
      </c>
    </row>
    <row r="2069" spans="1:9" x14ac:dyDescent="0.3">
      <c r="A2069">
        <v>4278</v>
      </c>
      <c r="B2069">
        <v>1981</v>
      </c>
      <c r="C2069">
        <v>1.7853289999999999</v>
      </c>
      <c r="D2069">
        <v>12</v>
      </c>
      <c r="E2069">
        <v>4</v>
      </c>
      <c r="F2069">
        <f t="shared" si="32"/>
        <v>16</v>
      </c>
      <c r="G2069">
        <v>0</v>
      </c>
      <c r="H2069">
        <v>1</v>
      </c>
      <c r="I2069">
        <v>0</v>
      </c>
    </row>
    <row r="2070" spans="1:9" x14ac:dyDescent="0.3">
      <c r="A2070">
        <v>4278</v>
      </c>
      <c r="B2070">
        <v>1982</v>
      </c>
      <c r="C2070">
        <v>1.8156669999999999</v>
      </c>
      <c r="D2070">
        <v>12</v>
      </c>
      <c r="E2070">
        <v>5</v>
      </c>
      <c r="F2070">
        <f t="shared" si="32"/>
        <v>25</v>
      </c>
      <c r="G2070">
        <v>0</v>
      </c>
      <c r="H2070">
        <v>1</v>
      </c>
      <c r="I2070">
        <v>0</v>
      </c>
    </row>
    <row r="2071" spans="1:9" x14ac:dyDescent="0.3">
      <c r="A2071">
        <v>4278</v>
      </c>
      <c r="B2071">
        <v>1983</v>
      </c>
      <c r="C2071">
        <v>1.875983</v>
      </c>
      <c r="D2071">
        <v>12</v>
      </c>
      <c r="E2071">
        <v>6</v>
      </c>
      <c r="F2071">
        <f t="shared" si="32"/>
        <v>36</v>
      </c>
      <c r="G2071">
        <v>0</v>
      </c>
      <c r="H2071">
        <v>1</v>
      </c>
      <c r="I2071">
        <v>0</v>
      </c>
    </row>
    <row r="2072" spans="1:9" x14ac:dyDescent="0.3">
      <c r="A2072">
        <v>4278</v>
      </c>
      <c r="B2072">
        <v>1984</v>
      </c>
      <c r="C2072">
        <v>1.8003290000000001</v>
      </c>
      <c r="D2072">
        <v>12</v>
      </c>
      <c r="E2072">
        <v>7</v>
      </c>
      <c r="F2072">
        <f t="shared" si="32"/>
        <v>49</v>
      </c>
      <c r="G2072">
        <v>0</v>
      </c>
      <c r="H2072">
        <v>1</v>
      </c>
      <c r="I2072">
        <v>0</v>
      </c>
    </row>
    <row r="2073" spans="1:9" x14ac:dyDescent="0.3">
      <c r="A2073">
        <v>4278</v>
      </c>
      <c r="B2073">
        <v>1985</v>
      </c>
      <c r="C2073">
        <v>1.8200289999999999</v>
      </c>
      <c r="D2073">
        <v>12</v>
      </c>
      <c r="E2073">
        <v>8</v>
      </c>
      <c r="F2073">
        <f t="shared" si="32"/>
        <v>64</v>
      </c>
      <c r="G2073">
        <v>0</v>
      </c>
      <c r="H2073">
        <v>1</v>
      </c>
      <c r="I2073">
        <v>0</v>
      </c>
    </row>
    <row r="2074" spans="1:9" x14ac:dyDescent="0.3">
      <c r="A2074">
        <v>4278</v>
      </c>
      <c r="B2074">
        <v>1986</v>
      </c>
      <c r="C2074">
        <v>1.4755320000000001</v>
      </c>
      <c r="D2074">
        <v>12</v>
      </c>
      <c r="E2074">
        <v>9</v>
      </c>
      <c r="F2074">
        <f t="shared" si="32"/>
        <v>81</v>
      </c>
      <c r="G2074">
        <v>0</v>
      </c>
      <c r="H2074">
        <v>1</v>
      </c>
      <c r="I2074">
        <v>0</v>
      </c>
    </row>
    <row r="2075" spans="1:9" x14ac:dyDescent="0.3">
      <c r="A2075">
        <v>4278</v>
      </c>
      <c r="B2075">
        <v>1987</v>
      </c>
      <c r="C2075">
        <v>1.800216</v>
      </c>
      <c r="D2075">
        <v>12</v>
      </c>
      <c r="E2075">
        <v>10</v>
      </c>
      <c r="F2075">
        <f t="shared" si="32"/>
        <v>100</v>
      </c>
      <c r="G2075">
        <v>0</v>
      </c>
      <c r="H2075">
        <v>1</v>
      </c>
      <c r="I2075">
        <v>0</v>
      </c>
    </row>
    <row r="2076" spans="1:9" x14ac:dyDescent="0.3">
      <c r="A2076">
        <v>4297</v>
      </c>
      <c r="B2076">
        <v>1980</v>
      </c>
      <c r="C2076">
        <v>2.1127090000000002</v>
      </c>
      <c r="D2076">
        <v>12</v>
      </c>
      <c r="E2076">
        <v>2</v>
      </c>
      <c r="F2076">
        <f t="shared" si="32"/>
        <v>4</v>
      </c>
      <c r="G2076">
        <v>0</v>
      </c>
      <c r="H2076">
        <v>0</v>
      </c>
      <c r="I2076">
        <v>1</v>
      </c>
    </row>
    <row r="2077" spans="1:9" x14ac:dyDescent="0.3">
      <c r="A2077">
        <v>4297</v>
      </c>
      <c r="B2077">
        <v>1981</v>
      </c>
      <c r="C2077">
        <v>2.2292540000000001</v>
      </c>
      <c r="D2077">
        <v>12</v>
      </c>
      <c r="E2077">
        <v>3</v>
      </c>
      <c r="F2077">
        <f t="shared" si="32"/>
        <v>9</v>
      </c>
      <c r="G2077">
        <v>0</v>
      </c>
      <c r="H2077">
        <v>0</v>
      </c>
      <c r="I2077">
        <v>0</v>
      </c>
    </row>
    <row r="2078" spans="1:9" x14ac:dyDescent="0.3">
      <c r="A2078">
        <v>4297</v>
      </c>
      <c r="B2078">
        <v>1982</v>
      </c>
      <c r="C2078">
        <v>1.533609</v>
      </c>
      <c r="D2078">
        <v>12</v>
      </c>
      <c r="E2078">
        <v>4</v>
      </c>
      <c r="F2078">
        <f t="shared" si="32"/>
        <v>16</v>
      </c>
      <c r="G2078">
        <v>0</v>
      </c>
      <c r="H2078">
        <v>1</v>
      </c>
      <c r="I2078">
        <v>0</v>
      </c>
    </row>
    <row r="2079" spans="1:9" x14ac:dyDescent="0.3">
      <c r="A2079">
        <v>4297</v>
      </c>
      <c r="B2079">
        <v>1983</v>
      </c>
      <c r="C2079">
        <v>1.6383989999999999</v>
      </c>
      <c r="D2079">
        <v>12</v>
      </c>
      <c r="E2079">
        <v>5</v>
      </c>
      <c r="F2079">
        <f t="shared" si="32"/>
        <v>25</v>
      </c>
      <c r="G2079">
        <v>0</v>
      </c>
      <c r="H2079">
        <v>1</v>
      </c>
      <c r="I2079">
        <v>0</v>
      </c>
    </row>
    <row r="2080" spans="1:9" x14ac:dyDescent="0.3">
      <c r="A2080">
        <v>4297</v>
      </c>
      <c r="B2080">
        <v>1984</v>
      </c>
      <c r="C2080">
        <v>1.699028</v>
      </c>
      <c r="D2080">
        <v>12</v>
      </c>
      <c r="E2080">
        <v>6</v>
      </c>
      <c r="F2080">
        <f t="shared" si="32"/>
        <v>36</v>
      </c>
      <c r="G2080">
        <v>0</v>
      </c>
      <c r="H2080">
        <v>1</v>
      </c>
      <c r="I2080">
        <v>0</v>
      </c>
    </row>
    <row r="2081" spans="1:9" x14ac:dyDescent="0.3">
      <c r="A2081">
        <v>4297</v>
      </c>
      <c r="B2081">
        <v>1985</v>
      </c>
      <c r="C2081">
        <v>1.617569</v>
      </c>
      <c r="D2081">
        <v>12</v>
      </c>
      <c r="E2081">
        <v>7</v>
      </c>
      <c r="F2081">
        <f t="shared" si="32"/>
        <v>49</v>
      </c>
      <c r="G2081">
        <v>0</v>
      </c>
      <c r="H2081">
        <v>0</v>
      </c>
      <c r="I2081">
        <v>0</v>
      </c>
    </row>
    <row r="2082" spans="1:9" x14ac:dyDescent="0.3">
      <c r="A2082">
        <v>4297</v>
      </c>
      <c r="B2082">
        <v>1986</v>
      </c>
      <c r="C2082">
        <v>1.6309119999999999</v>
      </c>
      <c r="D2082">
        <v>12</v>
      </c>
      <c r="E2082">
        <v>8</v>
      </c>
      <c r="F2082">
        <f t="shared" si="32"/>
        <v>64</v>
      </c>
      <c r="G2082">
        <v>0</v>
      </c>
      <c r="H2082">
        <v>1</v>
      </c>
      <c r="I2082">
        <v>0</v>
      </c>
    </row>
    <row r="2083" spans="1:9" x14ac:dyDescent="0.3">
      <c r="A2083">
        <v>4297</v>
      </c>
      <c r="B2083">
        <v>1987</v>
      </c>
      <c r="C2083">
        <v>1.7045269999999999</v>
      </c>
      <c r="D2083">
        <v>12</v>
      </c>
      <c r="E2083">
        <v>9</v>
      </c>
      <c r="F2083">
        <f t="shared" si="32"/>
        <v>81</v>
      </c>
      <c r="G2083">
        <v>0</v>
      </c>
      <c r="H2083">
        <v>1</v>
      </c>
      <c r="I2083">
        <v>0</v>
      </c>
    </row>
    <row r="2084" spans="1:9" x14ac:dyDescent="0.3">
      <c r="A2084">
        <v>4302</v>
      </c>
      <c r="B2084">
        <v>1980</v>
      </c>
      <c r="C2084">
        <v>1.0619529999999999</v>
      </c>
      <c r="D2084">
        <v>11</v>
      </c>
      <c r="E2084">
        <v>2</v>
      </c>
      <c r="F2084">
        <f t="shared" si="32"/>
        <v>4</v>
      </c>
      <c r="G2084">
        <v>0</v>
      </c>
      <c r="H2084">
        <v>0</v>
      </c>
      <c r="I2084">
        <v>0</v>
      </c>
    </row>
    <row r="2085" spans="1:9" x14ac:dyDescent="0.3">
      <c r="A2085">
        <v>4302</v>
      </c>
      <c r="B2085">
        <v>1981</v>
      </c>
      <c r="C2085">
        <v>1.016823</v>
      </c>
      <c r="D2085">
        <v>11</v>
      </c>
      <c r="E2085">
        <v>3</v>
      </c>
      <c r="F2085">
        <f t="shared" si="32"/>
        <v>9</v>
      </c>
      <c r="G2085">
        <v>0</v>
      </c>
      <c r="H2085">
        <v>0</v>
      </c>
      <c r="I2085">
        <v>0</v>
      </c>
    </row>
    <row r="2086" spans="1:9" x14ac:dyDescent="0.3">
      <c r="A2086">
        <v>4302</v>
      </c>
      <c r="B2086">
        <v>1982</v>
      </c>
      <c r="C2086">
        <v>1.244216</v>
      </c>
      <c r="D2086">
        <v>11</v>
      </c>
      <c r="E2086">
        <v>4</v>
      </c>
      <c r="F2086">
        <f t="shared" si="32"/>
        <v>16</v>
      </c>
      <c r="G2086">
        <v>0</v>
      </c>
      <c r="H2086">
        <v>0</v>
      </c>
      <c r="I2086">
        <v>0</v>
      </c>
    </row>
    <row r="2087" spans="1:9" x14ac:dyDescent="0.3">
      <c r="A2087">
        <v>4302</v>
      </c>
      <c r="B2087">
        <v>1983</v>
      </c>
      <c r="C2087">
        <v>1.1694640000000001</v>
      </c>
      <c r="D2087">
        <v>11</v>
      </c>
      <c r="E2087">
        <v>5</v>
      </c>
      <c r="F2087">
        <f t="shared" si="32"/>
        <v>25</v>
      </c>
      <c r="G2087">
        <v>0</v>
      </c>
      <c r="H2087">
        <v>0</v>
      </c>
      <c r="I2087">
        <v>0</v>
      </c>
    </row>
    <row r="2088" spans="1:9" x14ac:dyDescent="0.3">
      <c r="A2088">
        <v>4302</v>
      </c>
      <c r="B2088">
        <v>1984</v>
      </c>
      <c r="C2088">
        <v>1.10581</v>
      </c>
      <c r="D2088">
        <v>11</v>
      </c>
      <c r="E2088">
        <v>6</v>
      </c>
      <c r="F2088">
        <f t="shared" si="32"/>
        <v>36</v>
      </c>
      <c r="G2088">
        <v>0</v>
      </c>
      <c r="H2088">
        <v>0</v>
      </c>
      <c r="I2088">
        <v>0</v>
      </c>
    </row>
    <row r="2089" spans="1:9" x14ac:dyDescent="0.3">
      <c r="A2089">
        <v>4302</v>
      </c>
      <c r="B2089">
        <v>1985</v>
      </c>
      <c r="C2089">
        <v>0.63757699999999995</v>
      </c>
      <c r="D2089">
        <v>11</v>
      </c>
      <c r="E2089">
        <v>7</v>
      </c>
      <c r="F2089">
        <f t="shared" si="32"/>
        <v>49</v>
      </c>
      <c r="G2089">
        <v>0</v>
      </c>
      <c r="H2089">
        <v>0</v>
      </c>
      <c r="I2089">
        <v>0</v>
      </c>
    </row>
    <row r="2090" spans="1:9" x14ac:dyDescent="0.3">
      <c r="A2090">
        <v>4302</v>
      </c>
      <c r="B2090">
        <v>1986</v>
      </c>
      <c r="C2090">
        <v>0.60954200000000003</v>
      </c>
      <c r="D2090">
        <v>11</v>
      </c>
      <c r="E2090">
        <v>8</v>
      </c>
      <c r="F2090">
        <f t="shared" si="32"/>
        <v>64</v>
      </c>
      <c r="G2090">
        <v>0</v>
      </c>
      <c r="H2090">
        <v>0</v>
      </c>
      <c r="I2090">
        <v>0</v>
      </c>
    </row>
    <row r="2091" spans="1:9" x14ac:dyDescent="0.3">
      <c r="A2091">
        <v>4302</v>
      </c>
      <c r="B2091">
        <v>1987</v>
      </c>
      <c r="C2091">
        <v>1.7157480000000001</v>
      </c>
      <c r="D2091">
        <v>11</v>
      </c>
      <c r="E2091">
        <v>9</v>
      </c>
      <c r="F2091">
        <f t="shared" si="32"/>
        <v>81</v>
      </c>
      <c r="G2091">
        <v>0</v>
      </c>
      <c r="H2091">
        <v>1</v>
      </c>
      <c r="I2091">
        <v>0</v>
      </c>
    </row>
    <row r="2092" spans="1:9" x14ac:dyDescent="0.3">
      <c r="A2092">
        <v>4321</v>
      </c>
      <c r="B2092">
        <v>1980</v>
      </c>
      <c r="C2092">
        <v>1.721293</v>
      </c>
      <c r="D2092">
        <v>11</v>
      </c>
      <c r="E2092">
        <v>1</v>
      </c>
      <c r="F2092">
        <f t="shared" si="32"/>
        <v>1</v>
      </c>
      <c r="G2092">
        <v>0</v>
      </c>
      <c r="H2092">
        <v>0</v>
      </c>
      <c r="I2092">
        <v>0</v>
      </c>
    </row>
    <row r="2093" spans="1:9" x14ac:dyDescent="0.3">
      <c r="A2093">
        <v>4321</v>
      </c>
      <c r="B2093">
        <v>1981</v>
      </c>
      <c r="C2093">
        <v>1.981609</v>
      </c>
      <c r="D2093">
        <v>11</v>
      </c>
      <c r="E2093">
        <v>2</v>
      </c>
      <c r="F2093">
        <f t="shared" si="32"/>
        <v>4</v>
      </c>
      <c r="G2093">
        <v>0</v>
      </c>
      <c r="H2093">
        <v>1</v>
      </c>
      <c r="I2093">
        <v>1</v>
      </c>
    </row>
    <row r="2094" spans="1:9" x14ac:dyDescent="0.3">
      <c r="A2094">
        <v>4321</v>
      </c>
      <c r="B2094">
        <v>1982</v>
      </c>
      <c r="C2094">
        <v>1.2096560000000001</v>
      </c>
      <c r="D2094">
        <v>11</v>
      </c>
      <c r="E2094">
        <v>3</v>
      </c>
      <c r="F2094">
        <f t="shared" si="32"/>
        <v>9</v>
      </c>
      <c r="G2094">
        <v>0</v>
      </c>
      <c r="H2094">
        <v>1</v>
      </c>
      <c r="I2094">
        <v>0</v>
      </c>
    </row>
    <row r="2095" spans="1:9" x14ac:dyDescent="0.3">
      <c r="A2095">
        <v>4321</v>
      </c>
      <c r="B2095">
        <v>1983</v>
      </c>
      <c r="C2095">
        <v>1.467287</v>
      </c>
      <c r="D2095">
        <v>11</v>
      </c>
      <c r="E2095">
        <v>4</v>
      </c>
      <c r="F2095">
        <f t="shared" si="32"/>
        <v>16</v>
      </c>
      <c r="G2095">
        <v>0</v>
      </c>
      <c r="H2095">
        <v>0</v>
      </c>
      <c r="I2095">
        <v>1</v>
      </c>
    </row>
    <row r="2096" spans="1:9" x14ac:dyDescent="0.3">
      <c r="A2096">
        <v>4321</v>
      </c>
      <c r="B2096">
        <v>1984</v>
      </c>
      <c r="C2096">
        <v>1.7975479999999999</v>
      </c>
      <c r="D2096">
        <v>11</v>
      </c>
      <c r="E2096">
        <v>5</v>
      </c>
      <c r="F2096">
        <f t="shared" si="32"/>
        <v>25</v>
      </c>
      <c r="G2096">
        <v>0</v>
      </c>
      <c r="H2096">
        <v>1</v>
      </c>
      <c r="I2096">
        <v>1</v>
      </c>
    </row>
    <row r="2097" spans="1:9" x14ac:dyDescent="0.3">
      <c r="A2097">
        <v>4321</v>
      </c>
      <c r="B2097">
        <v>1985</v>
      </c>
      <c r="C2097">
        <v>2.153105</v>
      </c>
      <c r="D2097">
        <v>11</v>
      </c>
      <c r="E2097">
        <v>6</v>
      </c>
      <c r="F2097">
        <f t="shared" si="32"/>
        <v>36</v>
      </c>
      <c r="G2097">
        <v>0</v>
      </c>
      <c r="H2097">
        <v>1</v>
      </c>
      <c r="I2097">
        <v>1</v>
      </c>
    </row>
    <row r="2098" spans="1:9" x14ac:dyDescent="0.3">
      <c r="A2098">
        <v>4321</v>
      </c>
      <c r="B2098">
        <v>1986</v>
      </c>
      <c r="C2098">
        <v>1.991017</v>
      </c>
      <c r="D2098">
        <v>11</v>
      </c>
      <c r="E2098">
        <v>7</v>
      </c>
      <c r="F2098">
        <f t="shared" si="32"/>
        <v>49</v>
      </c>
      <c r="G2098">
        <v>0</v>
      </c>
      <c r="H2098">
        <v>1</v>
      </c>
      <c r="I2098">
        <v>1</v>
      </c>
    </row>
    <row r="2099" spans="1:9" x14ac:dyDescent="0.3">
      <c r="A2099">
        <v>4321</v>
      </c>
      <c r="B2099">
        <v>1987</v>
      </c>
      <c r="C2099">
        <v>2.1838519999999999</v>
      </c>
      <c r="D2099">
        <v>11</v>
      </c>
      <c r="E2099">
        <v>8</v>
      </c>
      <c r="F2099">
        <f t="shared" si="32"/>
        <v>64</v>
      </c>
      <c r="G2099">
        <v>0</v>
      </c>
      <c r="H2099">
        <v>1</v>
      </c>
      <c r="I2099">
        <v>1</v>
      </c>
    </row>
    <row r="2100" spans="1:9" x14ac:dyDescent="0.3">
      <c r="A2100">
        <v>4328</v>
      </c>
      <c r="B2100">
        <v>1980</v>
      </c>
      <c r="C2100">
        <v>1.742113</v>
      </c>
      <c r="D2100">
        <v>12</v>
      </c>
      <c r="E2100">
        <v>4</v>
      </c>
      <c r="F2100">
        <f t="shared" si="32"/>
        <v>16</v>
      </c>
      <c r="G2100">
        <v>0</v>
      </c>
      <c r="H2100">
        <v>0</v>
      </c>
      <c r="I2100">
        <v>0</v>
      </c>
    </row>
    <row r="2101" spans="1:9" x14ac:dyDescent="0.3">
      <c r="A2101">
        <v>4328</v>
      </c>
      <c r="B2101">
        <v>1981</v>
      </c>
      <c r="C2101">
        <v>1.3604130000000001</v>
      </c>
      <c r="D2101">
        <v>12</v>
      </c>
      <c r="E2101">
        <v>5</v>
      </c>
      <c r="F2101">
        <f t="shared" si="32"/>
        <v>25</v>
      </c>
      <c r="G2101">
        <v>0</v>
      </c>
      <c r="H2101">
        <v>0</v>
      </c>
      <c r="I2101">
        <v>0</v>
      </c>
    </row>
    <row r="2102" spans="1:9" x14ac:dyDescent="0.3">
      <c r="A2102">
        <v>4328</v>
      </c>
      <c r="B2102">
        <v>1982</v>
      </c>
      <c r="C2102">
        <v>1.2898579999999999</v>
      </c>
      <c r="D2102">
        <v>12</v>
      </c>
      <c r="E2102">
        <v>6</v>
      </c>
      <c r="F2102">
        <f t="shared" si="32"/>
        <v>36</v>
      </c>
      <c r="G2102">
        <v>0</v>
      </c>
      <c r="H2102">
        <v>0</v>
      </c>
      <c r="I2102">
        <v>0</v>
      </c>
    </row>
    <row r="2103" spans="1:9" x14ac:dyDescent="0.3">
      <c r="A2103">
        <v>4328</v>
      </c>
      <c r="B2103">
        <v>1983</v>
      </c>
      <c r="C2103">
        <v>1.224947</v>
      </c>
      <c r="D2103">
        <v>12</v>
      </c>
      <c r="E2103">
        <v>7</v>
      </c>
      <c r="F2103">
        <f t="shared" si="32"/>
        <v>49</v>
      </c>
      <c r="G2103">
        <v>0</v>
      </c>
      <c r="H2103">
        <v>0</v>
      </c>
      <c r="I2103">
        <v>0</v>
      </c>
    </row>
    <row r="2104" spans="1:9" x14ac:dyDescent="0.3">
      <c r="A2104">
        <v>4328</v>
      </c>
      <c r="B2104">
        <v>1984</v>
      </c>
      <c r="C2104">
        <v>1.2125429999999999</v>
      </c>
      <c r="D2104">
        <v>12</v>
      </c>
      <c r="E2104">
        <v>8</v>
      </c>
      <c r="F2104">
        <f t="shared" si="32"/>
        <v>64</v>
      </c>
      <c r="G2104">
        <v>0</v>
      </c>
      <c r="H2104">
        <v>0</v>
      </c>
      <c r="I2104">
        <v>0</v>
      </c>
    </row>
    <row r="2105" spans="1:9" x14ac:dyDescent="0.3">
      <c r="A2105">
        <v>4328</v>
      </c>
      <c r="B2105">
        <v>1985</v>
      </c>
      <c r="C2105">
        <v>1.133723</v>
      </c>
      <c r="D2105">
        <v>12</v>
      </c>
      <c r="E2105">
        <v>9</v>
      </c>
      <c r="F2105">
        <f t="shared" si="32"/>
        <v>81</v>
      </c>
      <c r="G2105">
        <v>0</v>
      </c>
      <c r="H2105">
        <v>0</v>
      </c>
      <c r="I2105">
        <v>0</v>
      </c>
    </row>
    <row r="2106" spans="1:9" x14ac:dyDescent="0.3">
      <c r="A2106">
        <v>4328</v>
      </c>
      <c r="B2106">
        <v>1986</v>
      </c>
      <c r="C2106">
        <v>1.1128199999999999</v>
      </c>
      <c r="D2106">
        <v>12</v>
      </c>
      <c r="E2106">
        <v>10</v>
      </c>
      <c r="F2106">
        <f t="shared" si="32"/>
        <v>100</v>
      </c>
      <c r="G2106">
        <v>0</v>
      </c>
      <c r="H2106">
        <v>0</v>
      </c>
      <c r="I2106">
        <v>0</v>
      </c>
    </row>
    <row r="2107" spans="1:9" x14ac:dyDescent="0.3">
      <c r="A2107">
        <v>4328</v>
      </c>
      <c r="B2107">
        <v>1987</v>
      </c>
      <c r="C2107">
        <v>1.3113410000000001</v>
      </c>
      <c r="D2107">
        <v>12</v>
      </c>
      <c r="E2107">
        <v>11</v>
      </c>
      <c r="F2107">
        <f t="shared" si="32"/>
        <v>121</v>
      </c>
      <c r="G2107">
        <v>0</v>
      </c>
      <c r="H2107">
        <v>0</v>
      </c>
      <c r="I2107">
        <v>0</v>
      </c>
    </row>
    <row r="2108" spans="1:9" x14ac:dyDescent="0.3">
      <c r="A2108">
        <v>4332</v>
      </c>
      <c r="B2108">
        <v>1980</v>
      </c>
      <c r="C2108">
        <v>0.40641300000000002</v>
      </c>
      <c r="D2108">
        <v>12</v>
      </c>
      <c r="E2108">
        <v>2</v>
      </c>
      <c r="F2108">
        <f t="shared" si="32"/>
        <v>4</v>
      </c>
      <c r="G2108">
        <v>0</v>
      </c>
      <c r="H2108">
        <v>0</v>
      </c>
      <c r="I2108">
        <v>0</v>
      </c>
    </row>
    <row r="2109" spans="1:9" x14ac:dyDescent="0.3">
      <c r="A2109">
        <v>4332</v>
      </c>
      <c r="B2109">
        <v>1981</v>
      </c>
      <c r="C2109">
        <v>4.0821999999999997E-2</v>
      </c>
      <c r="D2109">
        <v>12</v>
      </c>
      <c r="E2109">
        <v>3</v>
      </c>
      <c r="F2109">
        <f t="shared" si="32"/>
        <v>9</v>
      </c>
      <c r="G2109">
        <v>0</v>
      </c>
      <c r="H2109">
        <v>0</v>
      </c>
      <c r="I2109">
        <v>0</v>
      </c>
    </row>
    <row r="2110" spans="1:9" x14ac:dyDescent="0.3">
      <c r="A2110">
        <v>4332</v>
      </c>
      <c r="B2110">
        <v>1982</v>
      </c>
      <c r="C2110">
        <v>0.99114000000000002</v>
      </c>
      <c r="D2110">
        <v>12</v>
      </c>
      <c r="E2110">
        <v>4</v>
      </c>
      <c r="F2110">
        <f t="shared" si="32"/>
        <v>16</v>
      </c>
      <c r="G2110">
        <v>0</v>
      </c>
      <c r="H2110">
        <v>0</v>
      </c>
      <c r="I2110">
        <v>0</v>
      </c>
    </row>
    <row r="2111" spans="1:9" x14ac:dyDescent="0.3">
      <c r="A2111">
        <v>4332</v>
      </c>
      <c r="B2111">
        <v>1983</v>
      </c>
      <c r="C2111">
        <v>0.51255399999999995</v>
      </c>
      <c r="D2111">
        <v>12</v>
      </c>
      <c r="E2111">
        <v>5</v>
      </c>
      <c r="F2111">
        <f t="shared" si="32"/>
        <v>25</v>
      </c>
      <c r="G2111">
        <v>0</v>
      </c>
      <c r="H2111">
        <v>0</v>
      </c>
      <c r="I2111">
        <v>0</v>
      </c>
    </row>
    <row r="2112" spans="1:9" x14ac:dyDescent="0.3">
      <c r="A2112">
        <v>4332</v>
      </c>
      <c r="B2112">
        <v>1984</v>
      </c>
      <c r="C2112">
        <v>0.73177999999999999</v>
      </c>
      <c r="D2112">
        <v>12</v>
      </c>
      <c r="E2112">
        <v>6</v>
      </c>
      <c r="F2112">
        <f t="shared" si="32"/>
        <v>36</v>
      </c>
      <c r="G2112">
        <v>0</v>
      </c>
      <c r="H2112">
        <v>0</v>
      </c>
      <c r="I2112">
        <v>0</v>
      </c>
    </row>
    <row r="2113" spans="1:9" x14ac:dyDescent="0.3">
      <c r="A2113">
        <v>4332</v>
      </c>
      <c r="B2113">
        <v>1985</v>
      </c>
      <c r="C2113">
        <v>1.20764</v>
      </c>
      <c r="D2113">
        <v>12</v>
      </c>
      <c r="E2113">
        <v>7</v>
      </c>
      <c r="F2113">
        <f t="shared" si="32"/>
        <v>49</v>
      </c>
      <c r="G2113">
        <v>0</v>
      </c>
      <c r="H2113">
        <v>0</v>
      </c>
      <c r="I2113">
        <v>0</v>
      </c>
    </row>
    <row r="2114" spans="1:9" x14ac:dyDescent="0.3">
      <c r="A2114">
        <v>4332</v>
      </c>
      <c r="B2114">
        <v>1986</v>
      </c>
      <c r="C2114">
        <v>1.3404290000000001</v>
      </c>
      <c r="D2114">
        <v>12</v>
      </c>
      <c r="E2114">
        <v>8</v>
      </c>
      <c r="F2114">
        <f t="shared" si="32"/>
        <v>64</v>
      </c>
      <c r="G2114">
        <v>0</v>
      </c>
      <c r="H2114">
        <v>0</v>
      </c>
      <c r="I2114">
        <v>0</v>
      </c>
    </row>
    <row r="2115" spans="1:9" x14ac:dyDescent="0.3">
      <c r="A2115">
        <v>4332</v>
      </c>
      <c r="B2115">
        <v>1987</v>
      </c>
      <c r="C2115">
        <v>1.348406</v>
      </c>
      <c r="D2115">
        <v>12</v>
      </c>
      <c r="E2115">
        <v>9</v>
      </c>
      <c r="F2115">
        <f t="shared" si="32"/>
        <v>81</v>
      </c>
      <c r="G2115">
        <v>0</v>
      </c>
      <c r="H2115">
        <v>0</v>
      </c>
      <c r="I2115">
        <v>0</v>
      </c>
    </row>
    <row r="2116" spans="1:9" x14ac:dyDescent="0.3">
      <c r="A2116">
        <v>4335</v>
      </c>
      <c r="B2116">
        <v>1980</v>
      </c>
      <c r="C2116">
        <v>1.54331</v>
      </c>
      <c r="D2116">
        <v>11</v>
      </c>
      <c r="E2116">
        <v>3</v>
      </c>
      <c r="F2116">
        <f t="shared" si="32"/>
        <v>9</v>
      </c>
      <c r="G2116">
        <v>0</v>
      </c>
      <c r="H2116">
        <v>1</v>
      </c>
      <c r="I2116">
        <v>0</v>
      </c>
    </row>
    <row r="2117" spans="1:9" x14ac:dyDescent="0.3">
      <c r="A2117">
        <v>4335</v>
      </c>
      <c r="B2117">
        <v>1981</v>
      </c>
      <c r="C2117">
        <v>1.683546</v>
      </c>
      <c r="D2117">
        <v>11</v>
      </c>
      <c r="E2117">
        <v>4</v>
      </c>
      <c r="F2117">
        <f t="shared" ref="F2117:F2180" si="33">E2117^2</f>
        <v>16</v>
      </c>
      <c r="G2117">
        <v>0</v>
      </c>
      <c r="H2117">
        <v>1</v>
      </c>
      <c r="I2117">
        <v>0</v>
      </c>
    </row>
    <row r="2118" spans="1:9" x14ac:dyDescent="0.3">
      <c r="A2118">
        <v>4335</v>
      </c>
      <c r="B2118">
        <v>1982</v>
      </c>
      <c r="C2118">
        <v>1.479457</v>
      </c>
      <c r="D2118">
        <v>11</v>
      </c>
      <c r="E2118">
        <v>5</v>
      </c>
      <c r="F2118">
        <f t="shared" si="33"/>
        <v>25</v>
      </c>
      <c r="G2118">
        <v>0</v>
      </c>
      <c r="H2118">
        <v>1</v>
      </c>
      <c r="I2118">
        <v>0</v>
      </c>
    </row>
    <row r="2119" spans="1:9" x14ac:dyDescent="0.3">
      <c r="A2119">
        <v>4335</v>
      </c>
      <c r="B2119">
        <v>1983</v>
      </c>
      <c r="C2119">
        <v>1.1500459999999999</v>
      </c>
      <c r="D2119">
        <v>11</v>
      </c>
      <c r="E2119">
        <v>6</v>
      </c>
      <c r="F2119">
        <f t="shared" si="33"/>
        <v>36</v>
      </c>
      <c r="G2119">
        <v>0</v>
      </c>
      <c r="H2119">
        <v>1</v>
      </c>
      <c r="I2119">
        <v>0</v>
      </c>
    </row>
    <row r="2120" spans="1:9" x14ac:dyDescent="0.3">
      <c r="A2120">
        <v>4335</v>
      </c>
      <c r="B2120">
        <v>1984</v>
      </c>
      <c r="C2120">
        <v>1.142201</v>
      </c>
      <c r="D2120">
        <v>11</v>
      </c>
      <c r="E2120">
        <v>7</v>
      </c>
      <c r="F2120">
        <f t="shared" si="33"/>
        <v>49</v>
      </c>
      <c r="G2120">
        <v>0</v>
      </c>
      <c r="H2120">
        <v>1</v>
      </c>
      <c r="I2120">
        <v>0</v>
      </c>
    </row>
    <row r="2121" spans="1:9" x14ac:dyDescent="0.3">
      <c r="A2121">
        <v>4335</v>
      </c>
      <c r="B2121">
        <v>1985</v>
      </c>
      <c r="C2121">
        <v>1.7088030000000001</v>
      </c>
      <c r="D2121">
        <v>11</v>
      </c>
      <c r="E2121">
        <v>8</v>
      </c>
      <c r="F2121">
        <f t="shared" si="33"/>
        <v>64</v>
      </c>
      <c r="G2121">
        <v>0</v>
      </c>
      <c r="H2121">
        <v>1</v>
      </c>
      <c r="I2121">
        <v>0</v>
      </c>
    </row>
    <row r="2122" spans="1:9" x14ac:dyDescent="0.3">
      <c r="A2122">
        <v>4335</v>
      </c>
      <c r="B2122">
        <v>1986</v>
      </c>
      <c r="C2122">
        <v>1.7458940000000001</v>
      </c>
      <c r="D2122">
        <v>11</v>
      </c>
      <c r="E2122">
        <v>9</v>
      </c>
      <c r="F2122">
        <f t="shared" si="33"/>
        <v>81</v>
      </c>
      <c r="G2122">
        <v>0</v>
      </c>
      <c r="H2122">
        <v>1</v>
      </c>
      <c r="I2122">
        <v>0</v>
      </c>
    </row>
    <row r="2123" spans="1:9" x14ac:dyDescent="0.3">
      <c r="A2123">
        <v>4335</v>
      </c>
      <c r="B2123">
        <v>1987</v>
      </c>
      <c r="C2123">
        <v>1.706928</v>
      </c>
      <c r="D2123">
        <v>11</v>
      </c>
      <c r="E2123">
        <v>10</v>
      </c>
      <c r="F2123">
        <f t="shared" si="33"/>
        <v>100</v>
      </c>
      <c r="G2123">
        <v>0</v>
      </c>
      <c r="H2123">
        <v>1</v>
      </c>
      <c r="I2123">
        <v>0</v>
      </c>
    </row>
    <row r="2124" spans="1:9" x14ac:dyDescent="0.3">
      <c r="A2124">
        <v>4357</v>
      </c>
      <c r="B2124">
        <v>1980</v>
      </c>
      <c r="C2124">
        <v>2.1411470000000001</v>
      </c>
      <c r="D2124">
        <v>12</v>
      </c>
      <c r="E2124">
        <v>3</v>
      </c>
      <c r="F2124">
        <f t="shared" si="33"/>
        <v>9</v>
      </c>
      <c r="G2124">
        <v>0</v>
      </c>
      <c r="H2124">
        <v>0</v>
      </c>
      <c r="I2124">
        <v>1</v>
      </c>
    </row>
    <row r="2125" spans="1:9" x14ac:dyDescent="0.3">
      <c r="A2125">
        <v>4357</v>
      </c>
      <c r="B2125">
        <v>1981</v>
      </c>
      <c r="C2125">
        <v>2.064174</v>
      </c>
      <c r="D2125">
        <v>12</v>
      </c>
      <c r="E2125">
        <v>4</v>
      </c>
      <c r="F2125">
        <f t="shared" si="33"/>
        <v>16</v>
      </c>
      <c r="G2125">
        <v>0</v>
      </c>
      <c r="H2125">
        <v>0</v>
      </c>
      <c r="I2125">
        <v>1</v>
      </c>
    </row>
    <row r="2126" spans="1:9" x14ac:dyDescent="0.3">
      <c r="A2126">
        <v>4357</v>
      </c>
      <c r="B2126">
        <v>1982</v>
      </c>
      <c r="C2126">
        <v>1.4072560000000001</v>
      </c>
      <c r="D2126">
        <v>12</v>
      </c>
      <c r="E2126">
        <v>5</v>
      </c>
      <c r="F2126">
        <f t="shared" si="33"/>
        <v>25</v>
      </c>
      <c r="G2126">
        <v>0</v>
      </c>
      <c r="H2126">
        <v>1</v>
      </c>
      <c r="I2126">
        <v>0</v>
      </c>
    </row>
    <row r="2127" spans="1:9" x14ac:dyDescent="0.3">
      <c r="A2127">
        <v>4357</v>
      </c>
      <c r="B2127">
        <v>1983</v>
      </c>
      <c r="C2127">
        <v>1.486518</v>
      </c>
      <c r="D2127">
        <v>12</v>
      </c>
      <c r="E2127">
        <v>6</v>
      </c>
      <c r="F2127">
        <f t="shared" si="33"/>
        <v>36</v>
      </c>
      <c r="G2127">
        <v>0</v>
      </c>
      <c r="H2127">
        <v>1</v>
      </c>
      <c r="I2127">
        <v>0</v>
      </c>
    </row>
    <row r="2128" spans="1:9" x14ac:dyDescent="0.3">
      <c r="A2128">
        <v>4357</v>
      </c>
      <c r="B2128">
        <v>1984</v>
      </c>
      <c r="C2128">
        <v>1.5126470000000001</v>
      </c>
      <c r="D2128">
        <v>12</v>
      </c>
      <c r="E2128">
        <v>7</v>
      </c>
      <c r="F2128">
        <f t="shared" si="33"/>
        <v>49</v>
      </c>
      <c r="G2128">
        <v>0</v>
      </c>
      <c r="H2128">
        <v>1</v>
      </c>
      <c r="I2128">
        <v>0</v>
      </c>
    </row>
    <row r="2129" spans="1:9" x14ac:dyDescent="0.3">
      <c r="A2129">
        <v>4357</v>
      </c>
      <c r="B2129">
        <v>1985</v>
      </c>
      <c r="C2129">
        <v>1.61643</v>
      </c>
      <c r="D2129">
        <v>12</v>
      </c>
      <c r="E2129">
        <v>8</v>
      </c>
      <c r="F2129">
        <f t="shared" si="33"/>
        <v>64</v>
      </c>
      <c r="G2129">
        <v>0</v>
      </c>
      <c r="H2129">
        <v>1</v>
      </c>
      <c r="I2129">
        <v>0</v>
      </c>
    </row>
    <row r="2130" spans="1:9" x14ac:dyDescent="0.3">
      <c r="A2130">
        <v>4357</v>
      </c>
      <c r="B2130">
        <v>1986</v>
      </c>
      <c r="C2130">
        <v>1.7306269999999999</v>
      </c>
      <c r="D2130">
        <v>12</v>
      </c>
      <c r="E2130">
        <v>9</v>
      </c>
      <c r="F2130">
        <f t="shared" si="33"/>
        <v>81</v>
      </c>
      <c r="G2130">
        <v>0</v>
      </c>
      <c r="H2130">
        <v>1</v>
      </c>
      <c r="I2130">
        <v>1</v>
      </c>
    </row>
    <row r="2131" spans="1:9" x14ac:dyDescent="0.3">
      <c r="A2131">
        <v>4357</v>
      </c>
      <c r="B2131">
        <v>1987</v>
      </c>
      <c r="C2131">
        <v>1.9133849999999999</v>
      </c>
      <c r="D2131">
        <v>12</v>
      </c>
      <c r="E2131">
        <v>10</v>
      </c>
      <c r="F2131">
        <f t="shared" si="33"/>
        <v>100</v>
      </c>
      <c r="G2131">
        <v>0</v>
      </c>
      <c r="H2131">
        <v>1</v>
      </c>
      <c r="I2131">
        <v>1</v>
      </c>
    </row>
    <row r="2132" spans="1:9" x14ac:dyDescent="0.3">
      <c r="A2132">
        <v>4365</v>
      </c>
      <c r="B2132">
        <v>1980</v>
      </c>
      <c r="C2132">
        <v>-3.5206000000000001E-2</v>
      </c>
      <c r="D2132">
        <v>11</v>
      </c>
      <c r="E2132">
        <v>2</v>
      </c>
      <c r="F2132">
        <f t="shared" si="33"/>
        <v>4</v>
      </c>
      <c r="G2132">
        <v>0</v>
      </c>
      <c r="H2132">
        <v>0</v>
      </c>
      <c r="I2132">
        <v>0</v>
      </c>
    </row>
    <row r="2133" spans="1:9" x14ac:dyDescent="0.3">
      <c r="A2133">
        <v>4365</v>
      </c>
      <c r="B2133">
        <v>1981</v>
      </c>
      <c r="C2133">
        <v>0.283524</v>
      </c>
      <c r="D2133">
        <v>11</v>
      </c>
      <c r="E2133">
        <v>3</v>
      </c>
      <c r="F2133">
        <f t="shared" si="33"/>
        <v>9</v>
      </c>
      <c r="G2133">
        <v>0</v>
      </c>
      <c r="H2133">
        <v>0</v>
      </c>
      <c r="I2133">
        <v>0</v>
      </c>
    </row>
    <row r="2134" spans="1:9" x14ac:dyDescent="0.3">
      <c r="A2134">
        <v>4365</v>
      </c>
      <c r="B2134">
        <v>1982</v>
      </c>
      <c r="C2134">
        <v>1.263471</v>
      </c>
      <c r="D2134">
        <v>11</v>
      </c>
      <c r="E2134">
        <v>4</v>
      </c>
      <c r="F2134">
        <f t="shared" si="33"/>
        <v>16</v>
      </c>
      <c r="G2134">
        <v>0</v>
      </c>
      <c r="H2134">
        <v>1</v>
      </c>
      <c r="I2134">
        <v>0</v>
      </c>
    </row>
    <row r="2135" spans="1:9" x14ac:dyDescent="0.3">
      <c r="A2135">
        <v>4365</v>
      </c>
      <c r="B2135">
        <v>1983</v>
      </c>
      <c r="C2135">
        <v>1.548087</v>
      </c>
      <c r="D2135">
        <v>11</v>
      </c>
      <c r="E2135">
        <v>5</v>
      </c>
      <c r="F2135">
        <f t="shared" si="33"/>
        <v>25</v>
      </c>
      <c r="G2135">
        <v>0</v>
      </c>
      <c r="H2135">
        <v>1</v>
      </c>
      <c r="I2135">
        <v>0</v>
      </c>
    </row>
    <row r="2136" spans="1:9" x14ac:dyDescent="0.3">
      <c r="A2136">
        <v>4365</v>
      </c>
      <c r="B2136">
        <v>1984</v>
      </c>
      <c r="C2136">
        <v>2.068997</v>
      </c>
      <c r="D2136">
        <v>11</v>
      </c>
      <c r="E2136">
        <v>6</v>
      </c>
      <c r="F2136">
        <f t="shared" si="33"/>
        <v>36</v>
      </c>
      <c r="G2136">
        <v>0</v>
      </c>
      <c r="H2136">
        <v>1</v>
      </c>
      <c r="I2136">
        <v>0</v>
      </c>
    </row>
    <row r="2137" spans="1:9" x14ac:dyDescent="0.3">
      <c r="A2137">
        <v>4365</v>
      </c>
      <c r="B2137">
        <v>1985</v>
      </c>
      <c r="C2137">
        <v>1.490737</v>
      </c>
      <c r="D2137">
        <v>11</v>
      </c>
      <c r="E2137">
        <v>7</v>
      </c>
      <c r="F2137">
        <f t="shared" si="33"/>
        <v>49</v>
      </c>
      <c r="G2137">
        <v>0</v>
      </c>
      <c r="H2137">
        <v>1</v>
      </c>
      <c r="I2137">
        <v>0</v>
      </c>
    </row>
    <row r="2138" spans="1:9" x14ac:dyDescent="0.3">
      <c r="A2138">
        <v>4365</v>
      </c>
      <c r="B2138">
        <v>1986</v>
      </c>
      <c r="C2138">
        <v>1.7751650000000001</v>
      </c>
      <c r="D2138">
        <v>11</v>
      </c>
      <c r="E2138">
        <v>8</v>
      </c>
      <c r="F2138">
        <f t="shared" si="33"/>
        <v>64</v>
      </c>
      <c r="G2138">
        <v>0</v>
      </c>
      <c r="H2138">
        <v>1</v>
      </c>
      <c r="I2138">
        <v>0</v>
      </c>
    </row>
    <row r="2139" spans="1:9" x14ac:dyDescent="0.3">
      <c r="A2139">
        <v>4365</v>
      </c>
      <c r="B2139">
        <v>1987</v>
      </c>
      <c r="C2139">
        <v>1.125572</v>
      </c>
      <c r="D2139">
        <v>11</v>
      </c>
      <c r="E2139">
        <v>9</v>
      </c>
      <c r="F2139">
        <f t="shared" si="33"/>
        <v>81</v>
      </c>
      <c r="G2139">
        <v>0</v>
      </c>
      <c r="H2139">
        <v>1</v>
      </c>
      <c r="I2139">
        <v>0</v>
      </c>
    </row>
    <row r="2140" spans="1:9" x14ac:dyDescent="0.3">
      <c r="A2140">
        <v>4380</v>
      </c>
      <c r="B2140">
        <v>1980</v>
      </c>
      <c r="C2140">
        <v>1.810905</v>
      </c>
      <c r="D2140">
        <v>13</v>
      </c>
      <c r="E2140">
        <v>4</v>
      </c>
      <c r="F2140">
        <f t="shared" si="33"/>
        <v>16</v>
      </c>
      <c r="G2140">
        <v>0</v>
      </c>
      <c r="H2140">
        <v>0</v>
      </c>
      <c r="I2140">
        <v>1</v>
      </c>
    </row>
    <row r="2141" spans="1:9" x14ac:dyDescent="0.3">
      <c r="A2141">
        <v>4380</v>
      </c>
      <c r="B2141">
        <v>1981</v>
      </c>
      <c r="C2141">
        <v>1.95139</v>
      </c>
      <c r="D2141">
        <v>13</v>
      </c>
      <c r="E2141">
        <v>5</v>
      </c>
      <c r="F2141">
        <f t="shared" si="33"/>
        <v>25</v>
      </c>
      <c r="G2141">
        <v>0</v>
      </c>
      <c r="H2141">
        <v>0</v>
      </c>
      <c r="I2141">
        <v>1</v>
      </c>
    </row>
    <row r="2142" spans="1:9" x14ac:dyDescent="0.3">
      <c r="A2142">
        <v>4380</v>
      </c>
      <c r="B2142">
        <v>1982</v>
      </c>
      <c r="C2142">
        <v>1.977312</v>
      </c>
      <c r="D2142">
        <v>13</v>
      </c>
      <c r="E2142">
        <v>6</v>
      </c>
      <c r="F2142">
        <f t="shared" si="33"/>
        <v>36</v>
      </c>
      <c r="G2142">
        <v>0</v>
      </c>
      <c r="H2142">
        <v>1</v>
      </c>
      <c r="I2142">
        <v>1</v>
      </c>
    </row>
    <row r="2143" spans="1:9" x14ac:dyDescent="0.3">
      <c r="A2143">
        <v>4380</v>
      </c>
      <c r="B2143">
        <v>1983</v>
      </c>
      <c r="C2143">
        <v>2.1147960000000001</v>
      </c>
      <c r="D2143">
        <v>13</v>
      </c>
      <c r="E2143">
        <v>7</v>
      </c>
      <c r="F2143">
        <f t="shared" si="33"/>
        <v>49</v>
      </c>
      <c r="G2143">
        <v>0</v>
      </c>
      <c r="H2143">
        <v>1</v>
      </c>
      <c r="I2143">
        <v>1</v>
      </c>
    </row>
    <row r="2144" spans="1:9" x14ac:dyDescent="0.3">
      <c r="A2144">
        <v>4380</v>
      </c>
      <c r="B2144">
        <v>1984</v>
      </c>
      <c r="C2144">
        <v>2.1970420000000002</v>
      </c>
      <c r="D2144">
        <v>13</v>
      </c>
      <c r="E2144">
        <v>8</v>
      </c>
      <c r="F2144">
        <f t="shared" si="33"/>
        <v>64</v>
      </c>
      <c r="G2144">
        <v>0</v>
      </c>
      <c r="H2144">
        <v>1</v>
      </c>
      <c r="I2144">
        <v>1</v>
      </c>
    </row>
    <row r="2145" spans="1:9" x14ac:dyDescent="0.3">
      <c r="A2145">
        <v>4380</v>
      </c>
      <c r="B2145">
        <v>1985</v>
      </c>
      <c r="C2145">
        <v>2.1982249999999999</v>
      </c>
      <c r="D2145">
        <v>13</v>
      </c>
      <c r="E2145">
        <v>9</v>
      </c>
      <c r="F2145">
        <f t="shared" si="33"/>
        <v>81</v>
      </c>
      <c r="G2145">
        <v>0</v>
      </c>
      <c r="H2145">
        <v>1</v>
      </c>
      <c r="I2145">
        <v>0</v>
      </c>
    </row>
    <row r="2146" spans="1:9" x14ac:dyDescent="0.3">
      <c r="A2146">
        <v>4380</v>
      </c>
      <c r="B2146">
        <v>1986</v>
      </c>
      <c r="C2146">
        <v>1.938266</v>
      </c>
      <c r="D2146">
        <v>13</v>
      </c>
      <c r="E2146">
        <v>10</v>
      </c>
      <c r="F2146">
        <f t="shared" si="33"/>
        <v>100</v>
      </c>
      <c r="G2146">
        <v>0</v>
      </c>
      <c r="H2146">
        <v>1</v>
      </c>
      <c r="I2146">
        <v>0</v>
      </c>
    </row>
    <row r="2147" spans="1:9" x14ac:dyDescent="0.3">
      <c r="A2147">
        <v>4380</v>
      </c>
      <c r="B2147">
        <v>1987</v>
      </c>
      <c r="C2147">
        <v>1.960461</v>
      </c>
      <c r="D2147">
        <v>13</v>
      </c>
      <c r="E2147">
        <v>11</v>
      </c>
      <c r="F2147">
        <f t="shared" si="33"/>
        <v>121</v>
      </c>
      <c r="G2147">
        <v>0</v>
      </c>
      <c r="H2147">
        <v>0</v>
      </c>
      <c r="I2147">
        <v>0</v>
      </c>
    </row>
    <row r="2148" spans="1:9" x14ac:dyDescent="0.3">
      <c r="A2148">
        <v>4394</v>
      </c>
      <c r="B2148">
        <v>1980</v>
      </c>
      <c r="C2148">
        <v>1.6303209999999999</v>
      </c>
      <c r="D2148">
        <v>11</v>
      </c>
      <c r="E2148">
        <v>2</v>
      </c>
      <c r="F2148">
        <f t="shared" si="33"/>
        <v>4</v>
      </c>
      <c r="G2148">
        <v>0</v>
      </c>
      <c r="H2148">
        <v>0</v>
      </c>
      <c r="I2148">
        <v>0</v>
      </c>
    </row>
    <row r="2149" spans="1:9" x14ac:dyDescent="0.3">
      <c r="A2149">
        <v>4394</v>
      </c>
      <c r="B2149">
        <v>1981</v>
      </c>
      <c r="C2149">
        <v>2.0890110000000002</v>
      </c>
      <c r="D2149">
        <v>11</v>
      </c>
      <c r="E2149">
        <v>3</v>
      </c>
      <c r="F2149">
        <f t="shared" si="33"/>
        <v>9</v>
      </c>
      <c r="G2149">
        <v>0</v>
      </c>
      <c r="H2149">
        <v>0</v>
      </c>
      <c r="I2149">
        <v>1</v>
      </c>
    </row>
    <row r="2150" spans="1:9" x14ac:dyDescent="0.3">
      <c r="A2150">
        <v>4394</v>
      </c>
      <c r="B2150">
        <v>1982</v>
      </c>
      <c r="C2150">
        <v>2.0152350000000001</v>
      </c>
      <c r="D2150">
        <v>11</v>
      </c>
      <c r="E2150">
        <v>4</v>
      </c>
      <c r="F2150">
        <f t="shared" si="33"/>
        <v>16</v>
      </c>
      <c r="G2150">
        <v>0</v>
      </c>
      <c r="H2150">
        <v>0</v>
      </c>
      <c r="I2150">
        <v>0</v>
      </c>
    </row>
    <row r="2151" spans="1:9" x14ac:dyDescent="0.3">
      <c r="A2151">
        <v>4394</v>
      </c>
      <c r="B2151">
        <v>1983</v>
      </c>
      <c r="C2151">
        <v>2.034294</v>
      </c>
      <c r="D2151">
        <v>11</v>
      </c>
      <c r="E2151">
        <v>5</v>
      </c>
      <c r="F2151">
        <f t="shared" si="33"/>
        <v>25</v>
      </c>
      <c r="G2151">
        <v>0</v>
      </c>
      <c r="H2151">
        <v>0</v>
      </c>
      <c r="I2151">
        <v>1</v>
      </c>
    </row>
    <row r="2152" spans="1:9" x14ac:dyDescent="0.3">
      <c r="A2152">
        <v>4394</v>
      </c>
      <c r="B2152">
        <v>1984</v>
      </c>
      <c r="C2152">
        <v>2.088012</v>
      </c>
      <c r="D2152">
        <v>11</v>
      </c>
      <c r="E2152">
        <v>6</v>
      </c>
      <c r="F2152">
        <f t="shared" si="33"/>
        <v>36</v>
      </c>
      <c r="G2152">
        <v>0</v>
      </c>
      <c r="H2152">
        <v>0</v>
      </c>
      <c r="I2152">
        <v>0</v>
      </c>
    </row>
    <row r="2153" spans="1:9" x14ac:dyDescent="0.3">
      <c r="A2153">
        <v>4394</v>
      </c>
      <c r="B2153">
        <v>1985</v>
      </c>
      <c r="C2153">
        <v>1.7972140000000001</v>
      </c>
      <c r="D2153">
        <v>11</v>
      </c>
      <c r="E2153">
        <v>7</v>
      </c>
      <c r="F2153">
        <f t="shared" si="33"/>
        <v>49</v>
      </c>
      <c r="G2153">
        <v>0</v>
      </c>
      <c r="H2153">
        <v>0</v>
      </c>
      <c r="I2153">
        <v>0</v>
      </c>
    </row>
    <row r="2154" spans="1:9" x14ac:dyDescent="0.3">
      <c r="A2154">
        <v>4394</v>
      </c>
      <c r="B2154">
        <v>1986</v>
      </c>
      <c r="C2154">
        <v>2.3212579999999998</v>
      </c>
      <c r="D2154">
        <v>11</v>
      </c>
      <c r="E2154">
        <v>8</v>
      </c>
      <c r="F2154">
        <f t="shared" si="33"/>
        <v>64</v>
      </c>
      <c r="G2154">
        <v>0</v>
      </c>
      <c r="H2154">
        <v>0</v>
      </c>
      <c r="I2154">
        <v>0</v>
      </c>
    </row>
    <row r="2155" spans="1:9" x14ac:dyDescent="0.3">
      <c r="A2155">
        <v>4394</v>
      </c>
      <c r="B2155">
        <v>1987</v>
      </c>
      <c r="C2155">
        <v>1.524607</v>
      </c>
      <c r="D2155">
        <v>11</v>
      </c>
      <c r="E2155">
        <v>9</v>
      </c>
      <c r="F2155">
        <f t="shared" si="33"/>
        <v>81</v>
      </c>
      <c r="G2155">
        <v>0</v>
      </c>
      <c r="H2155">
        <v>0</v>
      </c>
      <c r="I2155">
        <v>0</v>
      </c>
    </row>
    <row r="2156" spans="1:9" x14ac:dyDescent="0.3">
      <c r="A2156">
        <v>4510</v>
      </c>
      <c r="B2156">
        <v>1980</v>
      </c>
      <c r="C2156">
        <v>1.304899</v>
      </c>
      <c r="D2156">
        <v>13</v>
      </c>
      <c r="E2156">
        <v>2</v>
      </c>
      <c r="F2156">
        <f t="shared" si="33"/>
        <v>4</v>
      </c>
      <c r="G2156">
        <v>0</v>
      </c>
      <c r="H2156">
        <v>0</v>
      </c>
      <c r="I2156">
        <v>0</v>
      </c>
    </row>
    <row r="2157" spans="1:9" x14ac:dyDescent="0.3">
      <c r="A2157">
        <v>4510</v>
      </c>
      <c r="B2157">
        <v>1981</v>
      </c>
      <c r="C2157">
        <v>1.6304909999999999</v>
      </c>
      <c r="D2157">
        <v>13</v>
      </c>
      <c r="E2157">
        <v>3</v>
      </c>
      <c r="F2157">
        <f t="shared" si="33"/>
        <v>9</v>
      </c>
      <c r="G2157">
        <v>0</v>
      </c>
      <c r="H2157">
        <v>0</v>
      </c>
      <c r="I2157">
        <v>1</v>
      </c>
    </row>
    <row r="2158" spans="1:9" x14ac:dyDescent="0.3">
      <c r="A2158">
        <v>4510</v>
      </c>
      <c r="B2158">
        <v>1982</v>
      </c>
      <c r="C2158">
        <v>1.6518379999999999</v>
      </c>
      <c r="D2158">
        <v>13</v>
      </c>
      <c r="E2158">
        <v>4</v>
      </c>
      <c r="F2158">
        <f t="shared" si="33"/>
        <v>16</v>
      </c>
      <c r="G2158">
        <v>0</v>
      </c>
      <c r="H2158">
        <v>0</v>
      </c>
      <c r="I2158">
        <v>0</v>
      </c>
    </row>
    <row r="2159" spans="1:9" x14ac:dyDescent="0.3">
      <c r="A2159">
        <v>4510</v>
      </c>
      <c r="B2159">
        <v>1983</v>
      </c>
      <c r="C2159">
        <v>2.2552690000000002</v>
      </c>
      <c r="D2159">
        <v>13</v>
      </c>
      <c r="E2159">
        <v>5</v>
      </c>
      <c r="F2159">
        <f t="shared" si="33"/>
        <v>25</v>
      </c>
      <c r="G2159">
        <v>0</v>
      </c>
      <c r="H2159">
        <v>0</v>
      </c>
      <c r="I2159">
        <v>0</v>
      </c>
    </row>
    <row r="2160" spans="1:9" x14ac:dyDescent="0.3">
      <c r="A2160">
        <v>4510</v>
      </c>
      <c r="B2160">
        <v>1984</v>
      </c>
      <c r="C2160">
        <v>1.9056900000000001</v>
      </c>
      <c r="D2160">
        <v>13</v>
      </c>
      <c r="E2160">
        <v>6</v>
      </c>
      <c r="F2160">
        <f t="shared" si="33"/>
        <v>36</v>
      </c>
      <c r="G2160">
        <v>0</v>
      </c>
      <c r="H2160">
        <v>0</v>
      </c>
      <c r="I2160">
        <v>0</v>
      </c>
    </row>
    <row r="2161" spans="1:9" x14ac:dyDescent="0.3">
      <c r="A2161">
        <v>4510</v>
      </c>
      <c r="B2161">
        <v>1985</v>
      </c>
      <c r="C2161">
        <v>1.703077</v>
      </c>
      <c r="D2161">
        <v>13</v>
      </c>
      <c r="E2161">
        <v>7</v>
      </c>
      <c r="F2161">
        <f t="shared" si="33"/>
        <v>49</v>
      </c>
      <c r="G2161">
        <v>0</v>
      </c>
      <c r="H2161">
        <v>0</v>
      </c>
      <c r="I2161">
        <v>0</v>
      </c>
    </row>
    <row r="2162" spans="1:9" x14ac:dyDescent="0.3">
      <c r="A2162">
        <v>4510</v>
      </c>
      <c r="B2162">
        <v>1986</v>
      </c>
      <c r="C2162">
        <v>2.0280969999999998</v>
      </c>
      <c r="D2162">
        <v>13</v>
      </c>
      <c r="E2162">
        <v>8</v>
      </c>
      <c r="F2162">
        <f t="shared" si="33"/>
        <v>64</v>
      </c>
      <c r="G2162">
        <v>0</v>
      </c>
      <c r="H2162">
        <v>0</v>
      </c>
      <c r="I2162">
        <v>0</v>
      </c>
    </row>
    <row r="2163" spans="1:9" x14ac:dyDescent="0.3">
      <c r="A2163">
        <v>4510</v>
      </c>
      <c r="B2163">
        <v>1987</v>
      </c>
      <c r="C2163">
        <v>2.3403559999999999</v>
      </c>
      <c r="D2163">
        <v>13</v>
      </c>
      <c r="E2163">
        <v>9</v>
      </c>
      <c r="F2163">
        <f t="shared" si="33"/>
        <v>81</v>
      </c>
      <c r="G2163">
        <v>0</v>
      </c>
      <c r="H2163">
        <v>1</v>
      </c>
      <c r="I2163">
        <v>0</v>
      </c>
    </row>
    <row r="2164" spans="1:9" x14ac:dyDescent="0.3">
      <c r="A2164">
        <v>4559</v>
      </c>
      <c r="B2164">
        <v>1980</v>
      </c>
      <c r="C2164">
        <v>1.3238270000000001</v>
      </c>
      <c r="D2164">
        <v>12</v>
      </c>
      <c r="E2164">
        <v>5</v>
      </c>
      <c r="F2164">
        <f t="shared" si="33"/>
        <v>25</v>
      </c>
      <c r="G2164">
        <v>0</v>
      </c>
      <c r="H2164">
        <v>0</v>
      </c>
      <c r="I2164">
        <v>0</v>
      </c>
    </row>
    <row r="2165" spans="1:9" x14ac:dyDescent="0.3">
      <c r="A2165">
        <v>4559</v>
      </c>
      <c r="B2165">
        <v>1981</v>
      </c>
      <c r="C2165">
        <v>1.450833</v>
      </c>
      <c r="D2165">
        <v>12</v>
      </c>
      <c r="E2165">
        <v>6</v>
      </c>
      <c r="F2165">
        <f t="shared" si="33"/>
        <v>36</v>
      </c>
      <c r="G2165">
        <v>0</v>
      </c>
      <c r="H2165">
        <v>1</v>
      </c>
      <c r="I2165">
        <v>0</v>
      </c>
    </row>
    <row r="2166" spans="1:9" x14ac:dyDescent="0.3">
      <c r="A2166">
        <v>4559</v>
      </c>
      <c r="B2166">
        <v>1982</v>
      </c>
      <c r="C2166">
        <v>1.2973509999999999</v>
      </c>
      <c r="D2166">
        <v>12</v>
      </c>
      <c r="E2166">
        <v>7</v>
      </c>
      <c r="F2166">
        <f t="shared" si="33"/>
        <v>49</v>
      </c>
      <c r="G2166">
        <v>0</v>
      </c>
      <c r="H2166">
        <v>1</v>
      </c>
      <c r="I2166">
        <v>0</v>
      </c>
    </row>
    <row r="2167" spans="1:9" x14ac:dyDescent="0.3">
      <c r="A2167">
        <v>4559</v>
      </c>
      <c r="B2167">
        <v>1983</v>
      </c>
      <c r="C2167">
        <v>1.393659</v>
      </c>
      <c r="D2167">
        <v>12</v>
      </c>
      <c r="E2167">
        <v>8</v>
      </c>
      <c r="F2167">
        <f t="shared" si="33"/>
        <v>64</v>
      </c>
      <c r="G2167">
        <v>0</v>
      </c>
      <c r="H2167">
        <v>1</v>
      </c>
      <c r="I2167">
        <v>0</v>
      </c>
    </row>
    <row r="2168" spans="1:9" x14ac:dyDescent="0.3">
      <c r="A2168">
        <v>4559</v>
      </c>
      <c r="B2168">
        <v>1984</v>
      </c>
      <c r="C2168">
        <v>1.0052589999999999</v>
      </c>
      <c r="D2168">
        <v>12</v>
      </c>
      <c r="E2168">
        <v>9</v>
      </c>
      <c r="F2168">
        <f t="shared" si="33"/>
        <v>81</v>
      </c>
      <c r="G2168">
        <v>0</v>
      </c>
      <c r="H2168">
        <v>1</v>
      </c>
      <c r="I2168">
        <v>0</v>
      </c>
    </row>
    <row r="2169" spans="1:9" x14ac:dyDescent="0.3">
      <c r="A2169">
        <v>4559</v>
      </c>
      <c r="B2169">
        <v>1985</v>
      </c>
      <c r="C2169">
        <v>1.4916959999999999</v>
      </c>
      <c r="D2169">
        <v>12</v>
      </c>
      <c r="E2169">
        <v>10</v>
      </c>
      <c r="F2169">
        <f t="shared" si="33"/>
        <v>100</v>
      </c>
      <c r="G2169">
        <v>0</v>
      </c>
      <c r="H2169">
        <v>1</v>
      </c>
      <c r="I2169">
        <v>0</v>
      </c>
    </row>
    <row r="2170" spans="1:9" x14ac:dyDescent="0.3">
      <c r="A2170">
        <v>4559</v>
      </c>
      <c r="B2170">
        <v>1986</v>
      </c>
      <c r="C2170">
        <v>1.568892</v>
      </c>
      <c r="D2170">
        <v>12</v>
      </c>
      <c r="E2170">
        <v>11</v>
      </c>
      <c r="F2170">
        <f t="shared" si="33"/>
        <v>121</v>
      </c>
      <c r="G2170">
        <v>0</v>
      </c>
      <c r="H2170">
        <v>1</v>
      </c>
      <c r="I2170">
        <v>0</v>
      </c>
    </row>
    <row r="2171" spans="1:9" x14ac:dyDescent="0.3">
      <c r="A2171">
        <v>4559</v>
      </c>
      <c r="B2171">
        <v>1987</v>
      </c>
      <c r="C2171">
        <v>1.5991500000000001</v>
      </c>
      <c r="D2171">
        <v>12</v>
      </c>
      <c r="E2171">
        <v>12</v>
      </c>
      <c r="F2171">
        <f t="shared" si="33"/>
        <v>144</v>
      </c>
      <c r="G2171">
        <v>0</v>
      </c>
      <c r="H2171">
        <v>1</v>
      </c>
      <c r="I2171">
        <v>0</v>
      </c>
    </row>
    <row r="2172" spans="1:9" x14ac:dyDescent="0.3">
      <c r="A2172">
        <v>4563</v>
      </c>
      <c r="B2172">
        <v>1980</v>
      </c>
      <c r="C2172">
        <v>0.89058400000000004</v>
      </c>
      <c r="D2172">
        <v>11</v>
      </c>
      <c r="E2172">
        <v>1</v>
      </c>
      <c r="F2172">
        <f t="shared" si="33"/>
        <v>1</v>
      </c>
      <c r="G2172">
        <v>0</v>
      </c>
      <c r="H2172">
        <v>0</v>
      </c>
      <c r="I2172">
        <v>1</v>
      </c>
    </row>
    <row r="2173" spans="1:9" x14ac:dyDescent="0.3">
      <c r="A2173">
        <v>4563</v>
      </c>
      <c r="B2173">
        <v>1981</v>
      </c>
      <c r="C2173">
        <v>0.92706299999999997</v>
      </c>
      <c r="D2173">
        <v>11</v>
      </c>
      <c r="E2173">
        <v>2</v>
      </c>
      <c r="F2173">
        <f t="shared" si="33"/>
        <v>4</v>
      </c>
      <c r="G2173">
        <v>0</v>
      </c>
      <c r="H2173">
        <v>0</v>
      </c>
      <c r="I2173">
        <v>0</v>
      </c>
    </row>
    <row r="2174" spans="1:9" x14ac:dyDescent="0.3">
      <c r="A2174">
        <v>4563</v>
      </c>
      <c r="B2174">
        <v>1982</v>
      </c>
      <c r="C2174">
        <v>1.101958</v>
      </c>
      <c r="D2174">
        <v>11</v>
      </c>
      <c r="E2174">
        <v>3</v>
      </c>
      <c r="F2174">
        <f t="shared" si="33"/>
        <v>9</v>
      </c>
      <c r="G2174">
        <v>0</v>
      </c>
      <c r="H2174">
        <v>0</v>
      </c>
      <c r="I2174">
        <v>0</v>
      </c>
    </row>
    <row r="2175" spans="1:9" x14ac:dyDescent="0.3">
      <c r="A2175">
        <v>4563</v>
      </c>
      <c r="B2175">
        <v>1983</v>
      </c>
      <c r="C2175">
        <v>1.0478799999999999</v>
      </c>
      <c r="D2175">
        <v>11</v>
      </c>
      <c r="E2175">
        <v>4</v>
      </c>
      <c r="F2175">
        <f t="shared" si="33"/>
        <v>16</v>
      </c>
      <c r="G2175">
        <v>0</v>
      </c>
      <c r="H2175">
        <v>0</v>
      </c>
      <c r="I2175">
        <v>0</v>
      </c>
    </row>
    <row r="2176" spans="1:9" x14ac:dyDescent="0.3">
      <c r="A2176">
        <v>4563</v>
      </c>
      <c r="B2176">
        <v>1984</v>
      </c>
      <c r="C2176">
        <v>1.760508</v>
      </c>
      <c r="D2176">
        <v>11</v>
      </c>
      <c r="E2176">
        <v>5</v>
      </c>
      <c r="F2176">
        <f t="shared" si="33"/>
        <v>25</v>
      </c>
      <c r="G2176">
        <v>0</v>
      </c>
      <c r="H2176">
        <v>0</v>
      </c>
      <c r="I2176">
        <v>0</v>
      </c>
    </row>
    <row r="2177" spans="1:9" x14ac:dyDescent="0.3">
      <c r="A2177">
        <v>4563</v>
      </c>
      <c r="B2177">
        <v>1985</v>
      </c>
      <c r="C2177">
        <v>1.310138</v>
      </c>
      <c r="D2177">
        <v>11</v>
      </c>
      <c r="E2177">
        <v>6</v>
      </c>
      <c r="F2177">
        <f t="shared" si="33"/>
        <v>36</v>
      </c>
      <c r="G2177">
        <v>0</v>
      </c>
      <c r="H2177">
        <v>1</v>
      </c>
      <c r="I2177">
        <v>0</v>
      </c>
    </row>
    <row r="2178" spans="1:9" x14ac:dyDescent="0.3">
      <c r="A2178">
        <v>4563</v>
      </c>
      <c r="B2178">
        <v>1986</v>
      </c>
      <c r="C2178">
        <v>1.667332</v>
      </c>
      <c r="D2178">
        <v>11</v>
      </c>
      <c r="E2178">
        <v>7</v>
      </c>
      <c r="F2178">
        <f t="shared" si="33"/>
        <v>49</v>
      </c>
      <c r="G2178">
        <v>0</v>
      </c>
      <c r="H2178">
        <v>1</v>
      </c>
      <c r="I2178">
        <v>0</v>
      </c>
    </row>
    <row r="2179" spans="1:9" x14ac:dyDescent="0.3">
      <c r="A2179">
        <v>4563</v>
      </c>
      <c r="B2179">
        <v>1987</v>
      </c>
      <c r="C2179">
        <v>1.711748</v>
      </c>
      <c r="D2179">
        <v>11</v>
      </c>
      <c r="E2179">
        <v>8</v>
      </c>
      <c r="F2179">
        <f t="shared" si="33"/>
        <v>64</v>
      </c>
      <c r="G2179">
        <v>0</v>
      </c>
      <c r="H2179">
        <v>1</v>
      </c>
      <c r="I2179">
        <v>1</v>
      </c>
    </row>
    <row r="2180" spans="1:9" x14ac:dyDescent="0.3">
      <c r="A2180">
        <v>4569</v>
      </c>
      <c r="B2180">
        <v>1980</v>
      </c>
      <c r="C2180">
        <v>2.26702</v>
      </c>
      <c r="D2180">
        <v>12</v>
      </c>
      <c r="E2180">
        <v>1</v>
      </c>
      <c r="F2180">
        <f t="shared" si="33"/>
        <v>1</v>
      </c>
      <c r="G2180">
        <v>0</v>
      </c>
      <c r="H2180">
        <v>0</v>
      </c>
      <c r="I2180">
        <v>1</v>
      </c>
    </row>
    <row r="2181" spans="1:9" x14ac:dyDescent="0.3">
      <c r="A2181">
        <v>4569</v>
      </c>
      <c r="B2181">
        <v>1981</v>
      </c>
      <c r="C2181">
        <v>2.1252049999999998</v>
      </c>
      <c r="D2181">
        <v>12</v>
      </c>
      <c r="E2181">
        <v>2</v>
      </c>
      <c r="F2181">
        <f t="shared" ref="F2181:F2244" si="34">E2181^2</f>
        <v>4</v>
      </c>
      <c r="G2181">
        <v>0</v>
      </c>
      <c r="H2181">
        <v>0</v>
      </c>
      <c r="I2181">
        <v>1</v>
      </c>
    </row>
    <row r="2182" spans="1:9" x14ac:dyDescent="0.3">
      <c r="A2182">
        <v>4569</v>
      </c>
      <c r="B2182">
        <v>1982</v>
      </c>
      <c r="C2182">
        <v>2.073496</v>
      </c>
      <c r="D2182">
        <v>12</v>
      </c>
      <c r="E2182">
        <v>3</v>
      </c>
      <c r="F2182">
        <f t="shared" si="34"/>
        <v>9</v>
      </c>
      <c r="G2182">
        <v>0</v>
      </c>
      <c r="H2182">
        <v>1</v>
      </c>
      <c r="I2182">
        <v>1</v>
      </c>
    </row>
    <row r="2183" spans="1:9" x14ac:dyDescent="0.3">
      <c r="A2183">
        <v>4569</v>
      </c>
      <c r="B2183">
        <v>1983</v>
      </c>
      <c r="C2183">
        <v>2.0438640000000001</v>
      </c>
      <c r="D2183">
        <v>12</v>
      </c>
      <c r="E2183">
        <v>4</v>
      </c>
      <c r="F2183">
        <f t="shared" si="34"/>
        <v>16</v>
      </c>
      <c r="G2183">
        <v>0</v>
      </c>
      <c r="H2183">
        <v>0</v>
      </c>
      <c r="I2183">
        <v>1</v>
      </c>
    </row>
    <row r="2184" spans="1:9" x14ac:dyDescent="0.3">
      <c r="A2184">
        <v>4569</v>
      </c>
      <c r="B2184">
        <v>1984</v>
      </c>
      <c r="C2184">
        <v>2.3671850000000001</v>
      </c>
      <c r="D2184">
        <v>12</v>
      </c>
      <c r="E2184">
        <v>5</v>
      </c>
      <c r="F2184">
        <f t="shared" si="34"/>
        <v>25</v>
      </c>
      <c r="G2184">
        <v>0</v>
      </c>
      <c r="H2184">
        <v>0</v>
      </c>
      <c r="I2184">
        <v>1</v>
      </c>
    </row>
    <row r="2185" spans="1:9" x14ac:dyDescent="0.3">
      <c r="A2185">
        <v>4569</v>
      </c>
      <c r="B2185">
        <v>1985</v>
      </c>
      <c r="C2185">
        <v>2.1290680000000002</v>
      </c>
      <c r="D2185">
        <v>12</v>
      </c>
      <c r="E2185">
        <v>6</v>
      </c>
      <c r="F2185">
        <f t="shared" si="34"/>
        <v>36</v>
      </c>
      <c r="G2185">
        <v>0</v>
      </c>
      <c r="H2185">
        <v>0</v>
      </c>
      <c r="I2185">
        <v>1</v>
      </c>
    </row>
    <row r="2186" spans="1:9" x14ac:dyDescent="0.3">
      <c r="A2186">
        <v>4569</v>
      </c>
      <c r="B2186">
        <v>1986</v>
      </c>
      <c r="C2186">
        <v>2.0335760000000001</v>
      </c>
      <c r="D2186">
        <v>12</v>
      </c>
      <c r="E2186">
        <v>7</v>
      </c>
      <c r="F2186">
        <f t="shared" si="34"/>
        <v>49</v>
      </c>
      <c r="G2186">
        <v>0</v>
      </c>
      <c r="H2186">
        <v>1</v>
      </c>
      <c r="I2186">
        <v>1</v>
      </c>
    </row>
    <row r="2187" spans="1:9" x14ac:dyDescent="0.3">
      <c r="A2187">
        <v>4569</v>
      </c>
      <c r="B2187">
        <v>1987</v>
      </c>
      <c r="C2187">
        <v>2.0354320000000001</v>
      </c>
      <c r="D2187">
        <v>12</v>
      </c>
      <c r="E2187">
        <v>8</v>
      </c>
      <c r="F2187">
        <f t="shared" si="34"/>
        <v>64</v>
      </c>
      <c r="G2187">
        <v>0</v>
      </c>
      <c r="H2187">
        <v>1</v>
      </c>
      <c r="I2187">
        <v>1</v>
      </c>
    </row>
    <row r="2188" spans="1:9" x14ac:dyDescent="0.3">
      <c r="A2188">
        <v>4603</v>
      </c>
      <c r="B2188">
        <v>1980</v>
      </c>
      <c r="C2188">
        <v>2.0552039999999998</v>
      </c>
      <c r="D2188">
        <v>11</v>
      </c>
      <c r="E2188">
        <v>2</v>
      </c>
      <c r="F2188">
        <f t="shared" si="34"/>
        <v>4</v>
      </c>
      <c r="G2188">
        <v>0</v>
      </c>
      <c r="H2188">
        <v>0</v>
      </c>
      <c r="I2188">
        <v>1</v>
      </c>
    </row>
    <row r="2189" spans="1:9" x14ac:dyDescent="0.3">
      <c r="A2189">
        <v>4603</v>
      </c>
      <c r="B2189">
        <v>1981</v>
      </c>
      <c r="C2189">
        <v>1.997862</v>
      </c>
      <c r="D2189">
        <v>11</v>
      </c>
      <c r="E2189">
        <v>3</v>
      </c>
      <c r="F2189">
        <f t="shared" si="34"/>
        <v>9</v>
      </c>
      <c r="G2189">
        <v>0</v>
      </c>
      <c r="H2189">
        <v>0</v>
      </c>
      <c r="I2189">
        <v>1</v>
      </c>
    </row>
    <row r="2190" spans="1:9" x14ac:dyDescent="0.3">
      <c r="A2190">
        <v>4603</v>
      </c>
      <c r="B2190">
        <v>1982</v>
      </c>
      <c r="C2190">
        <v>2.0388099999999998</v>
      </c>
      <c r="D2190">
        <v>11</v>
      </c>
      <c r="E2190">
        <v>4</v>
      </c>
      <c r="F2190">
        <f t="shared" si="34"/>
        <v>16</v>
      </c>
      <c r="G2190">
        <v>0</v>
      </c>
      <c r="H2190">
        <v>0</v>
      </c>
      <c r="I2190">
        <v>1</v>
      </c>
    </row>
    <row r="2191" spans="1:9" x14ac:dyDescent="0.3">
      <c r="A2191">
        <v>4603</v>
      </c>
      <c r="B2191">
        <v>1983</v>
      </c>
      <c r="C2191">
        <v>2.1741039999999998</v>
      </c>
      <c r="D2191">
        <v>11</v>
      </c>
      <c r="E2191">
        <v>5</v>
      </c>
      <c r="F2191">
        <f t="shared" si="34"/>
        <v>25</v>
      </c>
      <c r="G2191">
        <v>0</v>
      </c>
      <c r="H2191">
        <v>0</v>
      </c>
      <c r="I2191">
        <v>1</v>
      </c>
    </row>
    <row r="2192" spans="1:9" x14ac:dyDescent="0.3">
      <c r="A2192">
        <v>4603</v>
      </c>
      <c r="B2192">
        <v>1984</v>
      </c>
      <c r="C2192">
        <v>1.9882789999999999</v>
      </c>
      <c r="D2192">
        <v>11</v>
      </c>
      <c r="E2192">
        <v>6</v>
      </c>
      <c r="F2192">
        <f t="shared" si="34"/>
        <v>36</v>
      </c>
      <c r="G2192">
        <v>0</v>
      </c>
      <c r="H2192">
        <v>0</v>
      </c>
      <c r="I2192">
        <v>1</v>
      </c>
    </row>
    <row r="2193" spans="1:9" x14ac:dyDescent="0.3">
      <c r="A2193">
        <v>4603</v>
      </c>
      <c r="B2193">
        <v>1985</v>
      </c>
      <c r="C2193">
        <v>1.9219120000000001</v>
      </c>
      <c r="D2193">
        <v>11</v>
      </c>
      <c r="E2193">
        <v>7</v>
      </c>
      <c r="F2193">
        <f t="shared" si="34"/>
        <v>49</v>
      </c>
      <c r="G2193">
        <v>0</v>
      </c>
      <c r="H2193">
        <v>0</v>
      </c>
      <c r="I2193">
        <v>1</v>
      </c>
    </row>
    <row r="2194" spans="1:9" x14ac:dyDescent="0.3">
      <c r="A2194">
        <v>4603</v>
      </c>
      <c r="B2194">
        <v>1986</v>
      </c>
      <c r="C2194">
        <v>2.0352869999999998</v>
      </c>
      <c r="D2194">
        <v>11</v>
      </c>
      <c r="E2194">
        <v>8</v>
      </c>
      <c r="F2194">
        <f t="shared" si="34"/>
        <v>64</v>
      </c>
      <c r="G2194">
        <v>0</v>
      </c>
      <c r="H2194">
        <v>0</v>
      </c>
      <c r="I2194">
        <v>1</v>
      </c>
    </row>
    <row r="2195" spans="1:9" x14ac:dyDescent="0.3">
      <c r="A2195">
        <v>4603</v>
      </c>
      <c r="B2195">
        <v>1987</v>
      </c>
      <c r="C2195">
        <v>1.853912</v>
      </c>
      <c r="D2195">
        <v>11</v>
      </c>
      <c r="E2195">
        <v>9</v>
      </c>
      <c r="F2195">
        <f t="shared" si="34"/>
        <v>81</v>
      </c>
      <c r="G2195">
        <v>0</v>
      </c>
      <c r="H2195">
        <v>0</v>
      </c>
      <c r="I2195">
        <v>1</v>
      </c>
    </row>
    <row r="2196" spans="1:9" x14ac:dyDescent="0.3">
      <c r="A2196">
        <v>4607</v>
      </c>
      <c r="B2196">
        <v>1980</v>
      </c>
      <c r="C2196">
        <v>-0.69601800000000003</v>
      </c>
      <c r="D2196">
        <v>13</v>
      </c>
      <c r="E2196">
        <v>2</v>
      </c>
      <c r="F2196">
        <f t="shared" si="34"/>
        <v>4</v>
      </c>
      <c r="G2196">
        <v>0</v>
      </c>
      <c r="H2196">
        <v>0</v>
      </c>
      <c r="I2196">
        <v>0</v>
      </c>
    </row>
    <row r="2197" spans="1:9" x14ac:dyDescent="0.3">
      <c r="A2197">
        <v>4607</v>
      </c>
      <c r="B2197">
        <v>1981</v>
      </c>
      <c r="C2197">
        <v>1.718974</v>
      </c>
      <c r="D2197">
        <v>13</v>
      </c>
      <c r="E2197">
        <v>3</v>
      </c>
      <c r="F2197">
        <f t="shared" si="34"/>
        <v>9</v>
      </c>
      <c r="G2197">
        <v>0</v>
      </c>
      <c r="H2197">
        <v>0</v>
      </c>
      <c r="I2197">
        <v>0</v>
      </c>
    </row>
    <row r="2198" spans="1:9" x14ac:dyDescent="0.3">
      <c r="A2198">
        <v>4607</v>
      </c>
      <c r="B2198">
        <v>1982</v>
      </c>
      <c r="C2198">
        <v>1.8057570000000001</v>
      </c>
      <c r="D2198">
        <v>13</v>
      </c>
      <c r="E2198">
        <v>4</v>
      </c>
      <c r="F2198">
        <f t="shared" si="34"/>
        <v>16</v>
      </c>
      <c r="G2198">
        <v>0</v>
      </c>
      <c r="H2198">
        <v>0</v>
      </c>
      <c r="I2198">
        <v>0</v>
      </c>
    </row>
    <row r="2199" spans="1:9" x14ac:dyDescent="0.3">
      <c r="A2199">
        <v>4607</v>
      </c>
      <c r="B2199">
        <v>1983</v>
      </c>
      <c r="C2199">
        <v>1.2363580000000001</v>
      </c>
      <c r="D2199">
        <v>13</v>
      </c>
      <c r="E2199">
        <v>5</v>
      </c>
      <c r="F2199">
        <f t="shared" si="34"/>
        <v>25</v>
      </c>
      <c r="G2199">
        <v>0</v>
      </c>
      <c r="H2199">
        <v>0</v>
      </c>
      <c r="I2199">
        <v>0</v>
      </c>
    </row>
    <row r="2200" spans="1:9" x14ac:dyDescent="0.3">
      <c r="A2200">
        <v>4607</v>
      </c>
      <c r="B2200">
        <v>1984</v>
      </c>
      <c r="C2200">
        <v>1.8387500000000001</v>
      </c>
      <c r="D2200">
        <v>13</v>
      </c>
      <c r="E2200">
        <v>6</v>
      </c>
      <c r="F2200">
        <f t="shared" si="34"/>
        <v>36</v>
      </c>
      <c r="G2200">
        <v>0</v>
      </c>
      <c r="H2200">
        <v>0</v>
      </c>
      <c r="I2200">
        <v>0</v>
      </c>
    </row>
    <row r="2201" spans="1:9" x14ac:dyDescent="0.3">
      <c r="A2201">
        <v>4607</v>
      </c>
      <c r="B2201">
        <v>1985</v>
      </c>
      <c r="C2201">
        <v>1.6157440000000001</v>
      </c>
      <c r="D2201">
        <v>13</v>
      </c>
      <c r="E2201">
        <v>7</v>
      </c>
      <c r="F2201">
        <f t="shared" si="34"/>
        <v>49</v>
      </c>
      <c r="G2201">
        <v>0</v>
      </c>
      <c r="H2201">
        <v>0</v>
      </c>
      <c r="I2201">
        <v>0</v>
      </c>
    </row>
    <row r="2202" spans="1:9" x14ac:dyDescent="0.3">
      <c r="A2202">
        <v>4607</v>
      </c>
      <c r="B2202">
        <v>1986</v>
      </c>
      <c r="C2202">
        <v>1.582991</v>
      </c>
      <c r="D2202">
        <v>13</v>
      </c>
      <c r="E2202">
        <v>8</v>
      </c>
      <c r="F2202">
        <f t="shared" si="34"/>
        <v>64</v>
      </c>
      <c r="G2202">
        <v>0</v>
      </c>
      <c r="H2202">
        <v>1</v>
      </c>
      <c r="I2202">
        <v>0</v>
      </c>
    </row>
    <row r="2203" spans="1:9" x14ac:dyDescent="0.3">
      <c r="A2203">
        <v>4607</v>
      </c>
      <c r="B2203">
        <v>1987</v>
      </c>
      <c r="C2203">
        <v>1.948359</v>
      </c>
      <c r="D2203">
        <v>13</v>
      </c>
      <c r="E2203">
        <v>9</v>
      </c>
      <c r="F2203">
        <f t="shared" si="34"/>
        <v>81</v>
      </c>
      <c r="G2203">
        <v>0</v>
      </c>
      <c r="H2203">
        <v>1</v>
      </c>
      <c r="I2203">
        <v>1</v>
      </c>
    </row>
    <row r="2204" spans="1:9" x14ac:dyDescent="0.3">
      <c r="A2204">
        <v>4633</v>
      </c>
      <c r="B2204">
        <v>1980</v>
      </c>
      <c r="C2204">
        <v>1.7594669999999999</v>
      </c>
      <c r="D2204">
        <v>12</v>
      </c>
      <c r="E2204">
        <v>3</v>
      </c>
      <c r="F2204">
        <f t="shared" si="34"/>
        <v>9</v>
      </c>
      <c r="G2204">
        <v>0</v>
      </c>
      <c r="H2204">
        <v>0</v>
      </c>
      <c r="I2204">
        <v>0</v>
      </c>
    </row>
    <row r="2205" spans="1:9" x14ac:dyDescent="0.3">
      <c r="A2205">
        <v>4633</v>
      </c>
      <c r="B2205">
        <v>1981</v>
      </c>
      <c r="C2205">
        <v>1.4233359999999999</v>
      </c>
      <c r="D2205">
        <v>12</v>
      </c>
      <c r="E2205">
        <v>4</v>
      </c>
      <c r="F2205">
        <f t="shared" si="34"/>
        <v>16</v>
      </c>
      <c r="G2205">
        <v>0</v>
      </c>
      <c r="H2205">
        <v>0</v>
      </c>
      <c r="I2205">
        <v>0</v>
      </c>
    </row>
    <row r="2206" spans="1:9" x14ac:dyDescent="0.3">
      <c r="A2206">
        <v>4633</v>
      </c>
      <c r="B2206">
        <v>1982</v>
      </c>
      <c r="C2206">
        <v>1.446898</v>
      </c>
      <c r="D2206">
        <v>12</v>
      </c>
      <c r="E2206">
        <v>5</v>
      </c>
      <c r="F2206">
        <f t="shared" si="34"/>
        <v>25</v>
      </c>
      <c r="G2206">
        <v>0</v>
      </c>
      <c r="H2206">
        <v>0</v>
      </c>
      <c r="I2206">
        <v>0</v>
      </c>
    </row>
    <row r="2207" spans="1:9" x14ac:dyDescent="0.3">
      <c r="A2207">
        <v>4633</v>
      </c>
      <c r="B2207">
        <v>1983</v>
      </c>
      <c r="C2207">
        <v>1.547218</v>
      </c>
      <c r="D2207">
        <v>12</v>
      </c>
      <c r="E2207">
        <v>6</v>
      </c>
      <c r="F2207">
        <f t="shared" si="34"/>
        <v>36</v>
      </c>
      <c r="G2207">
        <v>0</v>
      </c>
      <c r="H2207">
        <v>0</v>
      </c>
      <c r="I2207">
        <v>0</v>
      </c>
    </row>
    <row r="2208" spans="1:9" x14ac:dyDescent="0.3">
      <c r="A2208">
        <v>4633</v>
      </c>
      <c r="B2208">
        <v>1984</v>
      </c>
      <c r="C2208">
        <v>1.5432619999999999</v>
      </c>
      <c r="D2208">
        <v>12</v>
      </c>
      <c r="E2208">
        <v>7</v>
      </c>
      <c r="F2208">
        <f t="shared" si="34"/>
        <v>49</v>
      </c>
      <c r="G2208">
        <v>0</v>
      </c>
      <c r="H2208">
        <v>0</v>
      </c>
      <c r="I2208">
        <v>0</v>
      </c>
    </row>
    <row r="2209" spans="1:9" x14ac:dyDescent="0.3">
      <c r="A2209">
        <v>4633</v>
      </c>
      <c r="B2209">
        <v>1985</v>
      </c>
      <c r="C2209">
        <v>1.5142100000000001</v>
      </c>
      <c r="D2209">
        <v>12</v>
      </c>
      <c r="E2209">
        <v>8</v>
      </c>
      <c r="F2209">
        <f t="shared" si="34"/>
        <v>64</v>
      </c>
      <c r="G2209">
        <v>0</v>
      </c>
      <c r="H2209">
        <v>1</v>
      </c>
      <c r="I2209">
        <v>0</v>
      </c>
    </row>
    <row r="2210" spans="1:9" x14ac:dyDescent="0.3">
      <c r="A2210">
        <v>4633</v>
      </c>
      <c r="B2210">
        <v>1986</v>
      </c>
      <c r="C2210">
        <v>1.518912</v>
      </c>
      <c r="D2210">
        <v>12</v>
      </c>
      <c r="E2210">
        <v>9</v>
      </c>
      <c r="F2210">
        <f t="shared" si="34"/>
        <v>81</v>
      </c>
      <c r="G2210">
        <v>0</v>
      </c>
      <c r="H2210">
        <v>1</v>
      </c>
      <c r="I2210">
        <v>0</v>
      </c>
    </row>
    <row r="2211" spans="1:9" x14ac:dyDescent="0.3">
      <c r="A2211">
        <v>4633</v>
      </c>
      <c r="B2211">
        <v>1987</v>
      </c>
      <c r="C2211">
        <v>2.5593089999999998</v>
      </c>
      <c r="D2211">
        <v>12</v>
      </c>
      <c r="E2211">
        <v>10</v>
      </c>
      <c r="F2211">
        <f t="shared" si="34"/>
        <v>100</v>
      </c>
      <c r="G2211">
        <v>0</v>
      </c>
      <c r="H2211">
        <v>1</v>
      </c>
      <c r="I2211">
        <v>1</v>
      </c>
    </row>
    <row r="2212" spans="1:9" x14ac:dyDescent="0.3">
      <c r="A2212">
        <v>4676</v>
      </c>
      <c r="B2212">
        <v>1980</v>
      </c>
      <c r="C2212">
        <v>0.63621499999999997</v>
      </c>
      <c r="D2212">
        <v>10</v>
      </c>
      <c r="E2212">
        <v>2</v>
      </c>
      <c r="F2212">
        <f t="shared" si="34"/>
        <v>4</v>
      </c>
      <c r="G2212">
        <v>0</v>
      </c>
      <c r="H2212">
        <v>0</v>
      </c>
      <c r="I2212">
        <v>0</v>
      </c>
    </row>
    <row r="2213" spans="1:9" x14ac:dyDescent="0.3">
      <c r="A2213">
        <v>4676</v>
      </c>
      <c r="B2213">
        <v>1981</v>
      </c>
      <c r="C2213">
        <v>0.86202100000000004</v>
      </c>
      <c r="D2213">
        <v>10</v>
      </c>
      <c r="E2213">
        <v>3</v>
      </c>
      <c r="F2213">
        <f t="shared" si="34"/>
        <v>9</v>
      </c>
      <c r="G2213">
        <v>0</v>
      </c>
      <c r="H2213">
        <v>0</v>
      </c>
      <c r="I2213">
        <v>0</v>
      </c>
    </row>
    <row r="2214" spans="1:9" x14ac:dyDescent="0.3">
      <c r="A2214">
        <v>4676</v>
      </c>
      <c r="B2214">
        <v>1982</v>
      </c>
      <c r="C2214">
        <v>1.06416</v>
      </c>
      <c r="D2214">
        <v>10</v>
      </c>
      <c r="E2214">
        <v>4</v>
      </c>
      <c r="F2214">
        <f t="shared" si="34"/>
        <v>16</v>
      </c>
      <c r="G2214">
        <v>0</v>
      </c>
      <c r="H2214">
        <v>0</v>
      </c>
      <c r="I2214">
        <v>0</v>
      </c>
    </row>
    <row r="2215" spans="1:9" x14ac:dyDescent="0.3">
      <c r="A2215">
        <v>4676</v>
      </c>
      <c r="B2215">
        <v>1983</v>
      </c>
      <c r="C2215">
        <v>1.3507169999999999</v>
      </c>
      <c r="D2215">
        <v>10</v>
      </c>
      <c r="E2215">
        <v>5</v>
      </c>
      <c r="F2215">
        <f t="shared" si="34"/>
        <v>25</v>
      </c>
      <c r="G2215">
        <v>0</v>
      </c>
      <c r="H2215">
        <v>0</v>
      </c>
      <c r="I2215">
        <v>0</v>
      </c>
    </row>
    <row r="2216" spans="1:9" x14ac:dyDescent="0.3">
      <c r="A2216">
        <v>4676</v>
      </c>
      <c r="B2216">
        <v>1984</v>
      </c>
      <c r="C2216">
        <v>1.492267</v>
      </c>
      <c r="D2216">
        <v>10</v>
      </c>
      <c r="E2216">
        <v>6</v>
      </c>
      <c r="F2216">
        <f t="shared" si="34"/>
        <v>36</v>
      </c>
      <c r="G2216">
        <v>0</v>
      </c>
      <c r="H2216">
        <v>0</v>
      </c>
      <c r="I2216">
        <v>0</v>
      </c>
    </row>
    <row r="2217" spans="1:9" x14ac:dyDescent="0.3">
      <c r="A2217">
        <v>4676</v>
      </c>
      <c r="B2217">
        <v>1985</v>
      </c>
      <c r="C2217">
        <v>1.53485</v>
      </c>
      <c r="D2217">
        <v>10</v>
      </c>
      <c r="E2217">
        <v>7</v>
      </c>
      <c r="F2217">
        <f t="shared" si="34"/>
        <v>49</v>
      </c>
      <c r="G2217">
        <v>0</v>
      </c>
      <c r="H2217">
        <v>0</v>
      </c>
      <c r="I2217">
        <v>0</v>
      </c>
    </row>
    <row r="2218" spans="1:9" x14ac:dyDescent="0.3">
      <c r="A2218">
        <v>4676</v>
      </c>
      <c r="B2218">
        <v>1986</v>
      </c>
      <c r="C2218">
        <v>1.7325219999999999</v>
      </c>
      <c r="D2218">
        <v>10</v>
      </c>
      <c r="E2218">
        <v>8</v>
      </c>
      <c r="F2218">
        <f t="shared" si="34"/>
        <v>64</v>
      </c>
      <c r="G2218">
        <v>0</v>
      </c>
      <c r="H2218">
        <v>0</v>
      </c>
      <c r="I2218">
        <v>0</v>
      </c>
    </row>
    <row r="2219" spans="1:9" x14ac:dyDescent="0.3">
      <c r="A2219">
        <v>4676</v>
      </c>
      <c r="B2219">
        <v>1987</v>
      </c>
      <c r="C2219">
        <v>1.877294</v>
      </c>
      <c r="D2219">
        <v>10</v>
      </c>
      <c r="E2219">
        <v>9</v>
      </c>
      <c r="F2219">
        <f t="shared" si="34"/>
        <v>81</v>
      </c>
      <c r="G2219">
        <v>0</v>
      </c>
      <c r="H2219">
        <v>0</v>
      </c>
      <c r="I2219">
        <v>0</v>
      </c>
    </row>
    <row r="2220" spans="1:9" x14ac:dyDescent="0.3">
      <c r="A2220">
        <v>4701</v>
      </c>
      <c r="B2220">
        <v>1980</v>
      </c>
      <c r="C2220">
        <v>1.595672</v>
      </c>
      <c r="D2220">
        <v>12</v>
      </c>
      <c r="E2220">
        <v>2</v>
      </c>
      <c r="F2220">
        <f t="shared" si="34"/>
        <v>4</v>
      </c>
      <c r="G2220">
        <v>0</v>
      </c>
      <c r="H2220">
        <v>0</v>
      </c>
      <c r="I2220">
        <v>0</v>
      </c>
    </row>
    <row r="2221" spans="1:9" x14ac:dyDescent="0.3">
      <c r="A2221">
        <v>4701</v>
      </c>
      <c r="B2221">
        <v>1981</v>
      </c>
      <c r="C2221">
        <v>1.793051</v>
      </c>
      <c r="D2221">
        <v>12</v>
      </c>
      <c r="E2221">
        <v>3</v>
      </c>
      <c r="F2221">
        <f t="shared" si="34"/>
        <v>9</v>
      </c>
      <c r="G2221">
        <v>0</v>
      </c>
      <c r="H2221">
        <v>0</v>
      </c>
      <c r="I2221">
        <v>0</v>
      </c>
    </row>
    <row r="2222" spans="1:9" x14ac:dyDescent="0.3">
      <c r="A2222">
        <v>4701</v>
      </c>
      <c r="B2222">
        <v>1982</v>
      </c>
      <c r="C2222">
        <v>1.8156669999999999</v>
      </c>
      <c r="D2222">
        <v>12</v>
      </c>
      <c r="E2222">
        <v>4</v>
      </c>
      <c r="F2222">
        <f t="shared" si="34"/>
        <v>16</v>
      </c>
      <c r="G2222">
        <v>0</v>
      </c>
      <c r="H2222">
        <v>0</v>
      </c>
      <c r="I2222">
        <v>0</v>
      </c>
    </row>
    <row r="2223" spans="1:9" x14ac:dyDescent="0.3">
      <c r="A2223">
        <v>4701</v>
      </c>
      <c r="B2223">
        <v>1983</v>
      </c>
      <c r="C2223">
        <v>2.1169199999999999</v>
      </c>
      <c r="D2223">
        <v>12</v>
      </c>
      <c r="E2223">
        <v>5</v>
      </c>
      <c r="F2223">
        <f t="shared" si="34"/>
        <v>25</v>
      </c>
      <c r="G2223">
        <v>0</v>
      </c>
      <c r="H2223">
        <v>0</v>
      </c>
      <c r="I2223">
        <v>0</v>
      </c>
    </row>
    <row r="2224" spans="1:9" x14ac:dyDescent="0.3">
      <c r="A2224">
        <v>4701</v>
      </c>
      <c r="B2224">
        <v>1984</v>
      </c>
      <c r="C2224">
        <v>2.3894869999999999</v>
      </c>
      <c r="D2224">
        <v>12</v>
      </c>
      <c r="E2224">
        <v>6</v>
      </c>
      <c r="F2224">
        <f t="shared" si="34"/>
        <v>36</v>
      </c>
      <c r="G2224">
        <v>0</v>
      </c>
      <c r="H2224">
        <v>0</v>
      </c>
      <c r="I2224">
        <v>0</v>
      </c>
    </row>
    <row r="2225" spans="1:9" x14ac:dyDescent="0.3">
      <c r="A2225">
        <v>4701</v>
      </c>
      <c r="B2225">
        <v>1985</v>
      </c>
      <c r="C2225">
        <v>2.4894219999999998</v>
      </c>
      <c r="D2225">
        <v>12</v>
      </c>
      <c r="E2225">
        <v>7</v>
      </c>
      <c r="F2225">
        <f t="shared" si="34"/>
        <v>49</v>
      </c>
      <c r="G2225">
        <v>0</v>
      </c>
      <c r="H2225">
        <v>1</v>
      </c>
      <c r="I2225">
        <v>0</v>
      </c>
    </row>
    <row r="2226" spans="1:9" x14ac:dyDescent="0.3">
      <c r="A2226">
        <v>4701</v>
      </c>
      <c r="B2226">
        <v>1986</v>
      </c>
      <c r="C2226">
        <v>2.5061810000000002</v>
      </c>
      <c r="D2226">
        <v>12</v>
      </c>
      <c r="E2226">
        <v>8</v>
      </c>
      <c r="F2226">
        <f t="shared" si="34"/>
        <v>64</v>
      </c>
      <c r="G2226">
        <v>0</v>
      </c>
      <c r="H2226">
        <v>1</v>
      </c>
      <c r="I2226">
        <v>0</v>
      </c>
    </row>
    <row r="2227" spans="1:9" x14ac:dyDescent="0.3">
      <c r="A2227">
        <v>4701</v>
      </c>
      <c r="B2227">
        <v>1987</v>
      </c>
      <c r="C2227">
        <v>2.600746</v>
      </c>
      <c r="D2227">
        <v>12</v>
      </c>
      <c r="E2227">
        <v>9</v>
      </c>
      <c r="F2227">
        <f t="shared" si="34"/>
        <v>81</v>
      </c>
      <c r="G2227">
        <v>0</v>
      </c>
      <c r="H2227">
        <v>1</v>
      </c>
      <c r="I2227">
        <v>0</v>
      </c>
    </row>
    <row r="2228" spans="1:9" x14ac:dyDescent="0.3">
      <c r="A2228">
        <v>4716</v>
      </c>
      <c r="B2228">
        <v>1980</v>
      </c>
      <c r="C2228">
        <v>0.94170299999999996</v>
      </c>
      <c r="D2228">
        <v>12</v>
      </c>
      <c r="E2228">
        <v>3</v>
      </c>
      <c r="F2228">
        <f t="shared" si="34"/>
        <v>9</v>
      </c>
      <c r="G2228">
        <v>0</v>
      </c>
      <c r="H2228">
        <v>1</v>
      </c>
      <c r="I2228">
        <v>0</v>
      </c>
    </row>
    <row r="2229" spans="1:9" x14ac:dyDescent="0.3">
      <c r="A2229">
        <v>4716</v>
      </c>
      <c r="B2229">
        <v>1981</v>
      </c>
      <c r="C2229">
        <v>1.2431939999999999</v>
      </c>
      <c r="D2229">
        <v>12</v>
      </c>
      <c r="E2229">
        <v>4</v>
      </c>
      <c r="F2229">
        <f t="shared" si="34"/>
        <v>16</v>
      </c>
      <c r="G2229">
        <v>0</v>
      </c>
      <c r="H2229">
        <v>1</v>
      </c>
      <c r="I2229">
        <v>1</v>
      </c>
    </row>
    <row r="2230" spans="1:9" x14ac:dyDescent="0.3">
      <c r="A2230">
        <v>4716</v>
      </c>
      <c r="B2230">
        <v>1982</v>
      </c>
      <c r="C2230">
        <v>1.3803479999999999</v>
      </c>
      <c r="D2230">
        <v>12</v>
      </c>
      <c r="E2230">
        <v>5</v>
      </c>
      <c r="F2230">
        <f t="shared" si="34"/>
        <v>25</v>
      </c>
      <c r="G2230">
        <v>0</v>
      </c>
      <c r="H2230">
        <v>1</v>
      </c>
      <c r="I2230">
        <v>1</v>
      </c>
    </row>
    <row r="2231" spans="1:9" x14ac:dyDescent="0.3">
      <c r="A2231">
        <v>4716</v>
      </c>
      <c r="B2231">
        <v>1983</v>
      </c>
      <c r="C2231">
        <v>1.1409370000000001</v>
      </c>
      <c r="D2231">
        <v>12</v>
      </c>
      <c r="E2231">
        <v>6</v>
      </c>
      <c r="F2231">
        <f t="shared" si="34"/>
        <v>36</v>
      </c>
      <c r="G2231">
        <v>0</v>
      </c>
      <c r="H2231">
        <v>1</v>
      </c>
      <c r="I2231">
        <v>1</v>
      </c>
    </row>
    <row r="2232" spans="1:9" x14ac:dyDescent="0.3">
      <c r="A2232">
        <v>4716</v>
      </c>
      <c r="B2232">
        <v>1984</v>
      </c>
      <c r="C2232">
        <v>1.474907</v>
      </c>
      <c r="D2232">
        <v>12</v>
      </c>
      <c r="E2232">
        <v>7</v>
      </c>
      <c r="F2232">
        <f t="shared" si="34"/>
        <v>49</v>
      </c>
      <c r="G2232">
        <v>0</v>
      </c>
      <c r="H2232">
        <v>1</v>
      </c>
      <c r="I2232">
        <v>1</v>
      </c>
    </row>
    <row r="2233" spans="1:9" x14ac:dyDescent="0.3">
      <c r="A2233">
        <v>4716</v>
      </c>
      <c r="B2233">
        <v>1985</v>
      </c>
      <c r="C2233">
        <v>1.47828</v>
      </c>
      <c r="D2233">
        <v>12</v>
      </c>
      <c r="E2233">
        <v>8</v>
      </c>
      <c r="F2233">
        <f t="shared" si="34"/>
        <v>64</v>
      </c>
      <c r="G2233">
        <v>0</v>
      </c>
      <c r="H2233">
        <v>1</v>
      </c>
      <c r="I2233">
        <v>1</v>
      </c>
    </row>
    <row r="2234" spans="1:9" x14ac:dyDescent="0.3">
      <c r="A2234">
        <v>4716</v>
      </c>
      <c r="B2234">
        <v>1986</v>
      </c>
      <c r="C2234">
        <v>1.5963620000000001</v>
      </c>
      <c r="D2234">
        <v>12</v>
      </c>
      <c r="E2234">
        <v>9</v>
      </c>
      <c r="F2234">
        <f t="shared" si="34"/>
        <v>81</v>
      </c>
      <c r="G2234">
        <v>0</v>
      </c>
      <c r="H2234">
        <v>1</v>
      </c>
      <c r="I2234">
        <v>1</v>
      </c>
    </row>
    <row r="2235" spans="1:9" x14ac:dyDescent="0.3">
      <c r="A2235">
        <v>4716</v>
      </c>
      <c r="B2235">
        <v>1987</v>
      </c>
      <c r="C2235">
        <v>1.706928</v>
      </c>
      <c r="D2235">
        <v>12</v>
      </c>
      <c r="E2235">
        <v>10</v>
      </c>
      <c r="F2235">
        <f t="shared" si="34"/>
        <v>100</v>
      </c>
      <c r="G2235">
        <v>0</v>
      </c>
      <c r="H2235">
        <v>1</v>
      </c>
      <c r="I2235">
        <v>1</v>
      </c>
    </row>
    <row r="2236" spans="1:9" x14ac:dyDescent="0.3">
      <c r="A2236">
        <v>4720</v>
      </c>
      <c r="B2236">
        <v>1980</v>
      </c>
      <c r="C2236">
        <v>2.0898539999999999</v>
      </c>
      <c r="D2236">
        <v>12</v>
      </c>
      <c r="E2236">
        <v>5</v>
      </c>
      <c r="F2236">
        <f t="shared" si="34"/>
        <v>25</v>
      </c>
      <c r="G2236">
        <v>0</v>
      </c>
      <c r="H2236">
        <v>1</v>
      </c>
      <c r="I2236">
        <v>1</v>
      </c>
    </row>
    <row r="2237" spans="1:9" x14ac:dyDescent="0.3">
      <c r="A2237">
        <v>4720</v>
      </c>
      <c r="B2237">
        <v>1981</v>
      </c>
      <c r="C2237">
        <v>2.179983</v>
      </c>
      <c r="D2237">
        <v>12</v>
      </c>
      <c r="E2237">
        <v>6</v>
      </c>
      <c r="F2237">
        <f t="shared" si="34"/>
        <v>36</v>
      </c>
      <c r="G2237">
        <v>0</v>
      </c>
      <c r="H2237">
        <v>1</v>
      </c>
      <c r="I2237">
        <v>0</v>
      </c>
    </row>
    <row r="2238" spans="1:9" x14ac:dyDescent="0.3">
      <c r="A2238">
        <v>4720</v>
      </c>
      <c r="B2238">
        <v>1982</v>
      </c>
      <c r="C2238">
        <v>2.3497490000000001</v>
      </c>
      <c r="D2238">
        <v>12</v>
      </c>
      <c r="E2238">
        <v>7</v>
      </c>
      <c r="F2238">
        <f t="shared" si="34"/>
        <v>49</v>
      </c>
      <c r="G2238">
        <v>0</v>
      </c>
      <c r="H2238">
        <v>1</v>
      </c>
      <c r="I2238">
        <v>1</v>
      </c>
    </row>
    <row r="2239" spans="1:9" x14ac:dyDescent="0.3">
      <c r="A2239">
        <v>4720</v>
      </c>
      <c r="B2239">
        <v>1983</v>
      </c>
      <c r="C2239">
        <v>2.171697</v>
      </c>
      <c r="D2239">
        <v>12</v>
      </c>
      <c r="E2239">
        <v>8</v>
      </c>
      <c r="F2239">
        <f t="shared" si="34"/>
        <v>64</v>
      </c>
      <c r="G2239">
        <v>0</v>
      </c>
      <c r="H2239">
        <v>1</v>
      </c>
      <c r="I2239">
        <v>1</v>
      </c>
    </row>
    <row r="2240" spans="1:9" x14ac:dyDescent="0.3">
      <c r="A2240">
        <v>4720</v>
      </c>
      <c r="B2240">
        <v>1984</v>
      </c>
      <c r="C2240">
        <v>2.2813829999999999</v>
      </c>
      <c r="D2240">
        <v>12</v>
      </c>
      <c r="E2240">
        <v>9</v>
      </c>
      <c r="F2240">
        <f t="shared" si="34"/>
        <v>81</v>
      </c>
      <c r="G2240">
        <v>0</v>
      </c>
      <c r="H2240">
        <v>1</v>
      </c>
      <c r="I2240">
        <v>1</v>
      </c>
    </row>
    <row r="2241" spans="1:9" x14ac:dyDescent="0.3">
      <c r="A2241">
        <v>4720</v>
      </c>
      <c r="B2241">
        <v>1985</v>
      </c>
      <c r="C2241">
        <v>2.2077939999999998</v>
      </c>
      <c r="D2241">
        <v>12</v>
      </c>
      <c r="E2241">
        <v>10</v>
      </c>
      <c r="F2241">
        <f t="shared" si="34"/>
        <v>100</v>
      </c>
      <c r="G2241">
        <v>0</v>
      </c>
      <c r="H2241">
        <v>1</v>
      </c>
      <c r="I2241">
        <v>1</v>
      </c>
    </row>
    <row r="2242" spans="1:9" x14ac:dyDescent="0.3">
      <c r="A2242">
        <v>4720</v>
      </c>
      <c r="B2242">
        <v>1986</v>
      </c>
      <c r="C2242">
        <v>2.2567200000000001</v>
      </c>
      <c r="D2242">
        <v>12</v>
      </c>
      <c r="E2242">
        <v>11</v>
      </c>
      <c r="F2242">
        <f t="shared" si="34"/>
        <v>121</v>
      </c>
      <c r="G2242">
        <v>0</v>
      </c>
      <c r="H2242">
        <v>1</v>
      </c>
      <c r="I2242">
        <v>0</v>
      </c>
    </row>
    <row r="2243" spans="1:9" x14ac:dyDescent="0.3">
      <c r="A2243">
        <v>4720</v>
      </c>
      <c r="B2243">
        <v>1987</v>
      </c>
      <c r="C2243">
        <v>2.2177539999999998</v>
      </c>
      <c r="D2243">
        <v>12</v>
      </c>
      <c r="E2243">
        <v>12</v>
      </c>
      <c r="F2243">
        <f t="shared" si="34"/>
        <v>144</v>
      </c>
      <c r="G2243">
        <v>0</v>
      </c>
      <c r="H2243">
        <v>1</v>
      </c>
      <c r="I2243">
        <v>1</v>
      </c>
    </row>
    <row r="2244" spans="1:9" x14ac:dyDescent="0.3">
      <c r="A2244">
        <v>4759</v>
      </c>
      <c r="B2244">
        <v>1980</v>
      </c>
      <c r="C2244">
        <v>1.7904070000000001</v>
      </c>
      <c r="D2244">
        <v>12</v>
      </c>
      <c r="E2244">
        <v>4</v>
      </c>
      <c r="F2244">
        <f t="shared" si="34"/>
        <v>16</v>
      </c>
      <c r="G2244">
        <v>0</v>
      </c>
      <c r="H2244">
        <v>0</v>
      </c>
      <c r="I2244">
        <v>1</v>
      </c>
    </row>
    <row r="2245" spans="1:9" x14ac:dyDescent="0.3">
      <c r="A2245">
        <v>4759</v>
      </c>
      <c r="B2245">
        <v>1981</v>
      </c>
      <c r="C2245">
        <v>1.871802</v>
      </c>
      <c r="D2245">
        <v>12</v>
      </c>
      <c r="E2245">
        <v>5</v>
      </c>
      <c r="F2245">
        <f t="shared" ref="F2245:F2308" si="35">E2245^2</f>
        <v>25</v>
      </c>
      <c r="G2245">
        <v>0</v>
      </c>
      <c r="H2245">
        <v>1</v>
      </c>
      <c r="I2245">
        <v>1</v>
      </c>
    </row>
    <row r="2246" spans="1:9" x14ac:dyDescent="0.3">
      <c r="A2246">
        <v>4759</v>
      </c>
      <c r="B2246">
        <v>1982</v>
      </c>
      <c r="C2246">
        <v>1.3288150000000001</v>
      </c>
      <c r="D2246">
        <v>12</v>
      </c>
      <c r="E2246">
        <v>6</v>
      </c>
      <c r="F2246">
        <f t="shared" si="35"/>
        <v>36</v>
      </c>
      <c r="G2246">
        <v>0</v>
      </c>
      <c r="H2246">
        <v>1</v>
      </c>
      <c r="I2246">
        <v>1</v>
      </c>
    </row>
    <row r="2247" spans="1:9" x14ac:dyDescent="0.3">
      <c r="A2247">
        <v>4759</v>
      </c>
      <c r="B2247">
        <v>1983</v>
      </c>
      <c r="C2247">
        <v>1.657751</v>
      </c>
      <c r="D2247">
        <v>12</v>
      </c>
      <c r="E2247">
        <v>7</v>
      </c>
      <c r="F2247">
        <f t="shared" si="35"/>
        <v>49</v>
      </c>
      <c r="G2247">
        <v>0</v>
      </c>
      <c r="H2247">
        <v>1</v>
      </c>
      <c r="I2247">
        <v>1</v>
      </c>
    </row>
    <row r="2248" spans="1:9" x14ac:dyDescent="0.3">
      <c r="A2248">
        <v>4759</v>
      </c>
      <c r="B2248">
        <v>1984</v>
      </c>
      <c r="C2248">
        <v>1.7749459999999999</v>
      </c>
      <c r="D2248">
        <v>12</v>
      </c>
      <c r="E2248">
        <v>8</v>
      </c>
      <c r="F2248">
        <f t="shared" si="35"/>
        <v>64</v>
      </c>
      <c r="G2248">
        <v>0</v>
      </c>
      <c r="H2248">
        <v>1</v>
      </c>
      <c r="I2248">
        <v>1</v>
      </c>
    </row>
    <row r="2249" spans="1:9" x14ac:dyDescent="0.3">
      <c r="A2249">
        <v>4759</v>
      </c>
      <c r="B2249">
        <v>1985</v>
      </c>
      <c r="C2249">
        <v>1.8511200000000001</v>
      </c>
      <c r="D2249">
        <v>12</v>
      </c>
      <c r="E2249">
        <v>9</v>
      </c>
      <c r="F2249">
        <f t="shared" si="35"/>
        <v>81</v>
      </c>
      <c r="G2249">
        <v>0</v>
      </c>
      <c r="H2249">
        <v>1</v>
      </c>
      <c r="I2249">
        <v>1</v>
      </c>
    </row>
    <row r="2250" spans="1:9" x14ac:dyDescent="0.3">
      <c r="A2250">
        <v>4759</v>
      </c>
      <c r="B2250">
        <v>1986</v>
      </c>
      <c r="C2250">
        <v>1.900045</v>
      </c>
      <c r="D2250">
        <v>12</v>
      </c>
      <c r="E2250">
        <v>10</v>
      </c>
      <c r="F2250">
        <f t="shared" si="35"/>
        <v>100</v>
      </c>
      <c r="G2250">
        <v>0</v>
      </c>
      <c r="H2250">
        <v>1</v>
      </c>
      <c r="I2250">
        <v>1</v>
      </c>
    </row>
    <row r="2251" spans="1:9" x14ac:dyDescent="0.3">
      <c r="A2251">
        <v>4759</v>
      </c>
      <c r="B2251">
        <v>1987</v>
      </c>
      <c r="C2251">
        <v>1.952051</v>
      </c>
      <c r="D2251">
        <v>12</v>
      </c>
      <c r="E2251">
        <v>11</v>
      </c>
      <c r="F2251">
        <f t="shared" si="35"/>
        <v>121</v>
      </c>
      <c r="G2251">
        <v>0</v>
      </c>
      <c r="H2251">
        <v>1</v>
      </c>
      <c r="I2251">
        <v>0</v>
      </c>
    </row>
    <row r="2252" spans="1:9" x14ac:dyDescent="0.3">
      <c r="A2252">
        <v>4791</v>
      </c>
      <c r="B2252">
        <v>1980</v>
      </c>
      <c r="C2252">
        <v>1.961678</v>
      </c>
      <c r="D2252">
        <v>12</v>
      </c>
      <c r="E2252">
        <v>5</v>
      </c>
      <c r="F2252">
        <f t="shared" si="35"/>
        <v>25</v>
      </c>
      <c r="G2252">
        <v>0</v>
      </c>
      <c r="H2252">
        <v>1</v>
      </c>
      <c r="I2252">
        <v>1</v>
      </c>
    </row>
    <row r="2253" spans="1:9" x14ac:dyDescent="0.3">
      <c r="A2253">
        <v>4791</v>
      </c>
      <c r="B2253">
        <v>1981</v>
      </c>
      <c r="C2253">
        <v>1.654558</v>
      </c>
      <c r="D2253">
        <v>12</v>
      </c>
      <c r="E2253">
        <v>6</v>
      </c>
      <c r="F2253">
        <f t="shared" si="35"/>
        <v>36</v>
      </c>
      <c r="G2253">
        <v>0</v>
      </c>
      <c r="H2253">
        <v>1</v>
      </c>
      <c r="I2253">
        <v>1</v>
      </c>
    </row>
    <row r="2254" spans="1:9" x14ac:dyDescent="0.3">
      <c r="A2254">
        <v>4791</v>
      </c>
      <c r="B2254">
        <v>1982</v>
      </c>
      <c r="C2254">
        <v>1.7642100000000001</v>
      </c>
      <c r="D2254">
        <v>12</v>
      </c>
      <c r="E2254">
        <v>7</v>
      </c>
      <c r="F2254">
        <f t="shared" si="35"/>
        <v>49</v>
      </c>
      <c r="G2254">
        <v>0</v>
      </c>
      <c r="H2254">
        <v>1</v>
      </c>
      <c r="I2254">
        <v>1</v>
      </c>
    </row>
    <row r="2255" spans="1:9" x14ac:dyDescent="0.3">
      <c r="A2255">
        <v>4791</v>
      </c>
      <c r="B2255">
        <v>1983</v>
      </c>
      <c r="C2255">
        <v>1.7000919999999999</v>
      </c>
      <c r="D2255">
        <v>12</v>
      </c>
      <c r="E2255">
        <v>8</v>
      </c>
      <c r="F2255">
        <f t="shared" si="35"/>
        <v>64</v>
      </c>
      <c r="G2255">
        <v>0</v>
      </c>
      <c r="H2255">
        <v>1</v>
      </c>
      <c r="I2255">
        <v>1</v>
      </c>
    </row>
    <row r="2256" spans="1:9" x14ac:dyDescent="0.3">
      <c r="A2256">
        <v>4791</v>
      </c>
      <c r="B2256">
        <v>1984</v>
      </c>
      <c r="C2256">
        <v>1.7819130000000001</v>
      </c>
      <c r="D2256">
        <v>12</v>
      </c>
      <c r="E2256">
        <v>9</v>
      </c>
      <c r="F2256">
        <f t="shared" si="35"/>
        <v>81</v>
      </c>
      <c r="G2256">
        <v>0</v>
      </c>
      <c r="H2256">
        <v>1</v>
      </c>
      <c r="I2256">
        <v>1</v>
      </c>
    </row>
    <row r="2257" spans="1:9" x14ac:dyDescent="0.3">
      <c r="A2257">
        <v>4791</v>
      </c>
      <c r="B2257">
        <v>1985</v>
      </c>
      <c r="C2257">
        <v>1.752319</v>
      </c>
      <c r="D2257">
        <v>12</v>
      </c>
      <c r="E2257">
        <v>10</v>
      </c>
      <c r="F2257">
        <f t="shared" si="35"/>
        <v>100</v>
      </c>
      <c r="G2257">
        <v>0</v>
      </c>
      <c r="H2257">
        <v>1</v>
      </c>
      <c r="I2257">
        <v>1</v>
      </c>
    </row>
    <row r="2258" spans="1:9" x14ac:dyDescent="0.3">
      <c r="A2258">
        <v>4791</v>
      </c>
      <c r="B2258">
        <v>1986</v>
      </c>
      <c r="C2258">
        <v>1.865783</v>
      </c>
      <c r="D2258">
        <v>12</v>
      </c>
      <c r="E2258">
        <v>11</v>
      </c>
      <c r="F2258">
        <f t="shared" si="35"/>
        <v>121</v>
      </c>
      <c r="G2258">
        <v>0</v>
      </c>
      <c r="H2258">
        <v>1</v>
      </c>
      <c r="I2258">
        <v>1</v>
      </c>
    </row>
    <row r="2259" spans="1:9" x14ac:dyDescent="0.3">
      <c r="A2259">
        <v>4791</v>
      </c>
      <c r="B2259">
        <v>1987</v>
      </c>
      <c r="C2259">
        <v>1.767781</v>
      </c>
      <c r="D2259">
        <v>12</v>
      </c>
      <c r="E2259">
        <v>12</v>
      </c>
      <c r="F2259">
        <f t="shared" si="35"/>
        <v>144</v>
      </c>
      <c r="G2259">
        <v>0</v>
      </c>
      <c r="H2259">
        <v>1</v>
      </c>
      <c r="I2259">
        <v>1</v>
      </c>
    </row>
    <row r="2260" spans="1:9" x14ac:dyDescent="0.3">
      <c r="A2260">
        <v>4811</v>
      </c>
      <c r="B2260">
        <v>1980</v>
      </c>
      <c r="C2260">
        <v>0.73214199999999996</v>
      </c>
      <c r="D2260">
        <v>12</v>
      </c>
      <c r="E2260">
        <v>2</v>
      </c>
      <c r="F2260">
        <f t="shared" si="35"/>
        <v>4</v>
      </c>
      <c r="G2260">
        <v>0</v>
      </c>
      <c r="H2260">
        <v>0</v>
      </c>
      <c r="I2260">
        <v>0</v>
      </c>
    </row>
    <row r="2261" spans="1:9" x14ac:dyDescent="0.3">
      <c r="A2261">
        <v>4811</v>
      </c>
      <c r="B2261">
        <v>1981</v>
      </c>
      <c r="C2261">
        <v>0.97624200000000005</v>
      </c>
      <c r="D2261">
        <v>12</v>
      </c>
      <c r="E2261">
        <v>3</v>
      </c>
      <c r="F2261">
        <f t="shared" si="35"/>
        <v>9</v>
      </c>
      <c r="G2261">
        <v>0</v>
      </c>
      <c r="H2261">
        <v>0</v>
      </c>
      <c r="I2261">
        <v>0</v>
      </c>
    </row>
    <row r="2262" spans="1:9" x14ac:dyDescent="0.3">
      <c r="A2262">
        <v>4811</v>
      </c>
      <c r="B2262">
        <v>1982</v>
      </c>
      <c r="C2262">
        <v>0.74505600000000005</v>
      </c>
      <c r="D2262">
        <v>12</v>
      </c>
      <c r="E2262">
        <v>4</v>
      </c>
      <c r="F2262">
        <f t="shared" si="35"/>
        <v>16</v>
      </c>
      <c r="G2262">
        <v>0</v>
      </c>
      <c r="H2262">
        <v>0</v>
      </c>
      <c r="I2262">
        <v>0</v>
      </c>
    </row>
    <row r="2263" spans="1:9" x14ac:dyDescent="0.3">
      <c r="A2263">
        <v>4811</v>
      </c>
      <c r="B2263">
        <v>1983</v>
      </c>
      <c r="C2263">
        <v>1.0599940000000001</v>
      </c>
      <c r="D2263">
        <v>12</v>
      </c>
      <c r="E2263">
        <v>5</v>
      </c>
      <c r="F2263">
        <f t="shared" si="35"/>
        <v>25</v>
      </c>
      <c r="G2263">
        <v>0</v>
      </c>
      <c r="H2263">
        <v>0</v>
      </c>
      <c r="I2263">
        <v>0</v>
      </c>
    </row>
    <row r="2264" spans="1:9" x14ac:dyDescent="0.3">
      <c r="A2264">
        <v>4811</v>
      </c>
      <c r="B2264">
        <v>1984</v>
      </c>
      <c r="C2264">
        <v>1.578017</v>
      </c>
      <c r="D2264">
        <v>12</v>
      </c>
      <c r="E2264">
        <v>6</v>
      </c>
      <c r="F2264">
        <f t="shared" si="35"/>
        <v>36</v>
      </c>
      <c r="G2264">
        <v>0</v>
      </c>
      <c r="H2264">
        <v>0</v>
      </c>
      <c r="I2264">
        <v>1</v>
      </c>
    </row>
    <row r="2265" spans="1:9" x14ac:dyDescent="0.3">
      <c r="A2265">
        <v>4811</v>
      </c>
      <c r="B2265">
        <v>1985</v>
      </c>
      <c r="C2265">
        <v>1.730497</v>
      </c>
      <c r="D2265">
        <v>12</v>
      </c>
      <c r="E2265">
        <v>7</v>
      </c>
      <c r="F2265">
        <f t="shared" si="35"/>
        <v>49</v>
      </c>
      <c r="G2265">
        <v>0</v>
      </c>
      <c r="H2265">
        <v>0</v>
      </c>
      <c r="I2265">
        <v>0</v>
      </c>
    </row>
    <row r="2266" spans="1:9" x14ac:dyDescent="0.3">
      <c r="A2266">
        <v>4811</v>
      </c>
      <c r="B2266">
        <v>1986</v>
      </c>
      <c r="C2266">
        <v>1.7234210000000001</v>
      </c>
      <c r="D2266">
        <v>12</v>
      </c>
      <c r="E2266">
        <v>8</v>
      </c>
      <c r="F2266">
        <f t="shared" si="35"/>
        <v>64</v>
      </c>
      <c r="G2266">
        <v>0</v>
      </c>
      <c r="H2266">
        <v>0</v>
      </c>
      <c r="I2266">
        <v>0</v>
      </c>
    </row>
    <row r="2267" spans="1:9" x14ac:dyDescent="0.3">
      <c r="A2267">
        <v>4811</v>
      </c>
      <c r="B2267">
        <v>1987</v>
      </c>
      <c r="C2267">
        <v>1.9346129999999999</v>
      </c>
      <c r="D2267">
        <v>12</v>
      </c>
      <c r="E2267">
        <v>9</v>
      </c>
      <c r="F2267">
        <f t="shared" si="35"/>
        <v>81</v>
      </c>
      <c r="G2267">
        <v>0</v>
      </c>
      <c r="H2267">
        <v>0</v>
      </c>
      <c r="I2267">
        <v>1</v>
      </c>
    </row>
    <row r="2268" spans="1:9" x14ac:dyDescent="0.3">
      <c r="A2268">
        <v>4828</v>
      </c>
      <c r="B2268">
        <v>1980</v>
      </c>
      <c r="C2268">
        <v>0.98856100000000002</v>
      </c>
      <c r="D2268">
        <v>11</v>
      </c>
      <c r="E2268">
        <v>2</v>
      </c>
      <c r="F2268">
        <f t="shared" si="35"/>
        <v>4</v>
      </c>
      <c r="G2268">
        <v>0</v>
      </c>
      <c r="H2268">
        <v>0</v>
      </c>
      <c r="I2268">
        <v>0</v>
      </c>
    </row>
    <row r="2269" spans="1:9" x14ac:dyDescent="0.3">
      <c r="A2269">
        <v>4828</v>
      </c>
      <c r="B2269">
        <v>1981</v>
      </c>
      <c r="C2269">
        <v>1.5012639999999999</v>
      </c>
      <c r="D2269">
        <v>11</v>
      </c>
      <c r="E2269">
        <v>3</v>
      </c>
      <c r="F2269">
        <f t="shared" si="35"/>
        <v>9</v>
      </c>
      <c r="G2269">
        <v>0</v>
      </c>
      <c r="H2269">
        <v>0</v>
      </c>
      <c r="I2269">
        <v>0</v>
      </c>
    </row>
    <row r="2270" spans="1:9" x14ac:dyDescent="0.3">
      <c r="A2270">
        <v>4828</v>
      </c>
      <c r="B2270">
        <v>1982</v>
      </c>
      <c r="C2270">
        <v>1.8016369999999999</v>
      </c>
      <c r="D2270">
        <v>11</v>
      </c>
      <c r="E2270">
        <v>4</v>
      </c>
      <c r="F2270">
        <f t="shared" si="35"/>
        <v>16</v>
      </c>
      <c r="G2270">
        <v>0</v>
      </c>
      <c r="H2270">
        <v>0</v>
      </c>
      <c r="I2270">
        <v>1</v>
      </c>
    </row>
    <row r="2271" spans="1:9" x14ac:dyDescent="0.3">
      <c r="A2271">
        <v>4828</v>
      </c>
      <c r="B2271">
        <v>1983</v>
      </c>
      <c r="C2271">
        <v>1.0974170000000001</v>
      </c>
      <c r="D2271">
        <v>11</v>
      </c>
      <c r="E2271">
        <v>5</v>
      </c>
      <c r="F2271">
        <f t="shared" si="35"/>
        <v>25</v>
      </c>
      <c r="G2271">
        <v>0</v>
      </c>
      <c r="H2271">
        <v>0</v>
      </c>
      <c r="I2271">
        <v>0</v>
      </c>
    </row>
    <row r="2272" spans="1:9" x14ac:dyDescent="0.3">
      <c r="A2272">
        <v>4828</v>
      </c>
      <c r="B2272">
        <v>1984</v>
      </c>
      <c r="C2272">
        <v>1.0286200000000001</v>
      </c>
      <c r="D2272">
        <v>11</v>
      </c>
      <c r="E2272">
        <v>6</v>
      </c>
      <c r="F2272">
        <f t="shared" si="35"/>
        <v>36</v>
      </c>
      <c r="G2272">
        <v>0</v>
      </c>
      <c r="H2272">
        <v>0</v>
      </c>
      <c r="I2272">
        <v>0</v>
      </c>
    </row>
    <row r="2273" spans="1:9" x14ac:dyDescent="0.3">
      <c r="A2273">
        <v>4828</v>
      </c>
      <c r="B2273">
        <v>1985</v>
      </c>
      <c r="C2273">
        <v>1.336743</v>
      </c>
      <c r="D2273">
        <v>11</v>
      </c>
      <c r="E2273">
        <v>7</v>
      </c>
      <c r="F2273">
        <f t="shared" si="35"/>
        <v>49</v>
      </c>
      <c r="G2273">
        <v>0</v>
      </c>
      <c r="H2273">
        <v>0</v>
      </c>
      <c r="I2273">
        <v>0</v>
      </c>
    </row>
    <row r="2274" spans="1:9" x14ac:dyDescent="0.3">
      <c r="A2274">
        <v>4828</v>
      </c>
      <c r="B2274">
        <v>1986</v>
      </c>
      <c r="C2274">
        <v>1.7114929999999999</v>
      </c>
      <c r="D2274">
        <v>11</v>
      </c>
      <c r="E2274">
        <v>8</v>
      </c>
      <c r="F2274">
        <f t="shared" si="35"/>
        <v>64</v>
      </c>
      <c r="G2274">
        <v>0</v>
      </c>
      <c r="H2274">
        <v>1</v>
      </c>
      <c r="I2274">
        <v>0</v>
      </c>
    </row>
    <row r="2275" spans="1:9" x14ac:dyDescent="0.3">
      <c r="A2275">
        <v>4828</v>
      </c>
      <c r="B2275">
        <v>1987</v>
      </c>
      <c r="C2275">
        <v>1.118541</v>
      </c>
      <c r="D2275">
        <v>11</v>
      </c>
      <c r="E2275">
        <v>9</v>
      </c>
      <c r="F2275">
        <f t="shared" si="35"/>
        <v>81</v>
      </c>
      <c r="G2275">
        <v>0</v>
      </c>
      <c r="H2275">
        <v>1</v>
      </c>
      <c r="I2275">
        <v>0</v>
      </c>
    </row>
    <row r="2276" spans="1:9" x14ac:dyDescent="0.3">
      <c r="A2276">
        <v>4857</v>
      </c>
      <c r="B2276">
        <v>1980</v>
      </c>
      <c r="C2276">
        <v>1.1396980000000001</v>
      </c>
      <c r="D2276">
        <v>14</v>
      </c>
      <c r="E2276">
        <v>3</v>
      </c>
      <c r="F2276">
        <f t="shared" si="35"/>
        <v>9</v>
      </c>
      <c r="G2276">
        <v>0</v>
      </c>
      <c r="H2276">
        <v>0</v>
      </c>
      <c r="I2276">
        <v>0</v>
      </c>
    </row>
    <row r="2277" spans="1:9" x14ac:dyDescent="0.3">
      <c r="A2277">
        <v>4857</v>
      </c>
      <c r="B2277">
        <v>1981</v>
      </c>
      <c r="C2277">
        <v>0.750776</v>
      </c>
      <c r="D2277">
        <v>14</v>
      </c>
      <c r="E2277">
        <v>4</v>
      </c>
      <c r="F2277">
        <f t="shared" si="35"/>
        <v>16</v>
      </c>
      <c r="G2277">
        <v>0</v>
      </c>
      <c r="H2277">
        <v>0</v>
      </c>
      <c r="I2277">
        <v>0</v>
      </c>
    </row>
    <row r="2278" spans="1:9" x14ac:dyDescent="0.3">
      <c r="A2278">
        <v>4857</v>
      </c>
      <c r="B2278">
        <v>1982</v>
      </c>
      <c r="C2278">
        <v>0.98066900000000001</v>
      </c>
      <c r="D2278">
        <v>14</v>
      </c>
      <c r="E2278">
        <v>5</v>
      </c>
      <c r="F2278">
        <f t="shared" si="35"/>
        <v>25</v>
      </c>
      <c r="G2278">
        <v>0</v>
      </c>
      <c r="H2278">
        <v>0</v>
      </c>
      <c r="I2278">
        <v>0</v>
      </c>
    </row>
    <row r="2279" spans="1:9" x14ac:dyDescent="0.3">
      <c r="A2279">
        <v>4857</v>
      </c>
      <c r="B2279">
        <v>1983</v>
      </c>
      <c r="C2279">
        <v>1.072284</v>
      </c>
      <c r="D2279">
        <v>14</v>
      </c>
      <c r="E2279">
        <v>6</v>
      </c>
      <c r="F2279">
        <f t="shared" si="35"/>
        <v>36</v>
      </c>
      <c r="G2279">
        <v>0</v>
      </c>
      <c r="H2279">
        <v>0</v>
      </c>
      <c r="I2279">
        <v>0</v>
      </c>
    </row>
    <row r="2280" spans="1:9" x14ac:dyDescent="0.3">
      <c r="A2280">
        <v>4857</v>
      </c>
      <c r="B2280">
        <v>1984</v>
      </c>
      <c r="C2280">
        <v>0.70421999999999996</v>
      </c>
      <c r="D2280">
        <v>14</v>
      </c>
      <c r="E2280">
        <v>7</v>
      </c>
      <c r="F2280">
        <f t="shared" si="35"/>
        <v>49</v>
      </c>
      <c r="G2280">
        <v>0</v>
      </c>
      <c r="H2280">
        <v>0</v>
      </c>
      <c r="I2280">
        <v>0</v>
      </c>
    </row>
    <row r="2281" spans="1:9" x14ac:dyDescent="0.3">
      <c r="A2281">
        <v>4857</v>
      </c>
      <c r="B2281">
        <v>1985</v>
      </c>
      <c r="C2281">
        <v>0.68676800000000005</v>
      </c>
      <c r="D2281">
        <v>14</v>
      </c>
      <c r="E2281">
        <v>8</v>
      </c>
      <c r="F2281">
        <f t="shared" si="35"/>
        <v>64</v>
      </c>
      <c r="G2281">
        <v>0</v>
      </c>
      <c r="H2281">
        <v>1</v>
      </c>
      <c r="I2281">
        <v>0</v>
      </c>
    </row>
    <row r="2282" spans="1:9" x14ac:dyDescent="0.3">
      <c r="A2282">
        <v>4857</v>
      </c>
      <c r="B2282">
        <v>1986</v>
      </c>
      <c r="C2282">
        <v>1.546273</v>
      </c>
      <c r="D2282">
        <v>14</v>
      </c>
      <c r="E2282">
        <v>9</v>
      </c>
      <c r="F2282">
        <f t="shared" si="35"/>
        <v>81</v>
      </c>
      <c r="G2282">
        <v>0</v>
      </c>
      <c r="H2282">
        <v>1</v>
      </c>
      <c r="I2282">
        <v>0</v>
      </c>
    </row>
    <row r="2283" spans="1:9" x14ac:dyDescent="0.3">
      <c r="A2283">
        <v>4857</v>
      </c>
      <c r="B2283">
        <v>1987</v>
      </c>
      <c r="C2283">
        <v>1.524607</v>
      </c>
      <c r="D2283">
        <v>14</v>
      </c>
      <c r="E2283">
        <v>10</v>
      </c>
      <c r="F2283">
        <f t="shared" si="35"/>
        <v>100</v>
      </c>
      <c r="G2283">
        <v>0</v>
      </c>
      <c r="H2283">
        <v>1</v>
      </c>
      <c r="I2283">
        <v>0</v>
      </c>
    </row>
    <row r="2284" spans="1:9" x14ac:dyDescent="0.3">
      <c r="A2284">
        <v>4858</v>
      </c>
      <c r="B2284">
        <v>1980</v>
      </c>
      <c r="C2284">
        <v>1.286322</v>
      </c>
      <c r="D2284">
        <v>12</v>
      </c>
      <c r="E2284">
        <v>2</v>
      </c>
      <c r="F2284">
        <f t="shared" si="35"/>
        <v>4</v>
      </c>
      <c r="G2284">
        <v>0</v>
      </c>
      <c r="H2284">
        <v>0</v>
      </c>
      <c r="I2284">
        <v>0</v>
      </c>
    </row>
    <row r="2285" spans="1:9" x14ac:dyDescent="0.3">
      <c r="A2285">
        <v>4858</v>
      </c>
      <c r="B2285">
        <v>1981</v>
      </c>
      <c r="C2285">
        <v>1.64825</v>
      </c>
      <c r="D2285">
        <v>12</v>
      </c>
      <c r="E2285">
        <v>3</v>
      </c>
      <c r="F2285">
        <f t="shared" si="35"/>
        <v>9</v>
      </c>
      <c r="G2285">
        <v>0</v>
      </c>
      <c r="H2285">
        <v>0</v>
      </c>
      <c r="I2285">
        <v>1</v>
      </c>
    </row>
    <row r="2286" spans="1:9" x14ac:dyDescent="0.3">
      <c r="A2286">
        <v>4858</v>
      </c>
      <c r="B2286">
        <v>1982</v>
      </c>
      <c r="C2286">
        <v>2.2966389999999999</v>
      </c>
      <c r="D2286">
        <v>12</v>
      </c>
      <c r="E2286">
        <v>4</v>
      </c>
      <c r="F2286">
        <f t="shared" si="35"/>
        <v>16</v>
      </c>
      <c r="G2286">
        <v>0</v>
      </c>
      <c r="H2286">
        <v>1</v>
      </c>
      <c r="I2286">
        <v>0</v>
      </c>
    </row>
    <row r="2287" spans="1:9" x14ac:dyDescent="0.3">
      <c r="A2287">
        <v>4858</v>
      </c>
      <c r="B2287">
        <v>1983</v>
      </c>
      <c r="C2287">
        <v>2.2850259999999998</v>
      </c>
      <c r="D2287">
        <v>12</v>
      </c>
      <c r="E2287">
        <v>5</v>
      </c>
      <c r="F2287">
        <f t="shared" si="35"/>
        <v>25</v>
      </c>
      <c r="G2287">
        <v>0</v>
      </c>
      <c r="H2287">
        <v>1</v>
      </c>
      <c r="I2287">
        <v>0</v>
      </c>
    </row>
    <row r="2288" spans="1:9" x14ac:dyDescent="0.3">
      <c r="A2288">
        <v>4858</v>
      </c>
      <c r="B2288">
        <v>1984</v>
      </c>
      <c r="C2288">
        <v>2.5208759999999999</v>
      </c>
      <c r="D2288">
        <v>12</v>
      </c>
      <c r="E2288">
        <v>6</v>
      </c>
      <c r="F2288">
        <f t="shared" si="35"/>
        <v>36</v>
      </c>
      <c r="G2288">
        <v>0</v>
      </c>
      <c r="H2288">
        <v>1</v>
      </c>
      <c r="I2288">
        <v>0</v>
      </c>
    </row>
    <row r="2289" spans="1:9" x14ac:dyDescent="0.3">
      <c r="A2289">
        <v>4858</v>
      </c>
      <c r="B2289">
        <v>1985</v>
      </c>
      <c r="C2289">
        <v>2.5131760000000001</v>
      </c>
      <c r="D2289">
        <v>12</v>
      </c>
      <c r="E2289">
        <v>7</v>
      </c>
      <c r="F2289">
        <f t="shared" si="35"/>
        <v>49</v>
      </c>
      <c r="G2289">
        <v>0</v>
      </c>
      <c r="H2289">
        <v>1</v>
      </c>
      <c r="I2289">
        <v>0</v>
      </c>
    </row>
    <row r="2290" spans="1:9" x14ac:dyDescent="0.3">
      <c r="A2290">
        <v>4858</v>
      </c>
      <c r="B2290">
        <v>1986</v>
      </c>
      <c r="C2290">
        <v>2.5931920000000002</v>
      </c>
      <c r="D2290">
        <v>12</v>
      </c>
      <c r="E2290">
        <v>8</v>
      </c>
      <c r="F2290">
        <f t="shared" si="35"/>
        <v>64</v>
      </c>
      <c r="G2290">
        <v>0</v>
      </c>
      <c r="H2290">
        <v>1</v>
      </c>
      <c r="I2290">
        <v>0</v>
      </c>
    </row>
    <row r="2291" spans="1:9" x14ac:dyDescent="0.3">
      <c r="A2291">
        <v>4858</v>
      </c>
      <c r="B2291">
        <v>1987</v>
      </c>
      <c r="C2291">
        <v>2.5777570000000001</v>
      </c>
      <c r="D2291">
        <v>12</v>
      </c>
      <c r="E2291">
        <v>9</v>
      </c>
      <c r="F2291">
        <f t="shared" si="35"/>
        <v>81</v>
      </c>
      <c r="G2291">
        <v>0</v>
      </c>
      <c r="H2291">
        <v>1</v>
      </c>
      <c r="I2291">
        <v>0</v>
      </c>
    </row>
    <row r="2292" spans="1:9" x14ac:dyDescent="0.3">
      <c r="A2292">
        <v>4859</v>
      </c>
      <c r="B2292">
        <v>1980</v>
      </c>
      <c r="C2292">
        <v>1.326878</v>
      </c>
      <c r="D2292">
        <v>12</v>
      </c>
      <c r="E2292">
        <v>2</v>
      </c>
      <c r="F2292">
        <f t="shared" si="35"/>
        <v>4</v>
      </c>
      <c r="G2292">
        <v>0</v>
      </c>
      <c r="H2292">
        <v>0</v>
      </c>
      <c r="I2292">
        <v>0</v>
      </c>
    </row>
    <row r="2293" spans="1:9" x14ac:dyDescent="0.3">
      <c r="A2293">
        <v>4859</v>
      </c>
      <c r="B2293">
        <v>1981</v>
      </c>
      <c r="C2293">
        <v>1.063067</v>
      </c>
      <c r="D2293">
        <v>12</v>
      </c>
      <c r="E2293">
        <v>3</v>
      </c>
      <c r="F2293">
        <f t="shared" si="35"/>
        <v>9</v>
      </c>
      <c r="G2293">
        <v>0</v>
      </c>
      <c r="H2293">
        <v>0</v>
      </c>
      <c r="I2293">
        <v>0</v>
      </c>
    </row>
    <row r="2294" spans="1:9" x14ac:dyDescent="0.3">
      <c r="A2294">
        <v>4859</v>
      </c>
      <c r="B2294">
        <v>1982</v>
      </c>
      <c r="C2294">
        <v>0.99735600000000002</v>
      </c>
      <c r="D2294">
        <v>12</v>
      </c>
      <c r="E2294">
        <v>4</v>
      </c>
      <c r="F2294">
        <f t="shared" si="35"/>
        <v>16</v>
      </c>
      <c r="G2294">
        <v>0</v>
      </c>
      <c r="H2294">
        <v>0</v>
      </c>
      <c r="I2294">
        <v>0</v>
      </c>
    </row>
    <row r="2295" spans="1:9" x14ac:dyDescent="0.3">
      <c r="A2295">
        <v>4859</v>
      </c>
      <c r="B2295">
        <v>1983</v>
      </c>
      <c r="C2295">
        <v>1.1961869999999999</v>
      </c>
      <c r="D2295">
        <v>12</v>
      </c>
      <c r="E2295">
        <v>5</v>
      </c>
      <c r="F2295">
        <f t="shared" si="35"/>
        <v>25</v>
      </c>
      <c r="G2295">
        <v>0</v>
      </c>
      <c r="H2295">
        <v>0</v>
      </c>
      <c r="I2295">
        <v>0</v>
      </c>
    </row>
    <row r="2296" spans="1:9" x14ac:dyDescent="0.3">
      <c r="A2296">
        <v>4859</v>
      </c>
      <c r="B2296">
        <v>1984</v>
      </c>
      <c r="C2296">
        <v>1.261333</v>
      </c>
      <c r="D2296">
        <v>12</v>
      </c>
      <c r="E2296">
        <v>6</v>
      </c>
      <c r="F2296">
        <f t="shared" si="35"/>
        <v>36</v>
      </c>
      <c r="G2296">
        <v>0</v>
      </c>
      <c r="H2296">
        <v>0</v>
      </c>
      <c r="I2296">
        <v>0</v>
      </c>
    </row>
    <row r="2297" spans="1:9" x14ac:dyDescent="0.3">
      <c r="A2297">
        <v>4859</v>
      </c>
      <c r="B2297">
        <v>1985</v>
      </c>
      <c r="C2297">
        <v>1.273485</v>
      </c>
      <c r="D2297">
        <v>12</v>
      </c>
      <c r="E2297">
        <v>7</v>
      </c>
      <c r="F2297">
        <f t="shared" si="35"/>
        <v>49</v>
      </c>
      <c r="G2297">
        <v>0</v>
      </c>
      <c r="H2297">
        <v>0</v>
      </c>
      <c r="I2297">
        <v>0</v>
      </c>
    </row>
    <row r="2298" spans="1:9" x14ac:dyDescent="0.3">
      <c r="A2298">
        <v>4859</v>
      </c>
      <c r="B2298">
        <v>1986</v>
      </c>
      <c r="C2298">
        <v>1.3404290000000001</v>
      </c>
      <c r="D2298">
        <v>12</v>
      </c>
      <c r="E2298">
        <v>8</v>
      </c>
      <c r="F2298">
        <f t="shared" si="35"/>
        <v>64</v>
      </c>
      <c r="G2298">
        <v>0</v>
      </c>
      <c r="H2298">
        <v>0</v>
      </c>
      <c r="I2298">
        <v>0</v>
      </c>
    </row>
    <row r="2299" spans="1:9" x14ac:dyDescent="0.3">
      <c r="A2299">
        <v>4859</v>
      </c>
      <c r="B2299">
        <v>1987</v>
      </c>
      <c r="C2299">
        <v>1.342285</v>
      </c>
      <c r="D2299">
        <v>12</v>
      </c>
      <c r="E2299">
        <v>9</v>
      </c>
      <c r="F2299">
        <f t="shared" si="35"/>
        <v>81</v>
      </c>
      <c r="G2299">
        <v>0</v>
      </c>
      <c r="H2299">
        <v>0</v>
      </c>
      <c r="I2299">
        <v>0</v>
      </c>
    </row>
    <row r="2300" spans="1:9" x14ac:dyDescent="0.3">
      <c r="A2300">
        <v>4866</v>
      </c>
      <c r="B2300">
        <v>1980</v>
      </c>
      <c r="C2300">
        <v>1.695886</v>
      </c>
      <c r="D2300">
        <v>14</v>
      </c>
      <c r="E2300">
        <v>2</v>
      </c>
      <c r="F2300">
        <f t="shared" si="35"/>
        <v>4</v>
      </c>
      <c r="G2300">
        <v>0</v>
      </c>
      <c r="H2300">
        <v>0</v>
      </c>
      <c r="I2300">
        <v>1</v>
      </c>
    </row>
    <row r="2301" spans="1:9" x14ac:dyDescent="0.3">
      <c r="A2301">
        <v>4866</v>
      </c>
      <c r="B2301">
        <v>1981</v>
      </c>
      <c r="C2301">
        <v>1.8170770000000001</v>
      </c>
      <c r="D2301">
        <v>14</v>
      </c>
      <c r="E2301">
        <v>3</v>
      </c>
      <c r="F2301">
        <f t="shared" si="35"/>
        <v>9</v>
      </c>
      <c r="G2301">
        <v>0</v>
      </c>
      <c r="H2301">
        <v>1</v>
      </c>
      <c r="I2301">
        <v>1</v>
      </c>
    </row>
    <row r="2302" spans="1:9" x14ac:dyDescent="0.3">
      <c r="A2302">
        <v>4866</v>
      </c>
      <c r="B2302">
        <v>1982</v>
      </c>
      <c r="C2302">
        <v>1.9295450000000001</v>
      </c>
      <c r="D2302">
        <v>14</v>
      </c>
      <c r="E2302">
        <v>4</v>
      </c>
      <c r="F2302">
        <f t="shared" si="35"/>
        <v>16</v>
      </c>
      <c r="G2302">
        <v>0</v>
      </c>
      <c r="H2302">
        <v>1</v>
      </c>
      <c r="I2302">
        <v>1</v>
      </c>
    </row>
    <row r="2303" spans="1:9" x14ac:dyDescent="0.3">
      <c r="A2303">
        <v>4866</v>
      </c>
      <c r="B2303">
        <v>1983</v>
      </c>
      <c r="C2303">
        <v>1.9677830000000001</v>
      </c>
      <c r="D2303">
        <v>14</v>
      </c>
      <c r="E2303">
        <v>5</v>
      </c>
      <c r="F2303">
        <f t="shared" si="35"/>
        <v>25</v>
      </c>
      <c r="G2303">
        <v>0</v>
      </c>
      <c r="H2303">
        <v>1</v>
      </c>
      <c r="I2303">
        <v>1</v>
      </c>
    </row>
    <row r="2304" spans="1:9" x14ac:dyDescent="0.3">
      <c r="A2304">
        <v>4866</v>
      </c>
      <c r="B2304">
        <v>1984</v>
      </c>
      <c r="C2304">
        <v>2.259862</v>
      </c>
      <c r="D2304">
        <v>14</v>
      </c>
      <c r="E2304">
        <v>6</v>
      </c>
      <c r="F2304">
        <f t="shared" si="35"/>
        <v>36</v>
      </c>
      <c r="G2304">
        <v>0</v>
      </c>
      <c r="H2304">
        <v>1</v>
      </c>
      <c r="I2304">
        <v>1</v>
      </c>
    </row>
    <row r="2305" spans="1:9" x14ac:dyDescent="0.3">
      <c r="A2305">
        <v>4866</v>
      </c>
      <c r="B2305">
        <v>1985</v>
      </c>
      <c r="C2305">
        <v>2.4309379999999998</v>
      </c>
      <c r="D2305">
        <v>14</v>
      </c>
      <c r="E2305">
        <v>7</v>
      </c>
      <c r="F2305">
        <f t="shared" si="35"/>
        <v>49</v>
      </c>
      <c r="G2305">
        <v>0</v>
      </c>
      <c r="H2305">
        <v>1</v>
      </c>
      <c r="I2305">
        <v>1</v>
      </c>
    </row>
    <row r="2306" spans="1:9" x14ac:dyDescent="0.3">
      <c r="A2306">
        <v>4866</v>
      </c>
      <c r="B2306">
        <v>1986</v>
      </c>
      <c r="C2306">
        <v>2.4108710000000002</v>
      </c>
      <c r="D2306">
        <v>14</v>
      </c>
      <c r="E2306">
        <v>8</v>
      </c>
      <c r="F2306">
        <f t="shared" si="35"/>
        <v>64</v>
      </c>
      <c r="G2306">
        <v>0</v>
      </c>
      <c r="H2306">
        <v>0</v>
      </c>
      <c r="I2306">
        <v>1</v>
      </c>
    </row>
    <row r="2307" spans="1:9" x14ac:dyDescent="0.3">
      <c r="A2307">
        <v>4866</v>
      </c>
      <c r="B2307">
        <v>1987</v>
      </c>
      <c r="C2307">
        <v>2.4541430000000002</v>
      </c>
      <c r="D2307">
        <v>14</v>
      </c>
      <c r="E2307">
        <v>9</v>
      </c>
      <c r="F2307">
        <f t="shared" si="35"/>
        <v>81</v>
      </c>
      <c r="G2307">
        <v>0</v>
      </c>
      <c r="H2307">
        <v>0</v>
      </c>
      <c r="I2307">
        <v>1</v>
      </c>
    </row>
    <row r="2308" spans="1:9" x14ac:dyDescent="0.3">
      <c r="A2308">
        <v>4881</v>
      </c>
      <c r="B2308">
        <v>1980</v>
      </c>
      <c r="C2308">
        <v>1.3730800000000001</v>
      </c>
      <c r="D2308">
        <v>14</v>
      </c>
      <c r="E2308">
        <v>2</v>
      </c>
      <c r="F2308">
        <f t="shared" si="35"/>
        <v>4</v>
      </c>
      <c r="G2308">
        <v>0</v>
      </c>
      <c r="H2308">
        <v>1</v>
      </c>
      <c r="I2308">
        <v>0</v>
      </c>
    </row>
    <row r="2309" spans="1:9" x14ac:dyDescent="0.3">
      <c r="A2309">
        <v>4881</v>
      </c>
      <c r="B2309">
        <v>1981</v>
      </c>
      <c r="C2309">
        <v>1.5028280000000001</v>
      </c>
      <c r="D2309">
        <v>14</v>
      </c>
      <c r="E2309">
        <v>3</v>
      </c>
      <c r="F2309">
        <f t="shared" ref="F2309:F2372" si="36">E2309^2</f>
        <v>9</v>
      </c>
      <c r="G2309">
        <v>0</v>
      </c>
      <c r="H2309">
        <v>1</v>
      </c>
      <c r="I2309">
        <v>0</v>
      </c>
    </row>
    <row r="2310" spans="1:9" x14ac:dyDescent="0.3">
      <c r="A2310">
        <v>4881</v>
      </c>
      <c r="B2310">
        <v>1982</v>
      </c>
      <c r="C2310">
        <v>1.2555620000000001</v>
      </c>
      <c r="D2310">
        <v>14</v>
      </c>
      <c r="E2310">
        <v>4</v>
      </c>
      <c r="F2310">
        <f t="shared" si="36"/>
        <v>16</v>
      </c>
      <c r="G2310">
        <v>0</v>
      </c>
      <c r="H2310">
        <v>1</v>
      </c>
      <c r="I2310">
        <v>0</v>
      </c>
    </row>
    <row r="2311" spans="1:9" x14ac:dyDescent="0.3">
      <c r="A2311">
        <v>4881</v>
      </c>
      <c r="B2311">
        <v>1983</v>
      </c>
      <c r="C2311">
        <v>1.3627279999999999</v>
      </c>
      <c r="D2311">
        <v>14</v>
      </c>
      <c r="E2311">
        <v>5</v>
      </c>
      <c r="F2311">
        <f t="shared" si="36"/>
        <v>25</v>
      </c>
      <c r="G2311">
        <v>0</v>
      </c>
      <c r="H2311">
        <v>1</v>
      </c>
      <c r="I2311">
        <v>0</v>
      </c>
    </row>
    <row r="2312" spans="1:9" x14ac:dyDescent="0.3">
      <c r="A2312">
        <v>4881</v>
      </c>
      <c r="B2312">
        <v>1984</v>
      </c>
      <c r="C2312">
        <v>1.6753610000000001</v>
      </c>
      <c r="D2312">
        <v>14</v>
      </c>
      <c r="E2312">
        <v>6</v>
      </c>
      <c r="F2312">
        <f t="shared" si="36"/>
        <v>36</v>
      </c>
      <c r="G2312">
        <v>0</v>
      </c>
      <c r="H2312">
        <v>1</v>
      </c>
      <c r="I2312">
        <v>0</v>
      </c>
    </row>
    <row r="2313" spans="1:9" x14ac:dyDescent="0.3">
      <c r="A2313">
        <v>4881</v>
      </c>
      <c r="B2313">
        <v>1985</v>
      </c>
      <c r="C2313">
        <v>1.8200289999999999</v>
      </c>
      <c r="D2313">
        <v>14</v>
      </c>
      <c r="E2313">
        <v>7</v>
      </c>
      <c r="F2313">
        <f t="shared" si="36"/>
        <v>49</v>
      </c>
      <c r="G2313">
        <v>0</v>
      </c>
      <c r="H2313">
        <v>1</v>
      </c>
      <c r="I2313">
        <v>0</v>
      </c>
    </row>
    <row r="2314" spans="1:9" x14ac:dyDescent="0.3">
      <c r="A2314">
        <v>4881</v>
      </c>
      <c r="B2314">
        <v>1986</v>
      </c>
      <c r="C2314">
        <v>1.900045</v>
      </c>
      <c r="D2314">
        <v>14</v>
      </c>
      <c r="E2314">
        <v>8</v>
      </c>
      <c r="F2314">
        <f t="shared" si="36"/>
        <v>64</v>
      </c>
      <c r="G2314">
        <v>0</v>
      </c>
      <c r="H2314">
        <v>1</v>
      </c>
      <c r="I2314">
        <v>0</v>
      </c>
    </row>
    <row r="2315" spans="1:9" x14ac:dyDescent="0.3">
      <c r="A2315">
        <v>4881</v>
      </c>
      <c r="B2315">
        <v>1987</v>
      </c>
      <c r="C2315">
        <v>1.895961</v>
      </c>
      <c r="D2315">
        <v>14</v>
      </c>
      <c r="E2315">
        <v>9</v>
      </c>
      <c r="F2315">
        <f t="shared" si="36"/>
        <v>81</v>
      </c>
      <c r="G2315">
        <v>0</v>
      </c>
      <c r="H2315">
        <v>1</v>
      </c>
      <c r="I2315">
        <v>0</v>
      </c>
    </row>
    <row r="2316" spans="1:9" x14ac:dyDescent="0.3">
      <c r="A2316">
        <v>4884</v>
      </c>
      <c r="B2316">
        <v>1980</v>
      </c>
      <c r="C2316">
        <v>1.575833</v>
      </c>
      <c r="D2316">
        <v>12</v>
      </c>
      <c r="E2316">
        <v>4</v>
      </c>
      <c r="F2316">
        <f t="shared" si="36"/>
        <v>16</v>
      </c>
      <c r="G2316">
        <v>0</v>
      </c>
      <c r="H2316">
        <v>0</v>
      </c>
      <c r="I2316">
        <v>0</v>
      </c>
    </row>
    <row r="2317" spans="1:9" x14ac:dyDescent="0.3">
      <c r="A2317">
        <v>4884</v>
      </c>
      <c r="B2317">
        <v>1981</v>
      </c>
      <c r="C2317">
        <v>1.570217</v>
      </c>
      <c r="D2317">
        <v>12</v>
      </c>
      <c r="E2317">
        <v>5</v>
      </c>
      <c r="F2317">
        <f t="shared" si="36"/>
        <v>25</v>
      </c>
      <c r="G2317">
        <v>0</v>
      </c>
      <c r="H2317">
        <v>0</v>
      </c>
      <c r="I2317">
        <v>0</v>
      </c>
    </row>
    <row r="2318" spans="1:9" x14ac:dyDescent="0.3">
      <c r="A2318">
        <v>4884</v>
      </c>
      <c r="B2318">
        <v>1982</v>
      </c>
      <c r="C2318">
        <v>1.52271</v>
      </c>
      <c r="D2318">
        <v>12</v>
      </c>
      <c r="E2318">
        <v>6</v>
      </c>
      <c r="F2318">
        <f t="shared" si="36"/>
        <v>36</v>
      </c>
      <c r="G2318">
        <v>0</v>
      </c>
      <c r="H2318">
        <v>1</v>
      </c>
      <c r="I2318">
        <v>0</v>
      </c>
    </row>
    <row r="2319" spans="1:9" x14ac:dyDescent="0.3">
      <c r="A2319">
        <v>4884</v>
      </c>
      <c r="B2319">
        <v>1983</v>
      </c>
      <c r="C2319">
        <v>1.5439160000000001</v>
      </c>
      <c r="D2319">
        <v>12</v>
      </c>
      <c r="E2319">
        <v>7</v>
      </c>
      <c r="F2319">
        <f t="shared" si="36"/>
        <v>49</v>
      </c>
      <c r="G2319">
        <v>0</v>
      </c>
      <c r="H2319">
        <v>1</v>
      </c>
      <c r="I2319">
        <v>0</v>
      </c>
    </row>
    <row r="2320" spans="1:9" x14ac:dyDescent="0.3">
      <c r="A2320">
        <v>4884</v>
      </c>
      <c r="B2320">
        <v>1984</v>
      </c>
      <c r="C2320">
        <v>1.680931</v>
      </c>
      <c r="D2320">
        <v>12</v>
      </c>
      <c r="E2320">
        <v>8</v>
      </c>
      <c r="F2320">
        <f t="shared" si="36"/>
        <v>64</v>
      </c>
      <c r="G2320">
        <v>0</v>
      </c>
      <c r="H2320">
        <v>1</v>
      </c>
      <c r="I2320">
        <v>0</v>
      </c>
    </row>
    <row r="2321" spans="1:9" x14ac:dyDescent="0.3">
      <c r="A2321">
        <v>4884</v>
      </c>
      <c r="B2321">
        <v>1985</v>
      </c>
      <c r="C2321">
        <v>1.765962</v>
      </c>
      <c r="D2321">
        <v>12</v>
      </c>
      <c r="E2321">
        <v>9</v>
      </c>
      <c r="F2321">
        <f t="shared" si="36"/>
        <v>81</v>
      </c>
      <c r="G2321">
        <v>0</v>
      </c>
      <c r="H2321">
        <v>1</v>
      </c>
      <c r="I2321">
        <v>1</v>
      </c>
    </row>
    <row r="2322" spans="1:9" x14ac:dyDescent="0.3">
      <c r="A2322">
        <v>4884</v>
      </c>
      <c r="B2322">
        <v>1986</v>
      </c>
      <c r="C2322">
        <v>1.7458940000000001</v>
      </c>
      <c r="D2322">
        <v>12</v>
      </c>
      <c r="E2322">
        <v>10</v>
      </c>
      <c r="F2322">
        <f t="shared" si="36"/>
        <v>100</v>
      </c>
      <c r="G2322">
        <v>0</v>
      </c>
      <c r="H2322">
        <v>1</v>
      </c>
      <c r="I2322">
        <v>1</v>
      </c>
    </row>
    <row r="2323" spans="1:9" x14ac:dyDescent="0.3">
      <c r="A2323">
        <v>4884</v>
      </c>
      <c r="B2323">
        <v>1987</v>
      </c>
      <c r="C2323">
        <v>1.760996</v>
      </c>
      <c r="D2323">
        <v>12</v>
      </c>
      <c r="E2323">
        <v>11</v>
      </c>
      <c r="F2323">
        <f t="shared" si="36"/>
        <v>121</v>
      </c>
      <c r="G2323">
        <v>0</v>
      </c>
      <c r="H2323">
        <v>1</v>
      </c>
      <c r="I2323">
        <v>1</v>
      </c>
    </row>
    <row r="2324" spans="1:9" x14ac:dyDescent="0.3">
      <c r="A2324">
        <v>4888</v>
      </c>
      <c r="B2324">
        <v>1980</v>
      </c>
      <c r="C2324">
        <v>1.4669430000000001</v>
      </c>
      <c r="D2324">
        <v>12</v>
      </c>
      <c r="E2324">
        <v>2</v>
      </c>
      <c r="F2324">
        <f t="shared" si="36"/>
        <v>4</v>
      </c>
      <c r="G2324">
        <v>0</v>
      </c>
      <c r="H2324">
        <v>0</v>
      </c>
      <c r="I2324">
        <v>1</v>
      </c>
    </row>
    <row r="2325" spans="1:9" x14ac:dyDescent="0.3">
      <c r="A2325">
        <v>4888</v>
      </c>
      <c r="B2325">
        <v>1981</v>
      </c>
      <c r="C2325">
        <v>1.4347209999999999</v>
      </c>
      <c r="D2325">
        <v>12</v>
      </c>
      <c r="E2325">
        <v>3</v>
      </c>
      <c r="F2325">
        <f t="shared" si="36"/>
        <v>9</v>
      </c>
      <c r="G2325">
        <v>0</v>
      </c>
      <c r="H2325">
        <v>1</v>
      </c>
      <c r="I2325">
        <v>1</v>
      </c>
    </row>
    <row r="2326" spans="1:9" x14ac:dyDescent="0.3">
      <c r="A2326">
        <v>4888</v>
      </c>
      <c r="B2326">
        <v>1982</v>
      </c>
      <c r="C2326">
        <v>1.3926620000000001</v>
      </c>
      <c r="D2326">
        <v>12</v>
      </c>
      <c r="E2326">
        <v>4</v>
      </c>
      <c r="F2326">
        <f t="shared" si="36"/>
        <v>16</v>
      </c>
      <c r="G2326">
        <v>0</v>
      </c>
      <c r="H2326">
        <v>1</v>
      </c>
      <c r="I2326">
        <v>0</v>
      </c>
    </row>
    <row r="2327" spans="1:9" x14ac:dyDescent="0.3">
      <c r="A2327">
        <v>4888</v>
      </c>
      <c r="B2327">
        <v>1983</v>
      </c>
      <c r="C2327">
        <v>1.4817450000000001</v>
      </c>
      <c r="D2327">
        <v>12</v>
      </c>
      <c r="E2327">
        <v>5</v>
      </c>
      <c r="F2327">
        <f t="shared" si="36"/>
        <v>25</v>
      </c>
      <c r="G2327">
        <v>0</v>
      </c>
      <c r="H2327">
        <v>1</v>
      </c>
      <c r="I2327">
        <v>1</v>
      </c>
    </row>
    <row r="2328" spans="1:9" x14ac:dyDescent="0.3">
      <c r="A2328">
        <v>4888</v>
      </c>
      <c r="B2328">
        <v>1984</v>
      </c>
      <c r="C2328">
        <v>1.091682</v>
      </c>
      <c r="D2328">
        <v>12</v>
      </c>
      <c r="E2328">
        <v>6</v>
      </c>
      <c r="F2328">
        <f t="shared" si="36"/>
        <v>36</v>
      </c>
      <c r="G2328">
        <v>0</v>
      </c>
      <c r="H2328">
        <v>1</v>
      </c>
      <c r="I2328">
        <v>1</v>
      </c>
    </row>
    <row r="2329" spans="1:9" x14ac:dyDescent="0.3">
      <c r="A2329">
        <v>4888</v>
      </c>
      <c r="B2329">
        <v>1985</v>
      </c>
      <c r="C2329">
        <v>1.447708</v>
      </c>
      <c r="D2329">
        <v>12</v>
      </c>
      <c r="E2329">
        <v>7</v>
      </c>
      <c r="F2329">
        <f t="shared" si="36"/>
        <v>49</v>
      </c>
      <c r="G2329">
        <v>0</v>
      </c>
      <c r="H2329">
        <v>1</v>
      </c>
      <c r="I2329">
        <v>0</v>
      </c>
    </row>
    <row r="2330" spans="1:9" x14ac:dyDescent="0.3">
      <c r="A2330">
        <v>4888</v>
      </c>
      <c r="B2330">
        <v>1986</v>
      </c>
      <c r="C2330">
        <v>1.2409950000000001</v>
      </c>
      <c r="D2330">
        <v>12</v>
      </c>
      <c r="E2330">
        <v>8</v>
      </c>
      <c r="F2330">
        <f t="shared" si="36"/>
        <v>64</v>
      </c>
      <c r="G2330">
        <v>0</v>
      </c>
      <c r="H2330">
        <v>1</v>
      </c>
      <c r="I2330">
        <v>0</v>
      </c>
    </row>
    <row r="2331" spans="1:9" x14ac:dyDescent="0.3">
      <c r="A2331">
        <v>4888</v>
      </c>
      <c r="B2331">
        <v>1987</v>
      </c>
      <c r="C2331">
        <v>1.410911</v>
      </c>
      <c r="D2331">
        <v>12</v>
      </c>
      <c r="E2331">
        <v>9</v>
      </c>
      <c r="F2331">
        <f t="shared" si="36"/>
        <v>81</v>
      </c>
      <c r="G2331">
        <v>0</v>
      </c>
      <c r="H2331">
        <v>1</v>
      </c>
      <c r="I2331">
        <v>0</v>
      </c>
    </row>
    <row r="2332" spans="1:9" x14ac:dyDescent="0.3">
      <c r="A2332">
        <v>4901</v>
      </c>
      <c r="B2332">
        <v>1980</v>
      </c>
      <c r="C2332">
        <v>1.168766</v>
      </c>
      <c r="D2332">
        <v>11</v>
      </c>
      <c r="E2332">
        <v>4</v>
      </c>
      <c r="F2332">
        <f t="shared" si="36"/>
        <v>16</v>
      </c>
      <c r="G2332">
        <v>0</v>
      </c>
      <c r="H2332">
        <v>1</v>
      </c>
      <c r="I2332">
        <v>1</v>
      </c>
    </row>
    <row r="2333" spans="1:9" x14ac:dyDescent="0.3">
      <c r="A2333">
        <v>4901</v>
      </c>
      <c r="B2333">
        <v>1981</v>
      </c>
      <c r="C2333">
        <v>1.2250259999999999</v>
      </c>
      <c r="D2333">
        <v>11</v>
      </c>
      <c r="E2333">
        <v>5</v>
      </c>
      <c r="F2333">
        <f t="shared" si="36"/>
        <v>25</v>
      </c>
      <c r="G2333">
        <v>0</v>
      </c>
      <c r="H2333">
        <v>1</v>
      </c>
      <c r="I2333">
        <v>1</v>
      </c>
    </row>
    <row r="2334" spans="1:9" x14ac:dyDescent="0.3">
      <c r="A2334">
        <v>4901</v>
      </c>
      <c r="B2334">
        <v>1982</v>
      </c>
      <c r="C2334">
        <v>1.0275270000000001</v>
      </c>
      <c r="D2334">
        <v>11</v>
      </c>
      <c r="E2334">
        <v>6</v>
      </c>
      <c r="F2334">
        <f t="shared" si="36"/>
        <v>36</v>
      </c>
      <c r="G2334">
        <v>0</v>
      </c>
      <c r="H2334">
        <v>1</v>
      </c>
      <c r="I2334">
        <v>1</v>
      </c>
    </row>
    <row r="2335" spans="1:9" x14ac:dyDescent="0.3">
      <c r="A2335">
        <v>4901</v>
      </c>
      <c r="B2335">
        <v>1983</v>
      </c>
      <c r="C2335">
        <v>1.378009</v>
      </c>
      <c r="D2335">
        <v>11</v>
      </c>
      <c r="E2335">
        <v>7</v>
      </c>
      <c r="F2335">
        <f t="shared" si="36"/>
        <v>49</v>
      </c>
      <c r="G2335">
        <v>0</v>
      </c>
      <c r="H2335">
        <v>1</v>
      </c>
      <c r="I2335">
        <v>1</v>
      </c>
    </row>
    <row r="2336" spans="1:9" x14ac:dyDescent="0.3">
      <c r="A2336">
        <v>4901</v>
      </c>
      <c r="B2336">
        <v>1984</v>
      </c>
      <c r="C2336">
        <v>1.710221</v>
      </c>
      <c r="D2336">
        <v>11</v>
      </c>
      <c r="E2336">
        <v>8</v>
      </c>
      <c r="F2336">
        <f t="shared" si="36"/>
        <v>64</v>
      </c>
      <c r="G2336">
        <v>0</v>
      </c>
      <c r="H2336">
        <v>1</v>
      </c>
      <c r="I2336">
        <v>1</v>
      </c>
    </row>
    <row r="2337" spans="1:9" x14ac:dyDescent="0.3">
      <c r="A2337">
        <v>4901</v>
      </c>
      <c r="B2337">
        <v>1985</v>
      </c>
      <c r="C2337">
        <v>1.562236</v>
      </c>
      <c r="D2337">
        <v>11</v>
      </c>
      <c r="E2337">
        <v>9</v>
      </c>
      <c r="F2337">
        <f t="shared" si="36"/>
        <v>81</v>
      </c>
      <c r="G2337">
        <v>0</v>
      </c>
      <c r="H2337">
        <v>1</v>
      </c>
      <c r="I2337">
        <v>1</v>
      </c>
    </row>
    <row r="2338" spans="1:9" x14ac:dyDescent="0.3">
      <c r="A2338">
        <v>4901</v>
      </c>
      <c r="B2338">
        <v>1986</v>
      </c>
      <c r="C2338">
        <v>1.5768180000000001</v>
      </c>
      <c r="D2338">
        <v>11</v>
      </c>
      <c r="E2338">
        <v>10</v>
      </c>
      <c r="F2338">
        <f t="shared" si="36"/>
        <v>100</v>
      </c>
      <c r="G2338">
        <v>0</v>
      </c>
      <c r="H2338">
        <v>1</v>
      </c>
      <c r="I2338">
        <v>1</v>
      </c>
    </row>
    <row r="2339" spans="1:9" x14ac:dyDescent="0.3">
      <c r="A2339">
        <v>4901</v>
      </c>
      <c r="B2339">
        <v>1987</v>
      </c>
      <c r="C2339">
        <v>1.537852</v>
      </c>
      <c r="D2339">
        <v>11</v>
      </c>
      <c r="E2339">
        <v>11</v>
      </c>
      <c r="F2339">
        <f t="shared" si="36"/>
        <v>121</v>
      </c>
      <c r="G2339">
        <v>0</v>
      </c>
      <c r="H2339">
        <v>0</v>
      </c>
      <c r="I2339">
        <v>1</v>
      </c>
    </row>
    <row r="2340" spans="1:9" x14ac:dyDescent="0.3">
      <c r="A2340">
        <v>4917</v>
      </c>
      <c r="B2340">
        <v>1980</v>
      </c>
      <c r="C2340">
        <v>1.199538</v>
      </c>
      <c r="D2340">
        <v>12</v>
      </c>
      <c r="E2340">
        <v>4</v>
      </c>
      <c r="F2340">
        <f t="shared" si="36"/>
        <v>16</v>
      </c>
      <c r="G2340">
        <v>0</v>
      </c>
      <c r="H2340">
        <v>0</v>
      </c>
      <c r="I2340">
        <v>0</v>
      </c>
    </row>
    <row r="2341" spans="1:9" x14ac:dyDescent="0.3">
      <c r="A2341">
        <v>4917</v>
      </c>
      <c r="B2341">
        <v>1981</v>
      </c>
      <c r="C2341">
        <v>0.89924899999999997</v>
      </c>
      <c r="D2341">
        <v>12</v>
      </c>
      <c r="E2341">
        <v>5</v>
      </c>
      <c r="F2341">
        <f t="shared" si="36"/>
        <v>25</v>
      </c>
      <c r="G2341">
        <v>0</v>
      </c>
      <c r="H2341">
        <v>0</v>
      </c>
      <c r="I2341">
        <v>0</v>
      </c>
    </row>
    <row r="2342" spans="1:9" x14ac:dyDescent="0.3">
      <c r="A2342">
        <v>4917</v>
      </c>
      <c r="B2342">
        <v>1982</v>
      </c>
      <c r="C2342">
        <v>1.0120739999999999</v>
      </c>
      <c r="D2342">
        <v>12</v>
      </c>
      <c r="E2342">
        <v>6</v>
      </c>
      <c r="F2342">
        <f t="shared" si="36"/>
        <v>36</v>
      </c>
      <c r="G2342">
        <v>0</v>
      </c>
      <c r="H2342">
        <v>0</v>
      </c>
      <c r="I2342">
        <v>0</v>
      </c>
    </row>
    <row r="2343" spans="1:9" x14ac:dyDescent="0.3">
      <c r="A2343">
        <v>4917</v>
      </c>
      <c r="B2343">
        <v>1983</v>
      </c>
      <c r="C2343">
        <v>1.1935309999999999</v>
      </c>
      <c r="D2343">
        <v>12</v>
      </c>
      <c r="E2343">
        <v>7</v>
      </c>
      <c r="F2343">
        <f t="shared" si="36"/>
        <v>49</v>
      </c>
      <c r="G2343">
        <v>0</v>
      </c>
      <c r="H2343">
        <v>0</v>
      </c>
      <c r="I2343">
        <v>0</v>
      </c>
    </row>
    <row r="2344" spans="1:9" x14ac:dyDescent="0.3">
      <c r="A2344">
        <v>4917</v>
      </c>
      <c r="B2344">
        <v>1984</v>
      </c>
      <c r="C2344">
        <v>1.295228</v>
      </c>
      <c r="D2344">
        <v>12</v>
      </c>
      <c r="E2344">
        <v>8</v>
      </c>
      <c r="F2344">
        <f t="shared" si="36"/>
        <v>64</v>
      </c>
      <c r="G2344">
        <v>0</v>
      </c>
      <c r="H2344">
        <v>0</v>
      </c>
      <c r="I2344">
        <v>0</v>
      </c>
    </row>
    <row r="2345" spans="1:9" x14ac:dyDescent="0.3">
      <c r="A2345">
        <v>4917</v>
      </c>
      <c r="B2345">
        <v>1985</v>
      </c>
      <c r="C2345">
        <v>1.4395389999999999</v>
      </c>
      <c r="D2345">
        <v>12</v>
      </c>
      <c r="E2345">
        <v>9</v>
      </c>
      <c r="F2345">
        <f t="shared" si="36"/>
        <v>81</v>
      </c>
      <c r="G2345">
        <v>0</v>
      </c>
      <c r="H2345">
        <v>0</v>
      </c>
      <c r="I2345">
        <v>0</v>
      </c>
    </row>
    <row r="2346" spans="1:9" x14ac:dyDescent="0.3">
      <c r="A2346">
        <v>4917</v>
      </c>
      <c r="B2346">
        <v>1986</v>
      </c>
      <c r="C2346">
        <v>0.58238800000000002</v>
      </c>
      <c r="D2346">
        <v>12</v>
      </c>
      <c r="E2346">
        <v>10</v>
      </c>
      <c r="F2346">
        <f t="shared" si="36"/>
        <v>100</v>
      </c>
      <c r="G2346">
        <v>0</v>
      </c>
      <c r="H2346">
        <v>0</v>
      </c>
      <c r="I2346">
        <v>0</v>
      </c>
    </row>
    <row r="2347" spans="1:9" x14ac:dyDescent="0.3">
      <c r="A2347">
        <v>4917</v>
      </c>
      <c r="B2347">
        <v>1987</v>
      </c>
      <c r="C2347">
        <v>1.3261559999999999</v>
      </c>
      <c r="D2347">
        <v>12</v>
      </c>
      <c r="E2347">
        <v>11</v>
      </c>
      <c r="F2347">
        <f t="shared" si="36"/>
        <v>121</v>
      </c>
      <c r="G2347">
        <v>0</v>
      </c>
      <c r="H2347">
        <v>0</v>
      </c>
      <c r="I2347">
        <v>0</v>
      </c>
    </row>
    <row r="2348" spans="1:9" x14ac:dyDescent="0.3">
      <c r="A2348">
        <v>4926</v>
      </c>
      <c r="B2348">
        <v>1980</v>
      </c>
      <c r="C2348">
        <v>1.6520220000000001</v>
      </c>
      <c r="D2348">
        <v>12</v>
      </c>
      <c r="E2348">
        <v>4</v>
      </c>
      <c r="F2348">
        <f t="shared" si="36"/>
        <v>16</v>
      </c>
      <c r="G2348">
        <v>0</v>
      </c>
      <c r="H2348">
        <v>0</v>
      </c>
      <c r="I2348">
        <v>1</v>
      </c>
    </row>
    <row r="2349" spans="1:9" x14ac:dyDescent="0.3">
      <c r="A2349">
        <v>4926</v>
      </c>
      <c r="B2349">
        <v>1981</v>
      </c>
      <c r="C2349">
        <v>1.5961339999999999</v>
      </c>
      <c r="D2349">
        <v>12</v>
      </c>
      <c r="E2349">
        <v>5</v>
      </c>
      <c r="F2349">
        <f t="shared" si="36"/>
        <v>25</v>
      </c>
      <c r="G2349">
        <v>0</v>
      </c>
      <c r="H2349">
        <v>1</v>
      </c>
      <c r="I2349">
        <v>1</v>
      </c>
    </row>
    <row r="2350" spans="1:9" x14ac:dyDescent="0.3">
      <c r="A2350">
        <v>4926</v>
      </c>
      <c r="B2350">
        <v>1982</v>
      </c>
      <c r="C2350">
        <v>1.5166310000000001</v>
      </c>
      <c r="D2350">
        <v>12</v>
      </c>
      <c r="E2350">
        <v>6</v>
      </c>
      <c r="F2350">
        <f t="shared" si="36"/>
        <v>36</v>
      </c>
      <c r="G2350">
        <v>0</v>
      </c>
      <c r="H2350">
        <v>1</v>
      </c>
      <c r="I2350">
        <v>0</v>
      </c>
    </row>
    <row r="2351" spans="1:9" x14ac:dyDescent="0.3">
      <c r="A2351">
        <v>4926</v>
      </c>
      <c r="B2351">
        <v>1983</v>
      </c>
      <c r="C2351">
        <v>1.6254489999999999</v>
      </c>
      <c r="D2351">
        <v>12</v>
      </c>
      <c r="E2351">
        <v>7</v>
      </c>
      <c r="F2351">
        <f t="shared" si="36"/>
        <v>49</v>
      </c>
      <c r="G2351">
        <v>0</v>
      </c>
      <c r="H2351">
        <v>1</v>
      </c>
      <c r="I2351">
        <v>1</v>
      </c>
    </row>
    <row r="2352" spans="1:9" x14ac:dyDescent="0.3">
      <c r="A2352">
        <v>4926</v>
      </c>
      <c r="B2352">
        <v>1984</v>
      </c>
      <c r="C2352">
        <v>1.4922439999999999</v>
      </c>
      <c r="D2352">
        <v>12</v>
      </c>
      <c r="E2352">
        <v>8</v>
      </c>
      <c r="F2352">
        <f t="shared" si="36"/>
        <v>64</v>
      </c>
      <c r="G2352">
        <v>0</v>
      </c>
      <c r="H2352">
        <v>1</v>
      </c>
      <c r="I2352">
        <v>0</v>
      </c>
    </row>
    <row r="2353" spans="1:9" x14ac:dyDescent="0.3">
      <c r="A2353">
        <v>4926</v>
      </c>
      <c r="B2353">
        <v>1985</v>
      </c>
      <c r="C2353">
        <v>1.4327570000000001</v>
      </c>
      <c r="D2353">
        <v>12</v>
      </c>
      <c r="E2353">
        <v>9</v>
      </c>
      <c r="F2353">
        <f t="shared" si="36"/>
        <v>81</v>
      </c>
      <c r="G2353">
        <v>0</v>
      </c>
      <c r="H2353">
        <v>1</v>
      </c>
      <c r="I2353">
        <v>0</v>
      </c>
    </row>
    <row r="2354" spans="1:9" x14ac:dyDescent="0.3">
      <c r="A2354">
        <v>4926</v>
      </c>
      <c r="B2354">
        <v>1986</v>
      </c>
      <c r="C2354">
        <v>1.46584</v>
      </c>
      <c r="D2354">
        <v>12</v>
      </c>
      <c r="E2354">
        <v>10</v>
      </c>
      <c r="F2354">
        <f t="shared" si="36"/>
        <v>100</v>
      </c>
      <c r="G2354">
        <v>0</v>
      </c>
      <c r="H2354">
        <v>1</v>
      </c>
      <c r="I2354">
        <v>0</v>
      </c>
    </row>
    <row r="2355" spans="1:9" x14ac:dyDescent="0.3">
      <c r="A2355">
        <v>4926</v>
      </c>
      <c r="B2355">
        <v>1987</v>
      </c>
      <c r="C2355">
        <v>1.8610789999999999</v>
      </c>
      <c r="D2355">
        <v>12</v>
      </c>
      <c r="E2355">
        <v>11</v>
      </c>
      <c r="F2355">
        <f t="shared" si="36"/>
        <v>121</v>
      </c>
      <c r="G2355">
        <v>0</v>
      </c>
      <c r="H2355">
        <v>1</v>
      </c>
      <c r="I2355">
        <v>1</v>
      </c>
    </row>
    <row r="2356" spans="1:9" x14ac:dyDescent="0.3">
      <c r="A2356">
        <v>4982</v>
      </c>
      <c r="B2356">
        <v>1980</v>
      </c>
      <c r="C2356">
        <v>0.88838399999999995</v>
      </c>
      <c r="D2356">
        <v>9</v>
      </c>
      <c r="E2356">
        <v>4</v>
      </c>
      <c r="F2356">
        <f t="shared" si="36"/>
        <v>16</v>
      </c>
      <c r="G2356">
        <v>0</v>
      </c>
      <c r="H2356">
        <v>0</v>
      </c>
      <c r="I2356">
        <v>0</v>
      </c>
    </row>
    <row r="2357" spans="1:9" x14ac:dyDescent="0.3">
      <c r="A2357">
        <v>4982</v>
      </c>
      <c r="B2357">
        <v>1981</v>
      </c>
      <c r="C2357">
        <v>1.0691980000000001</v>
      </c>
      <c r="D2357">
        <v>9</v>
      </c>
      <c r="E2357">
        <v>5</v>
      </c>
      <c r="F2357">
        <f t="shared" si="36"/>
        <v>25</v>
      </c>
      <c r="G2357">
        <v>0</v>
      </c>
      <c r="H2357">
        <v>0</v>
      </c>
      <c r="I2357">
        <v>0</v>
      </c>
    </row>
    <row r="2358" spans="1:9" x14ac:dyDescent="0.3">
      <c r="A2358">
        <v>4982</v>
      </c>
      <c r="B2358">
        <v>1982</v>
      </c>
      <c r="C2358">
        <v>1.3803479999999999</v>
      </c>
      <c r="D2358">
        <v>9</v>
      </c>
      <c r="E2358">
        <v>6</v>
      </c>
      <c r="F2358">
        <f t="shared" si="36"/>
        <v>36</v>
      </c>
      <c r="G2358">
        <v>0</v>
      </c>
      <c r="H2358">
        <v>0</v>
      </c>
      <c r="I2358">
        <v>0</v>
      </c>
    </row>
    <row r="2359" spans="1:9" x14ac:dyDescent="0.3">
      <c r="A2359">
        <v>4982</v>
      </c>
      <c r="B2359">
        <v>1983</v>
      </c>
      <c r="C2359">
        <v>1.255406</v>
      </c>
      <c r="D2359">
        <v>9</v>
      </c>
      <c r="E2359">
        <v>7</v>
      </c>
      <c r="F2359">
        <f t="shared" si="36"/>
        <v>49</v>
      </c>
      <c r="G2359">
        <v>0</v>
      </c>
      <c r="H2359">
        <v>0</v>
      </c>
      <c r="I2359">
        <v>0</v>
      </c>
    </row>
    <row r="2360" spans="1:9" x14ac:dyDescent="0.3">
      <c r="A2360">
        <v>4982</v>
      </c>
      <c r="B2360">
        <v>1984</v>
      </c>
      <c r="C2360">
        <v>1.3948640000000001</v>
      </c>
      <c r="D2360">
        <v>9</v>
      </c>
      <c r="E2360">
        <v>8</v>
      </c>
      <c r="F2360">
        <f t="shared" si="36"/>
        <v>64</v>
      </c>
      <c r="G2360">
        <v>0</v>
      </c>
      <c r="H2360">
        <v>0</v>
      </c>
      <c r="I2360">
        <v>0</v>
      </c>
    </row>
    <row r="2361" spans="1:9" x14ac:dyDescent="0.3">
      <c r="A2361">
        <v>4982</v>
      </c>
      <c r="B2361">
        <v>1985</v>
      </c>
      <c r="C2361">
        <v>1.273485</v>
      </c>
      <c r="D2361">
        <v>9</v>
      </c>
      <c r="E2361">
        <v>9</v>
      </c>
      <c r="F2361">
        <f t="shared" si="36"/>
        <v>81</v>
      </c>
      <c r="G2361">
        <v>0</v>
      </c>
      <c r="H2361">
        <v>1</v>
      </c>
      <c r="I2361">
        <v>0</v>
      </c>
    </row>
    <row r="2362" spans="1:9" x14ac:dyDescent="0.3">
      <c r="A2362">
        <v>4982</v>
      </c>
      <c r="B2362">
        <v>1986</v>
      </c>
      <c r="C2362">
        <v>1.1020179999999999</v>
      </c>
      <c r="D2362">
        <v>9</v>
      </c>
      <c r="E2362">
        <v>10</v>
      </c>
      <c r="F2362">
        <f t="shared" si="36"/>
        <v>100</v>
      </c>
      <c r="G2362">
        <v>0</v>
      </c>
      <c r="H2362">
        <v>1</v>
      </c>
      <c r="I2362">
        <v>0</v>
      </c>
    </row>
    <row r="2363" spans="1:9" x14ac:dyDescent="0.3">
      <c r="A2363">
        <v>4982</v>
      </c>
      <c r="B2363">
        <v>1987</v>
      </c>
      <c r="C2363">
        <v>1.0607819999999999</v>
      </c>
      <c r="D2363">
        <v>9</v>
      </c>
      <c r="E2363">
        <v>11</v>
      </c>
      <c r="F2363">
        <f t="shared" si="36"/>
        <v>121</v>
      </c>
      <c r="G2363">
        <v>0</v>
      </c>
      <c r="H2363">
        <v>1</v>
      </c>
      <c r="I2363">
        <v>0</v>
      </c>
    </row>
    <row r="2364" spans="1:9" x14ac:dyDescent="0.3">
      <c r="A2364">
        <v>5017</v>
      </c>
      <c r="B2364">
        <v>1980</v>
      </c>
      <c r="C2364">
        <v>1.8863760000000001</v>
      </c>
      <c r="D2364">
        <v>13</v>
      </c>
      <c r="E2364">
        <v>1</v>
      </c>
      <c r="F2364">
        <f t="shared" si="36"/>
        <v>1</v>
      </c>
      <c r="G2364">
        <v>0</v>
      </c>
      <c r="H2364">
        <v>0</v>
      </c>
      <c r="I2364">
        <v>0</v>
      </c>
    </row>
    <row r="2365" spans="1:9" x14ac:dyDescent="0.3">
      <c r="A2365">
        <v>5017</v>
      </c>
      <c r="B2365">
        <v>1981</v>
      </c>
      <c r="C2365">
        <v>2.0487259999999998</v>
      </c>
      <c r="D2365">
        <v>13</v>
      </c>
      <c r="E2365">
        <v>2</v>
      </c>
      <c r="F2365">
        <f t="shared" si="36"/>
        <v>4</v>
      </c>
      <c r="G2365">
        <v>0</v>
      </c>
      <c r="H2365">
        <v>0</v>
      </c>
      <c r="I2365">
        <v>0</v>
      </c>
    </row>
    <row r="2366" spans="1:9" x14ac:dyDescent="0.3">
      <c r="A2366">
        <v>5017</v>
      </c>
      <c r="B2366">
        <v>1982</v>
      </c>
      <c r="C2366">
        <v>2.3486020000000001</v>
      </c>
      <c r="D2366">
        <v>13</v>
      </c>
      <c r="E2366">
        <v>3</v>
      </c>
      <c r="F2366">
        <f t="shared" si="36"/>
        <v>9</v>
      </c>
      <c r="G2366">
        <v>0</v>
      </c>
      <c r="H2366">
        <v>0</v>
      </c>
      <c r="I2366">
        <v>0</v>
      </c>
    </row>
    <row r="2367" spans="1:9" x14ac:dyDescent="0.3">
      <c r="A2367">
        <v>5017</v>
      </c>
      <c r="B2367">
        <v>1983</v>
      </c>
      <c r="C2367">
        <v>2.4005390000000002</v>
      </c>
      <c r="D2367">
        <v>13</v>
      </c>
      <c r="E2367">
        <v>4</v>
      </c>
      <c r="F2367">
        <f t="shared" si="36"/>
        <v>16</v>
      </c>
      <c r="G2367">
        <v>0</v>
      </c>
      <c r="H2367">
        <v>1</v>
      </c>
      <c r="I2367">
        <v>0</v>
      </c>
    </row>
    <row r="2368" spans="1:9" x14ac:dyDescent="0.3">
      <c r="A2368">
        <v>5017</v>
      </c>
      <c r="B2368">
        <v>1984</v>
      </c>
      <c r="C2368">
        <v>2.4934769999999999</v>
      </c>
      <c r="D2368">
        <v>13</v>
      </c>
      <c r="E2368">
        <v>5</v>
      </c>
      <c r="F2368">
        <f t="shared" si="36"/>
        <v>25</v>
      </c>
      <c r="G2368">
        <v>0</v>
      </c>
      <c r="H2368">
        <v>1</v>
      </c>
      <c r="I2368">
        <v>0</v>
      </c>
    </row>
    <row r="2369" spans="1:9" x14ac:dyDescent="0.3">
      <c r="A2369">
        <v>5017</v>
      </c>
      <c r="B2369">
        <v>1985</v>
      </c>
      <c r="C2369">
        <v>2.515679</v>
      </c>
      <c r="D2369">
        <v>13</v>
      </c>
      <c r="E2369">
        <v>6</v>
      </c>
      <c r="F2369">
        <f t="shared" si="36"/>
        <v>36</v>
      </c>
      <c r="G2369">
        <v>0</v>
      </c>
      <c r="H2369">
        <v>0</v>
      </c>
      <c r="I2369">
        <v>0</v>
      </c>
    </row>
    <row r="2370" spans="1:9" x14ac:dyDescent="0.3">
      <c r="A2370">
        <v>5017</v>
      </c>
      <c r="B2370">
        <v>1986</v>
      </c>
      <c r="C2370">
        <v>2.5679319999999999</v>
      </c>
      <c r="D2370">
        <v>13</v>
      </c>
      <c r="E2370">
        <v>7</v>
      </c>
      <c r="F2370">
        <f t="shared" si="36"/>
        <v>49</v>
      </c>
      <c r="G2370">
        <v>0</v>
      </c>
      <c r="H2370">
        <v>0</v>
      </c>
      <c r="I2370">
        <v>0</v>
      </c>
    </row>
    <row r="2371" spans="1:9" x14ac:dyDescent="0.3">
      <c r="A2371">
        <v>5017</v>
      </c>
      <c r="B2371">
        <v>1987</v>
      </c>
      <c r="C2371">
        <v>2.545115</v>
      </c>
      <c r="D2371">
        <v>13</v>
      </c>
      <c r="E2371">
        <v>8</v>
      </c>
      <c r="F2371">
        <f t="shared" si="36"/>
        <v>64</v>
      </c>
      <c r="G2371">
        <v>0</v>
      </c>
      <c r="H2371">
        <v>1</v>
      </c>
      <c r="I2371">
        <v>0</v>
      </c>
    </row>
    <row r="2372" spans="1:9" x14ac:dyDescent="0.3">
      <c r="A2372">
        <v>5033</v>
      </c>
      <c r="B2372">
        <v>1980</v>
      </c>
      <c r="C2372">
        <v>1.9487749999999999</v>
      </c>
      <c r="D2372">
        <v>12</v>
      </c>
      <c r="E2372">
        <v>2</v>
      </c>
      <c r="F2372">
        <f t="shared" si="36"/>
        <v>4</v>
      </c>
      <c r="G2372">
        <v>0</v>
      </c>
      <c r="H2372">
        <v>0</v>
      </c>
      <c r="I2372">
        <v>0</v>
      </c>
    </row>
    <row r="2373" spans="1:9" x14ac:dyDescent="0.3">
      <c r="A2373">
        <v>5033</v>
      </c>
      <c r="B2373">
        <v>1981</v>
      </c>
      <c r="C2373">
        <v>2.201489</v>
      </c>
      <c r="D2373">
        <v>12</v>
      </c>
      <c r="E2373">
        <v>3</v>
      </c>
      <c r="F2373">
        <f t="shared" ref="F2373:F2436" si="37">E2373^2</f>
        <v>9</v>
      </c>
      <c r="G2373">
        <v>0</v>
      </c>
      <c r="H2373">
        <v>0</v>
      </c>
      <c r="I2373">
        <v>0</v>
      </c>
    </row>
    <row r="2374" spans="1:9" x14ac:dyDescent="0.3">
      <c r="A2374">
        <v>5033</v>
      </c>
      <c r="B2374">
        <v>1982</v>
      </c>
      <c r="C2374">
        <v>2.3668429999999998</v>
      </c>
      <c r="D2374">
        <v>12</v>
      </c>
      <c r="E2374">
        <v>4</v>
      </c>
      <c r="F2374">
        <f t="shared" si="37"/>
        <v>16</v>
      </c>
      <c r="G2374">
        <v>0</v>
      </c>
      <c r="H2374">
        <v>0</v>
      </c>
      <c r="I2374">
        <v>0</v>
      </c>
    </row>
    <row r="2375" spans="1:9" x14ac:dyDescent="0.3">
      <c r="A2375">
        <v>5033</v>
      </c>
      <c r="B2375">
        <v>1983</v>
      </c>
      <c r="C2375">
        <v>2.3097180000000002</v>
      </c>
      <c r="D2375">
        <v>12</v>
      </c>
      <c r="E2375">
        <v>5</v>
      </c>
      <c r="F2375">
        <f t="shared" si="37"/>
        <v>25</v>
      </c>
      <c r="G2375">
        <v>0</v>
      </c>
      <c r="H2375">
        <v>0</v>
      </c>
      <c r="I2375">
        <v>0</v>
      </c>
    </row>
    <row r="2376" spans="1:9" x14ac:dyDescent="0.3">
      <c r="A2376">
        <v>5033</v>
      </c>
      <c r="B2376">
        <v>1984</v>
      </c>
      <c r="C2376">
        <v>2.1192639999999998</v>
      </c>
      <c r="D2376">
        <v>12</v>
      </c>
      <c r="E2376">
        <v>6</v>
      </c>
      <c r="F2376">
        <f t="shared" si="37"/>
        <v>36</v>
      </c>
      <c r="G2376">
        <v>0</v>
      </c>
      <c r="H2376">
        <v>1</v>
      </c>
      <c r="I2376">
        <v>0</v>
      </c>
    </row>
    <row r="2377" spans="1:9" x14ac:dyDescent="0.3">
      <c r="A2377">
        <v>5033</v>
      </c>
      <c r="B2377">
        <v>1985</v>
      </c>
      <c r="C2377">
        <v>2.5019079999999998</v>
      </c>
      <c r="D2377">
        <v>12</v>
      </c>
      <c r="E2377">
        <v>7</v>
      </c>
      <c r="F2377">
        <f t="shared" si="37"/>
        <v>49</v>
      </c>
      <c r="G2377">
        <v>0</v>
      </c>
      <c r="H2377">
        <v>1</v>
      </c>
      <c r="I2377">
        <v>0</v>
      </c>
    </row>
    <row r="2378" spans="1:9" x14ac:dyDescent="0.3">
      <c r="A2378">
        <v>5033</v>
      </c>
      <c r="B2378">
        <v>1986</v>
      </c>
      <c r="C2378">
        <v>2.3212579999999998</v>
      </c>
      <c r="D2378">
        <v>12</v>
      </c>
      <c r="E2378">
        <v>8</v>
      </c>
      <c r="F2378">
        <f t="shared" si="37"/>
        <v>64</v>
      </c>
      <c r="G2378">
        <v>0</v>
      </c>
      <c r="H2378">
        <v>1</v>
      </c>
      <c r="I2378">
        <v>0</v>
      </c>
    </row>
    <row r="2379" spans="1:9" x14ac:dyDescent="0.3">
      <c r="A2379">
        <v>5033</v>
      </c>
      <c r="B2379">
        <v>1987</v>
      </c>
      <c r="C2379">
        <v>2.4541430000000002</v>
      </c>
      <c r="D2379">
        <v>12</v>
      </c>
      <c r="E2379">
        <v>9</v>
      </c>
      <c r="F2379">
        <f t="shared" si="37"/>
        <v>81</v>
      </c>
      <c r="G2379">
        <v>0</v>
      </c>
      <c r="H2379">
        <v>1</v>
      </c>
      <c r="I2379">
        <v>0</v>
      </c>
    </row>
    <row r="2380" spans="1:9" x14ac:dyDescent="0.3">
      <c r="A2380">
        <v>5048</v>
      </c>
      <c r="B2380">
        <v>1980</v>
      </c>
      <c r="C2380">
        <v>0.51017199999999996</v>
      </c>
      <c r="D2380">
        <v>11</v>
      </c>
      <c r="E2380">
        <v>3</v>
      </c>
      <c r="F2380">
        <f t="shared" si="37"/>
        <v>9</v>
      </c>
      <c r="G2380">
        <v>0</v>
      </c>
      <c r="H2380">
        <v>0</v>
      </c>
      <c r="I2380">
        <v>0</v>
      </c>
    </row>
    <row r="2381" spans="1:9" x14ac:dyDescent="0.3">
      <c r="A2381">
        <v>5048</v>
      </c>
      <c r="B2381">
        <v>1981</v>
      </c>
      <c r="C2381">
        <v>1.096115</v>
      </c>
      <c r="D2381">
        <v>11</v>
      </c>
      <c r="E2381">
        <v>4</v>
      </c>
      <c r="F2381">
        <f t="shared" si="37"/>
        <v>16</v>
      </c>
      <c r="G2381">
        <v>0</v>
      </c>
      <c r="H2381">
        <v>0</v>
      </c>
      <c r="I2381">
        <v>0</v>
      </c>
    </row>
    <row r="2382" spans="1:9" x14ac:dyDescent="0.3">
      <c r="A2382">
        <v>5048</v>
      </c>
      <c r="B2382">
        <v>1982</v>
      </c>
      <c r="C2382">
        <v>1.2431909999999999</v>
      </c>
      <c r="D2382">
        <v>11</v>
      </c>
      <c r="E2382">
        <v>5</v>
      </c>
      <c r="F2382">
        <f t="shared" si="37"/>
        <v>25</v>
      </c>
      <c r="G2382">
        <v>0</v>
      </c>
      <c r="H2382">
        <v>0</v>
      </c>
      <c r="I2382">
        <v>0</v>
      </c>
    </row>
    <row r="2383" spans="1:9" x14ac:dyDescent="0.3">
      <c r="A2383">
        <v>5048</v>
      </c>
      <c r="B2383">
        <v>1983</v>
      </c>
      <c r="C2383">
        <v>1.3071189999999999</v>
      </c>
      <c r="D2383">
        <v>11</v>
      </c>
      <c r="E2383">
        <v>6</v>
      </c>
      <c r="F2383">
        <f t="shared" si="37"/>
        <v>36</v>
      </c>
      <c r="G2383">
        <v>0</v>
      </c>
      <c r="H2383">
        <v>1</v>
      </c>
      <c r="I2383">
        <v>0</v>
      </c>
    </row>
    <row r="2384" spans="1:9" x14ac:dyDescent="0.3">
      <c r="A2384">
        <v>5048</v>
      </c>
      <c r="B2384">
        <v>1984</v>
      </c>
      <c r="C2384">
        <v>1.4925029999999999</v>
      </c>
      <c r="D2384">
        <v>11</v>
      </c>
      <c r="E2384">
        <v>7</v>
      </c>
      <c r="F2384">
        <f t="shared" si="37"/>
        <v>49</v>
      </c>
      <c r="G2384">
        <v>0</v>
      </c>
      <c r="H2384">
        <v>1</v>
      </c>
      <c r="I2384">
        <v>0</v>
      </c>
    </row>
    <row r="2385" spans="1:9" x14ac:dyDescent="0.3">
      <c r="A2385">
        <v>5048</v>
      </c>
      <c r="B2385">
        <v>1985</v>
      </c>
      <c r="C2385">
        <v>1.6929050000000001</v>
      </c>
      <c r="D2385">
        <v>11</v>
      </c>
      <c r="E2385">
        <v>8</v>
      </c>
      <c r="F2385">
        <f t="shared" si="37"/>
        <v>64</v>
      </c>
      <c r="G2385">
        <v>0</v>
      </c>
      <c r="H2385">
        <v>1</v>
      </c>
      <c r="I2385">
        <v>0</v>
      </c>
    </row>
    <row r="2386" spans="1:9" x14ac:dyDescent="0.3">
      <c r="A2386">
        <v>5048</v>
      </c>
      <c r="B2386">
        <v>1986</v>
      </c>
      <c r="C2386">
        <v>2.027793</v>
      </c>
      <c r="D2386">
        <v>11</v>
      </c>
      <c r="E2386">
        <v>9</v>
      </c>
      <c r="F2386">
        <f t="shared" si="37"/>
        <v>81</v>
      </c>
      <c r="G2386">
        <v>0</v>
      </c>
      <c r="H2386">
        <v>0</v>
      </c>
      <c r="I2386">
        <v>0</v>
      </c>
    </row>
    <row r="2387" spans="1:9" x14ac:dyDescent="0.3">
      <c r="A2387">
        <v>5048</v>
      </c>
      <c r="B2387">
        <v>1987</v>
      </c>
      <c r="C2387">
        <v>2.3449430000000002</v>
      </c>
      <c r="D2387">
        <v>11</v>
      </c>
      <c r="E2387">
        <v>10</v>
      </c>
      <c r="F2387">
        <f t="shared" si="37"/>
        <v>100</v>
      </c>
      <c r="G2387">
        <v>0</v>
      </c>
      <c r="H2387">
        <v>0</v>
      </c>
      <c r="I2387">
        <v>0</v>
      </c>
    </row>
    <row r="2388" spans="1:9" x14ac:dyDescent="0.3">
      <c r="A2388">
        <v>5122</v>
      </c>
      <c r="B2388">
        <v>1980</v>
      </c>
      <c r="C2388">
        <v>0.87474099999999999</v>
      </c>
      <c r="D2388">
        <v>12</v>
      </c>
      <c r="E2388">
        <v>3</v>
      </c>
      <c r="F2388">
        <f t="shared" si="37"/>
        <v>9</v>
      </c>
      <c r="G2388">
        <v>0</v>
      </c>
      <c r="H2388">
        <v>1</v>
      </c>
      <c r="I2388">
        <v>0</v>
      </c>
    </row>
    <row r="2389" spans="1:9" x14ac:dyDescent="0.3">
      <c r="A2389">
        <v>5122</v>
      </c>
      <c r="B2389">
        <v>1981</v>
      </c>
      <c r="C2389">
        <v>1.6992940000000001</v>
      </c>
      <c r="D2389">
        <v>12</v>
      </c>
      <c r="E2389">
        <v>4</v>
      </c>
      <c r="F2389">
        <f t="shared" si="37"/>
        <v>16</v>
      </c>
      <c r="G2389">
        <v>0</v>
      </c>
      <c r="H2389">
        <v>1</v>
      </c>
      <c r="I2389">
        <v>0</v>
      </c>
    </row>
    <row r="2390" spans="1:9" x14ac:dyDescent="0.3">
      <c r="A2390">
        <v>5122</v>
      </c>
      <c r="B2390">
        <v>1982</v>
      </c>
      <c r="C2390">
        <v>2.0427240000000002</v>
      </c>
      <c r="D2390">
        <v>12</v>
      </c>
      <c r="E2390">
        <v>5</v>
      </c>
      <c r="F2390">
        <f t="shared" si="37"/>
        <v>25</v>
      </c>
      <c r="G2390">
        <v>0</v>
      </c>
      <c r="H2390">
        <v>1</v>
      </c>
      <c r="I2390">
        <v>0</v>
      </c>
    </row>
    <row r="2391" spans="1:9" x14ac:dyDescent="0.3">
      <c r="A2391">
        <v>5122</v>
      </c>
      <c r="B2391">
        <v>1983</v>
      </c>
      <c r="C2391">
        <v>1.9705330000000001</v>
      </c>
      <c r="D2391">
        <v>12</v>
      </c>
      <c r="E2391">
        <v>6</v>
      </c>
      <c r="F2391">
        <f t="shared" si="37"/>
        <v>36</v>
      </c>
      <c r="G2391">
        <v>0</v>
      </c>
      <c r="H2391">
        <v>1</v>
      </c>
      <c r="I2391">
        <v>0</v>
      </c>
    </row>
    <row r="2392" spans="1:9" x14ac:dyDescent="0.3">
      <c r="A2392">
        <v>5122</v>
      </c>
      <c r="B2392">
        <v>1984</v>
      </c>
      <c r="C2392">
        <v>2.2886820000000001</v>
      </c>
      <c r="D2392">
        <v>12</v>
      </c>
      <c r="E2392">
        <v>7</v>
      </c>
      <c r="F2392">
        <f t="shared" si="37"/>
        <v>49</v>
      </c>
      <c r="G2392">
        <v>0</v>
      </c>
      <c r="H2392">
        <v>1</v>
      </c>
      <c r="I2392">
        <v>0</v>
      </c>
    </row>
    <row r="2393" spans="1:9" x14ac:dyDescent="0.3">
      <c r="A2393">
        <v>5122</v>
      </c>
      <c r="B2393">
        <v>1985</v>
      </c>
      <c r="C2393">
        <v>1.989663</v>
      </c>
      <c r="D2393">
        <v>12</v>
      </c>
      <c r="E2393">
        <v>8</v>
      </c>
      <c r="F2393">
        <f t="shared" si="37"/>
        <v>64</v>
      </c>
      <c r="G2393">
        <v>0</v>
      </c>
      <c r="H2393">
        <v>1</v>
      </c>
      <c r="I2393">
        <v>0</v>
      </c>
    </row>
    <row r="2394" spans="1:9" x14ac:dyDescent="0.3">
      <c r="A2394">
        <v>5122</v>
      </c>
      <c r="B2394">
        <v>1986</v>
      </c>
      <c r="C2394">
        <v>1.954734</v>
      </c>
      <c r="D2394">
        <v>12</v>
      </c>
      <c r="E2394">
        <v>9</v>
      </c>
      <c r="F2394">
        <f t="shared" si="37"/>
        <v>81</v>
      </c>
      <c r="G2394">
        <v>0</v>
      </c>
      <c r="H2394">
        <v>1</v>
      </c>
      <c r="I2394">
        <v>0</v>
      </c>
    </row>
    <row r="2395" spans="1:9" x14ac:dyDescent="0.3">
      <c r="A2395">
        <v>5122</v>
      </c>
      <c r="B2395">
        <v>1987</v>
      </c>
      <c r="C2395">
        <v>1.859542</v>
      </c>
      <c r="D2395">
        <v>12</v>
      </c>
      <c r="E2395">
        <v>10</v>
      </c>
      <c r="F2395">
        <f t="shared" si="37"/>
        <v>100</v>
      </c>
      <c r="G2395">
        <v>0</v>
      </c>
      <c r="H2395">
        <v>1</v>
      </c>
      <c r="I2395">
        <v>0</v>
      </c>
    </row>
    <row r="2396" spans="1:9" x14ac:dyDescent="0.3">
      <c r="A2396">
        <v>5141</v>
      </c>
      <c r="B2396">
        <v>1980</v>
      </c>
      <c r="C2396">
        <v>2.1545139999999998</v>
      </c>
      <c r="D2396">
        <v>12</v>
      </c>
      <c r="E2396">
        <v>2</v>
      </c>
      <c r="F2396">
        <f t="shared" si="37"/>
        <v>4</v>
      </c>
      <c r="G2396">
        <v>0</v>
      </c>
      <c r="H2396">
        <v>1</v>
      </c>
      <c r="I2396">
        <v>0</v>
      </c>
    </row>
    <row r="2397" spans="1:9" x14ac:dyDescent="0.3">
      <c r="A2397">
        <v>5141</v>
      </c>
      <c r="B2397">
        <v>1981</v>
      </c>
      <c r="C2397">
        <v>1.9004589999999999</v>
      </c>
      <c r="D2397">
        <v>12</v>
      </c>
      <c r="E2397">
        <v>3</v>
      </c>
      <c r="F2397">
        <f t="shared" si="37"/>
        <v>9</v>
      </c>
      <c r="G2397">
        <v>0</v>
      </c>
      <c r="H2397">
        <v>1</v>
      </c>
      <c r="I2397">
        <v>0</v>
      </c>
    </row>
    <row r="2398" spans="1:9" x14ac:dyDescent="0.3">
      <c r="A2398">
        <v>5141</v>
      </c>
      <c r="B2398">
        <v>1982</v>
      </c>
      <c r="C2398">
        <v>2.0174059999999998</v>
      </c>
      <c r="D2398">
        <v>12</v>
      </c>
      <c r="E2398">
        <v>4</v>
      </c>
      <c r="F2398">
        <f t="shared" si="37"/>
        <v>16</v>
      </c>
      <c r="G2398">
        <v>0</v>
      </c>
      <c r="H2398">
        <v>1</v>
      </c>
      <c r="I2398">
        <v>0</v>
      </c>
    </row>
    <row r="2399" spans="1:9" x14ac:dyDescent="0.3">
      <c r="A2399">
        <v>5141</v>
      </c>
      <c r="B2399">
        <v>1983</v>
      </c>
      <c r="C2399">
        <v>1.184428</v>
      </c>
      <c r="D2399">
        <v>12</v>
      </c>
      <c r="E2399">
        <v>5</v>
      </c>
      <c r="F2399">
        <f t="shared" si="37"/>
        <v>25</v>
      </c>
      <c r="G2399">
        <v>0</v>
      </c>
      <c r="H2399">
        <v>1</v>
      </c>
      <c r="I2399">
        <v>0</v>
      </c>
    </row>
    <row r="2400" spans="1:9" x14ac:dyDescent="0.3">
      <c r="A2400">
        <v>5141</v>
      </c>
      <c r="B2400">
        <v>1984</v>
      </c>
      <c r="C2400">
        <v>1.3906430000000001</v>
      </c>
      <c r="D2400">
        <v>12</v>
      </c>
      <c r="E2400">
        <v>6</v>
      </c>
      <c r="F2400">
        <f t="shared" si="37"/>
        <v>36</v>
      </c>
      <c r="G2400">
        <v>0</v>
      </c>
      <c r="H2400">
        <v>1</v>
      </c>
      <c r="I2400">
        <v>0</v>
      </c>
    </row>
    <row r="2401" spans="1:9" x14ac:dyDescent="0.3">
      <c r="A2401">
        <v>5141</v>
      </c>
      <c r="B2401">
        <v>1985</v>
      </c>
      <c r="C2401">
        <v>2.2962060000000002</v>
      </c>
      <c r="D2401">
        <v>12</v>
      </c>
      <c r="E2401">
        <v>7</v>
      </c>
      <c r="F2401">
        <f t="shared" si="37"/>
        <v>49</v>
      </c>
      <c r="G2401">
        <v>0</v>
      </c>
      <c r="H2401">
        <v>1</v>
      </c>
      <c r="I2401">
        <v>0</v>
      </c>
    </row>
    <row r="2402" spans="1:9" x14ac:dyDescent="0.3">
      <c r="A2402">
        <v>5141</v>
      </c>
      <c r="B2402">
        <v>1986</v>
      </c>
      <c r="C2402">
        <v>2.3212579999999998</v>
      </c>
      <c r="D2402">
        <v>12</v>
      </c>
      <c r="E2402">
        <v>8</v>
      </c>
      <c r="F2402">
        <f t="shared" si="37"/>
        <v>64</v>
      </c>
      <c r="G2402">
        <v>0</v>
      </c>
      <c r="H2402">
        <v>1</v>
      </c>
      <c r="I2402">
        <v>0</v>
      </c>
    </row>
    <row r="2403" spans="1:9" x14ac:dyDescent="0.3">
      <c r="A2403">
        <v>5141</v>
      </c>
      <c r="B2403">
        <v>1987</v>
      </c>
      <c r="C2403">
        <v>2.3508270000000002</v>
      </c>
      <c r="D2403">
        <v>12</v>
      </c>
      <c r="E2403">
        <v>9</v>
      </c>
      <c r="F2403">
        <f t="shared" si="37"/>
        <v>81</v>
      </c>
      <c r="G2403">
        <v>0</v>
      </c>
      <c r="H2403">
        <v>1</v>
      </c>
      <c r="I2403">
        <v>0</v>
      </c>
    </row>
    <row r="2404" spans="1:9" x14ac:dyDescent="0.3">
      <c r="A2404">
        <v>5147</v>
      </c>
      <c r="B2404">
        <v>1980</v>
      </c>
      <c r="C2404">
        <v>2.0559400000000001</v>
      </c>
      <c r="D2404">
        <v>12</v>
      </c>
      <c r="E2404">
        <v>4</v>
      </c>
      <c r="F2404">
        <f t="shared" si="37"/>
        <v>16</v>
      </c>
      <c r="G2404">
        <v>0</v>
      </c>
      <c r="H2404">
        <v>1</v>
      </c>
      <c r="I2404">
        <v>1</v>
      </c>
    </row>
    <row r="2405" spans="1:9" x14ac:dyDescent="0.3">
      <c r="A2405">
        <v>5147</v>
      </c>
      <c r="B2405">
        <v>1981</v>
      </c>
      <c r="C2405">
        <v>2.1290520000000002</v>
      </c>
      <c r="D2405">
        <v>12</v>
      </c>
      <c r="E2405">
        <v>5</v>
      </c>
      <c r="F2405">
        <f t="shared" si="37"/>
        <v>25</v>
      </c>
      <c r="G2405">
        <v>0</v>
      </c>
      <c r="H2405">
        <v>1</v>
      </c>
      <c r="I2405">
        <v>0</v>
      </c>
    </row>
    <row r="2406" spans="1:9" x14ac:dyDescent="0.3">
      <c r="A2406">
        <v>5147</v>
      </c>
      <c r="B2406">
        <v>1982</v>
      </c>
      <c r="C2406">
        <v>2.2781319999999998</v>
      </c>
      <c r="D2406">
        <v>12</v>
      </c>
      <c r="E2406">
        <v>6</v>
      </c>
      <c r="F2406">
        <f t="shared" si="37"/>
        <v>36</v>
      </c>
      <c r="G2406">
        <v>0</v>
      </c>
      <c r="H2406">
        <v>1</v>
      </c>
      <c r="I2406">
        <v>1</v>
      </c>
    </row>
    <row r="2407" spans="1:9" x14ac:dyDescent="0.3">
      <c r="A2407">
        <v>5147</v>
      </c>
      <c r="B2407">
        <v>1983</v>
      </c>
      <c r="C2407">
        <v>2.0539139999999998</v>
      </c>
      <c r="D2407">
        <v>12</v>
      </c>
      <c r="E2407">
        <v>7</v>
      </c>
      <c r="F2407">
        <f t="shared" si="37"/>
        <v>49</v>
      </c>
      <c r="G2407">
        <v>0</v>
      </c>
      <c r="H2407">
        <v>1</v>
      </c>
      <c r="I2407">
        <v>1</v>
      </c>
    </row>
    <row r="2408" spans="1:9" x14ac:dyDescent="0.3">
      <c r="A2408">
        <v>5147</v>
      </c>
      <c r="B2408">
        <v>1984</v>
      </c>
      <c r="C2408">
        <v>1.8666879999999999</v>
      </c>
      <c r="D2408">
        <v>12</v>
      </c>
      <c r="E2408">
        <v>8</v>
      </c>
      <c r="F2408">
        <f t="shared" si="37"/>
        <v>64</v>
      </c>
      <c r="G2408">
        <v>0</v>
      </c>
      <c r="H2408">
        <v>1</v>
      </c>
      <c r="I2408">
        <v>1</v>
      </c>
    </row>
    <row r="2409" spans="1:9" x14ac:dyDescent="0.3">
      <c r="A2409">
        <v>5147</v>
      </c>
      <c r="B2409">
        <v>1985</v>
      </c>
      <c r="C2409">
        <v>2.3348689999999999</v>
      </c>
      <c r="D2409">
        <v>12</v>
      </c>
      <c r="E2409">
        <v>9</v>
      </c>
      <c r="F2409">
        <f t="shared" si="37"/>
        <v>81</v>
      </c>
      <c r="G2409">
        <v>0</v>
      </c>
      <c r="H2409">
        <v>1</v>
      </c>
      <c r="I2409">
        <v>1</v>
      </c>
    </row>
    <row r="2410" spans="1:9" x14ac:dyDescent="0.3">
      <c r="A2410">
        <v>5147</v>
      </c>
      <c r="B2410">
        <v>1986</v>
      </c>
      <c r="C2410">
        <v>2.531663</v>
      </c>
      <c r="D2410">
        <v>12</v>
      </c>
      <c r="E2410">
        <v>10</v>
      </c>
      <c r="F2410">
        <f t="shared" si="37"/>
        <v>100</v>
      </c>
      <c r="G2410">
        <v>0</v>
      </c>
      <c r="H2410">
        <v>1</v>
      </c>
      <c r="I2410">
        <v>1</v>
      </c>
    </row>
    <row r="2411" spans="1:9" x14ac:dyDescent="0.3">
      <c r="A2411">
        <v>5147</v>
      </c>
      <c r="B2411">
        <v>1987</v>
      </c>
      <c r="C2411">
        <v>2.4668540000000001</v>
      </c>
      <c r="D2411">
        <v>12</v>
      </c>
      <c r="E2411">
        <v>11</v>
      </c>
      <c r="F2411">
        <f t="shared" si="37"/>
        <v>121</v>
      </c>
      <c r="G2411">
        <v>0</v>
      </c>
      <c r="H2411">
        <v>0</v>
      </c>
      <c r="I2411">
        <v>1</v>
      </c>
    </row>
    <row r="2412" spans="1:9" x14ac:dyDescent="0.3">
      <c r="A2412">
        <v>5158</v>
      </c>
      <c r="B2412">
        <v>1980</v>
      </c>
      <c r="C2412">
        <v>1.823693</v>
      </c>
      <c r="D2412">
        <v>11</v>
      </c>
      <c r="E2412">
        <v>3</v>
      </c>
      <c r="F2412">
        <f t="shared" si="37"/>
        <v>9</v>
      </c>
      <c r="G2412">
        <v>0</v>
      </c>
      <c r="H2412">
        <v>0</v>
      </c>
      <c r="I2412">
        <v>0</v>
      </c>
    </row>
    <row r="2413" spans="1:9" x14ac:dyDescent="0.3">
      <c r="A2413">
        <v>5158</v>
      </c>
      <c r="B2413">
        <v>1981</v>
      </c>
      <c r="C2413">
        <v>1.8170770000000001</v>
      </c>
      <c r="D2413">
        <v>11</v>
      </c>
      <c r="E2413">
        <v>4</v>
      </c>
      <c r="F2413">
        <f t="shared" si="37"/>
        <v>16</v>
      </c>
      <c r="G2413">
        <v>0</v>
      </c>
      <c r="H2413">
        <v>1</v>
      </c>
      <c r="I2413">
        <v>0</v>
      </c>
    </row>
    <row r="2414" spans="1:9" x14ac:dyDescent="0.3">
      <c r="A2414">
        <v>5158</v>
      </c>
      <c r="B2414">
        <v>1982</v>
      </c>
      <c r="C2414">
        <v>1.5808500000000001</v>
      </c>
      <c r="D2414">
        <v>11</v>
      </c>
      <c r="E2414">
        <v>5</v>
      </c>
      <c r="F2414">
        <f t="shared" si="37"/>
        <v>25</v>
      </c>
      <c r="G2414">
        <v>0</v>
      </c>
      <c r="H2414">
        <v>1</v>
      </c>
      <c r="I2414">
        <v>0</v>
      </c>
    </row>
    <row r="2415" spans="1:9" x14ac:dyDescent="0.3">
      <c r="A2415">
        <v>5158</v>
      </c>
      <c r="B2415">
        <v>1983</v>
      </c>
      <c r="C2415">
        <v>1.73763</v>
      </c>
      <c r="D2415">
        <v>11</v>
      </c>
      <c r="E2415">
        <v>6</v>
      </c>
      <c r="F2415">
        <f t="shared" si="37"/>
        <v>36</v>
      </c>
      <c r="G2415">
        <v>0</v>
      </c>
      <c r="H2415">
        <v>1</v>
      </c>
      <c r="I2415">
        <v>0</v>
      </c>
    </row>
    <row r="2416" spans="1:9" x14ac:dyDescent="0.3">
      <c r="A2416">
        <v>5158</v>
      </c>
      <c r="B2416">
        <v>1984</v>
      </c>
      <c r="C2416">
        <v>2.073941</v>
      </c>
      <c r="D2416">
        <v>11</v>
      </c>
      <c r="E2416">
        <v>7</v>
      </c>
      <c r="F2416">
        <f t="shared" si="37"/>
        <v>49</v>
      </c>
      <c r="G2416">
        <v>0</v>
      </c>
      <c r="H2416">
        <v>0</v>
      </c>
      <c r="I2416">
        <v>0</v>
      </c>
    </row>
    <row r="2417" spans="1:9" x14ac:dyDescent="0.3">
      <c r="A2417">
        <v>5158</v>
      </c>
      <c r="B2417">
        <v>1985</v>
      </c>
      <c r="C2417">
        <v>1.7847919999999999</v>
      </c>
      <c r="D2417">
        <v>11</v>
      </c>
      <c r="E2417">
        <v>8</v>
      </c>
      <c r="F2417">
        <f t="shared" si="37"/>
        <v>64</v>
      </c>
      <c r="G2417">
        <v>0</v>
      </c>
      <c r="H2417">
        <v>0</v>
      </c>
      <c r="I2417">
        <v>0</v>
      </c>
    </row>
    <row r="2418" spans="1:9" x14ac:dyDescent="0.3">
      <c r="A2418">
        <v>5158</v>
      </c>
      <c r="B2418">
        <v>1986</v>
      </c>
      <c r="C2418">
        <v>1.7999609999999999</v>
      </c>
      <c r="D2418">
        <v>11</v>
      </c>
      <c r="E2418">
        <v>9</v>
      </c>
      <c r="F2418">
        <f t="shared" si="37"/>
        <v>81</v>
      </c>
      <c r="G2418">
        <v>0</v>
      </c>
      <c r="H2418">
        <v>0</v>
      </c>
      <c r="I2418">
        <v>0</v>
      </c>
    </row>
    <row r="2419" spans="1:9" x14ac:dyDescent="0.3">
      <c r="A2419">
        <v>5158</v>
      </c>
      <c r="B2419">
        <v>1987</v>
      </c>
      <c r="C2419">
        <v>2.1761059999999999</v>
      </c>
      <c r="D2419">
        <v>11</v>
      </c>
      <c r="E2419">
        <v>10</v>
      </c>
      <c r="F2419">
        <f t="shared" si="37"/>
        <v>100</v>
      </c>
      <c r="G2419">
        <v>0</v>
      </c>
      <c r="H2419">
        <v>0</v>
      </c>
      <c r="I2419">
        <v>0</v>
      </c>
    </row>
    <row r="2420" spans="1:9" x14ac:dyDescent="0.3">
      <c r="A2420">
        <v>5221</v>
      </c>
      <c r="B2420">
        <v>1980</v>
      </c>
      <c r="C2420">
        <v>1.3747149999999999</v>
      </c>
      <c r="D2420">
        <v>14</v>
      </c>
      <c r="E2420">
        <v>3</v>
      </c>
      <c r="F2420">
        <f t="shared" si="37"/>
        <v>9</v>
      </c>
      <c r="G2420">
        <v>0</v>
      </c>
      <c r="H2420">
        <v>0</v>
      </c>
      <c r="I2420">
        <v>0</v>
      </c>
    </row>
    <row r="2421" spans="1:9" x14ac:dyDescent="0.3">
      <c r="A2421">
        <v>5221</v>
      </c>
      <c r="B2421">
        <v>1981</v>
      </c>
      <c r="C2421">
        <v>1.6094379999999999</v>
      </c>
      <c r="D2421">
        <v>14</v>
      </c>
      <c r="E2421">
        <v>4</v>
      </c>
      <c r="F2421">
        <f t="shared" si="37"/>
        <v>16</v>
      </c>
      <c r="G2421">
        <v>0</v>
      </c>
      <c r="H2421">
        <v>0</v>
      </c>
      <c r="I2421">
        <v>1</v>
      </c>
    </row>
    <row r="2422" spans="1:9" x14ac:dyDescent="0.3">
      <c r="A2422">
        <v>5221</v>
      </c>
      <c r="B2422">
        <v>1982</v>
      </c>
      <c r="C2422">
        <v>1.5474030000000001</v>
      </c>
      <c r="D2422">
        <v>14</v>
      </c>
      <c r="E2422">
        <v>5</v>
      </c>
      <c r="F2422">
        <f t="shared" si="37"/>
        <v>25</v>
      </c>
      <c r="G2422">
        <v>0</v>
      </c>
      <c r="H2422">
        <v>1</v>
      </c>
      <c r="I2422">
        <v>1</v>
      </c>
    </row>
    <row r="2423" spans="1:9" x14ac:dyDescent="0.3">
      <c r="A2423">
        <v>5221</v>
      </c>
      <c r="B2423">
        <v>1983</v>
      </c>
      <c r="C2423">
        <v>1.591879</v>
      </c>
      <c r="D2423">
        <v>14</v>
      </c>
      <c r="E2423">
        <v>6</v>
      </c>
      <c r="F2423">
        <f t="shared" si="37"/>
        <v>36</v>
      </c>
      <c r="G2423">
        <v>0</v>
      </c>
      <c r="H2423">
        <v>1</v>
      </c>
      <c r="I2423">
        <v>1</v>
      </c>
    </row>
    <row r="2424" spans="1:9" x14ac:dyDescent="0.3">
      <c r="A2424">
        <v>5221</v>
      </c>
      <c r="B2424">
        <v>1984</v>
      </c>
      <c r="C2424">
        <v>1.8003290000000001</v>
      </c>
      <c r="D2424">
        <v>14</v>
      </c>
      <c r="E2424">
        <v>7</v>
      </c>
      <c r="F2424">
        <f t="shared" si="37"/>
        <v>49</v>
      </c>
      <c r="G2424">
        <v>0</v>
      </c>
      <c r="H2424">
        <v>1</v>
      </c>
      <c r="I2424">
        <v>0</v>
      </c>
    </row>
    <row r="2425" spans="1:9" x14ac:dyDescent="0.3">
      <c r="A2425">
        <v>5221</v>
      </c>
      <c r="B2425">
        <v>1985</v>
      </c>
      <c r="C2425">
        <v>1.8200289999999999</v>
      </c>
      <c r="D2425">
        <v>14</v>
      </c>
      <c r="E2425">
        <v>8</v>
      </c>
      <c r="F2425">
        <f t="shared" si="37"/>
        <v>64</v>
      </c>
      <c r="G2425">
        <v>0</v>
      </c>
      <c r="H2425">
        <v>1</v>
      </c>
      <c r="I2425">
        <v>0</v>
      </c>
    </row>
    <row r="2426" spans="1:9" x14ac:dyDescent="0.3">
      <c r="A2426">
        <v>5221</v>
      </c>
      <c r="B2426">
        <v>1986</v>
      </c>
      <c r="C2426">
        <v>1.7999609999999999</v>
      </c>
      <c r="D2426">
        <v>14</v>
      </c>
      <c r="E2426">
        <v>9</v>
      </c>
      <c r="F2426">
        <f t="shared" si="37"/>
        <v>81</v>
      </c>
      <c r="G2426">
        <v>0</v>
      </c>
      <c r="H2426">
        <v>1</v>
      </c>
      <c r="I2426">
        <v>1</v>
      </c>
    </row>
    <row r="2427" spans="1:9" x14ac:dyDescent="0.3">
      <c r="A2427">
        <v>5221</v>
      </c>
      <c r="B2427">
        <v>1987</v>
      </c>
      <c r="C2427">
        <v>2.3623349999999999</v>
      </c>
      <c r="D2427">
        <v>14</v>
      </c>
      <c r="E2427">
        <v>10</v>
      </c>
      <c r="F2427">
        <f t="shared" si="37"/>
        <v>100</v>
      </c>
      <c r="G2427">
        <v>0</v>
      </c>
      <c r="H2427">
        <v>0</v>
      </c>
      <c r="I2427">
        <v>0</v>
      </c>
    </row>
    <row r="2428" spans="1:9" x14ac:dyDescent="0.3">
      <c r="A2428">
        <v>5223</v>
      </c>
      <c r="B2428">
        <v>1980</v>
      </c>
      <c r="C2428">
        <v>1.5411649999999999</v>
      </c>
      <c r="D2428">
        <v>12</v>
      </c>
      <c r="E2428">
        <v>3</v>
      </c>
      <c r="F2428">
        <f t="shared" si="37"/>
        <v>9</v>
      </c>
      <c r="G2428">
        <v>0</v>
      </c>
      <c r="H2428">
        <v>0</v>
      </c>
      <c r="I2428">
        <v>0</v>
      </c>
    </row>
    <row r="2429" spans="1:9" x14ac:dyDescent="0.3">
      <c r="A2429">
        <v>5223</v>
      </c>
      <c r="B2429">
        <v>1981</v>
      </c>
      <c r="C2429">
        <v>1.8056049999999999</v>
      </c>
      <c r="D2429">
        <v>12</v>
      </c>
      <c r="E2429">
        <v>4</v>
      </c>
      <c r="F2429">
        <f t="shared" si="37"/>
        <v>16</v>
      </c>
      <c r="G2429">
        <v>0</v>
      </c>
      <c r="H2429">
        <v>0</v>
      </c>
      <c r="I2429">
        <v>0</v>
      </c>
    </row>
    <row r="2430" spans="1:9" x14ac:dyDescent="0.3">
      <c r="A2430">
        <v>5223</v>
      </c>
      <c r="B2430">
        <v>1982</v>
      </c>
      <c r="C2430">
        <v>1.9756819999999999</v>
      </c>
      <c r="D2430">
        <v>12</v>
      </c>
      <c r="E2430">
        <v>5</v>
      </c>
      <c r="F2430">
        <f t="shared" si="37"/>
        <v>25</v>
      </c>
      <c r="G2430">
        <v>0</v>
      </c>
      <c r="H2430">
        <v>0</v>
      </c>
      <c r="I2430">
        <v>0</v>
      </c>
    </row>
    <row r="2431" spans="1:9" x14ac:dyDescent="0.3">
      <c r="A2431">
        <v>5223</v>
      </c>
      <c r="B2431">
        <v>1983</v>
      </c>
      <c r="C2431">
        <v>1.7919389999999999</v>
      </c>
      <c r="D2431">
        <v>12</v>
      </c>
      <c r="E2431">
        <v>6</v>
      </c>
      <c r="F2431">
        <f t="shared" si="37"/>
        <v>36</v>
      </c>
      <c r="G2431">
        <v>0</v>
      </c>
      <c r="H2431">
        <v>0</v>
      </c>
      <c r="I2431">
        <v>0</v>
      </c>
    </row>
    <row r="2432" spans="1:9" x14ac:dyDescent="0.3">
      <c r="A2432">
        <v>5223</v>
      </c>
      <c r="B2432">
        <v>1984</v>
      </c>
      <c r="C2432">
        <v>1.8553170000000001</v>
      </c>
      <c r="D2432">
        <v>12</v>
      </c>
      <c r="E2432">
        <v>7</v>
      </c>
      <c r="F2432">
        <f t="shared" si="37"/>
        <v>49</v>
      </c>
      <c r="G2432">
        <v>0</v>
      </c>
      <c r="H2432">
        <v>0</v>
      </c>
      <c r="I2432">
        <v>0</v>
      </c>
    </row>
    <row r="2433" spans="1:9" x14ac:dyDescent="0.3">
      <c r="A2433">
        <v>5223</v>
      </c>
      <c r="B2433">
        <v>1985</v>
      </c>
      <c r="C2433">
        <v>1.2753779999999999</v>
      </c>
      <c r="D2433">
        <v>12</v>
      </c>
      <c r="E2433">
        <v>8</v>
      </c>
      <c r="F2433">
        <f t="shared" si="37"/>
        <v>64</v>
      </c>
      <c r="G2433">
        <v>0</v>
      </c>
      <c r="H2433">
        <v>0</v>
      </c>
      <c r="I2433">
        <v>0</v>
      </c>
    </row>
    <row r="2434" spans="1:9" x14ac:dyDescent="0.3">
      <c r="A2434">
        <v>5223</v>
      </c>
      <c r="B2434">
        <v>1986</v>
      </c>
      <c r="C2434">
        <v>1.5575810000000001</v>
      </c>
      <c r="D2434">
        <v>12</v>
      </c>
      <c r="E2434">
        <v>9</v>
      </c>
      <c r="F2434">
        <f t="shared" si="37"/>
        <v>81</v>
      </c>
      <c r="G2434">
        <v>0</v>
      </c>
      <c r="H2434">
        <v>0</v>
      </c>
      <c r="I2434">
        <v>0</v>
      </c>
    </row>
    <row r="2435" spans="1:9" x14ac:dyDescent="0.3">
      <c r="A2435">
        <v>5223</v>
      </c>
      <c r="B2435">
        <v>1987</v>
      </c>
      <c r="C2435">
        <v>1.134646</v>
      </c>
      <c r="D2435">
        <v>12</v>
      </c>
      <c r="E2435">
        <v>10</v>
      </c>
      <c r="F2435">
        <f t="shared" si="37"/>
        <v>100</v>
      </c>
      <c r="G2435">
        <v>0</v>
      </c>
      <c r="H2435">
        <v>0</v>
      </c>
      <c r="I2435">
        <v>0</v>
      </c>
    </row>
    <row r="2436" spans="1:9" x14ac:dyDescent="0.3">
      <c r="A2436">
        <v>5227</v>
      </c>
      <c r="B2436">
        <v>1980</v>
      </c>
      <c r="C2436">
        <v>2.6911930000000002</v>
      </c>
      <c r="D2436">
        <v>12</v>
      </c>
      <c r="E2436">
        <v>5</v>
      </c>
      <c r="F2436">
        <f t="shared" si="37"/>
        <v>25</v>
      </c>
      <c r="G2436">
        <v>0</v>
      </c>
      <c r="H2436">
        <v>0</v>
      </c>
      <c r="I2436">
        <v>0</v>
      </c>
    </row>
    <row r="2437" spans="1:9" x14ac:dyDescent="0.3">
      <c r="A2437">
        <v>5227</v>
      </c>
      <c r="B2437">
        <v>1981</v>
      </c>
      <c r="C2437">
        <v>0.44628699999999999</v>
      </c>
      <c r="D2437">
        <v>12</v>
      </c>
      <c r="E2437">
        <v>6</v>
      </c>
      <c r="F2437">
        <f t="shared" ref="F2437:F2500" si="38">E2437^2</f>
        <v>36</v>
      </c>
      <c r="G2437">
        <v>0</v>
      </c>
      <c r="H2437">
        <v>0</v>
      </c>
      <c r="I2437">
        <v>0</v>
      </c>
    </row>
    <row r="2438" spans="1:9" x14ac:dyDescent="0.3">
      <c r="A2438">
        <v>5227</v>
      </c>
      <c r="B2438">
        <v>1982</v>
      </c>
      <c r="C2438">
        <v>1.5474030000000001</v>
      </c>
      <c r="D2438">
        <v>12</v>
      </c>
      <c r="E2438">
        <v>7</v>
      </c>
      <c r="F2438">
        <f t="shared" si="38"/>
        <v>49</v>
      </c>
      <c r="G2438">
        <v>0</v>
      </c>
      <c r="H2438">
        <v>0</v>
      </c>
      <c r="I2438">
        <v>0</v>
      </c>
    </row>
    <row r="2439" spans="1:9" x14ac:dyDescent="0.3">
      <c r="A2439">
        <v>5227</v>
      </c>
      <c r="B2439">
        <v>1983</v>
      </c>
      <c r="C2439">
        <v>1.7271209999999999</v>
      </c>
      <c r="D2439">
        <v>12</v>
      </c>
      <c r="E2439">
        <v>8</v>
      </c>
      <c r="F2439">
        <f t="shared" si="38"/>
        <v>64</v>
      </c>
      <c r="G2439">
        <v>0</v>
      </c>
      <c r="H2439">
        <v>0</v>
      </c>
      <c r="I2439">
        <v>1</v>
      </c>
    </row>
    <row r="2440" spans="1:9" x14ac:dyDescent="0.3">
      <c r="A2440">
        <v>5227</v>
      </c>
      <c r="B2440">
        <v>1984</v>
      </c>
      <c r="C2440">
        <v>1.0730200000000001</v>
      </c>
      <c r="D2440">
        <v>12</v>
      </c>
      <c r="E2440">
        <v>9</v>
      </c>
      <c r="F2440">
        <f t="shared" si="38"/>
        <v>81</v>
      </c>
      <c r="G2440">
        <v>0</v>
      </c>
      <c r="H2440">
        <v>0</v>
      </c>
      <c r="I2440">
        <v>0</v>
      </c>
    </row>
    <row r="2441" spans="1:9" x14ac:dyDescent="0.3">
      <c r="A2441">
        <v>5227</v>
      </c>
      <c r="B2441">
        <v>1985</v>
      </c>
      <c r="C2441">
        <v>1.7707809999999999</v>
      </c>
      <c r="D2441">
        <v>12</v>
      </c>
      <c r="E2441">
        <v>10</v>
      </c>
      <c r="F2441">
        <f t="shared" si="38"/>
        <v>100</v>
      </c>
      <c r="G2441">
        <v>0</v>
      </c>
      <c r="H2441">
        <v>0</v>
      </c>
      <c r="I2441">
        <v>0</v>
      </c>
    </row>
    <row r="2442" spans="1:9" x14ac:dyDescent="0.3">
      <c r="A2442">
        <v>5227</v>
      </c>
      <c r="B2442">
        <v>1986</v>
      </c>
      <c r="C2442">
        <v>2.0306220000000001</v>
      </c>
      <c r="D2442">
        <v>12</v>
      </c>
      <c r="E2442">
        <v>11</v>
      </c>
      <c r="F2442">
        <f t="shared" si="38"/>
        <v>121</v>
      </c>
      <c r="G2442">
        <v>0</v>
      </c>
      <c r="H2442">
        <v>1</v>
      </c>
      <c r="I2442">
        <v>0</v>
      </c>
    </row>
    <row r="2443" spans="1:9" x14ac:dyDescent="0.3">
      <c r="A2443">
        <v>5227</v>
      </c>
      <c r="B2443">
        <v>1987</v>
      </c>
      <c r="C2443">
        <v>1.907599</v>
      </c>
      <c r="D2443">
        <v>12</v>
      </c>
      <c r="E2443">
        <v>12</v>
      </c>
      <c r="F2443">
        <f t="shared" si="38"/>
        <v>144</v>
      </c>
      <c r="G2443">
        <v>0</v>
      </c>
      <c r="H2443">
        <v>1</v>
      </c>
      <c r="I2443">
        <v>0</v>
      </c>
    </row>
    <row r="2444" spans="1:9" x14ac:dyDescent="0.3">
      <c r="A2444">
        <v>5248</v>
      </c>
      <c r="B2444">
        <v>1980</v>
      </c>
      <c r="C2444">
        <v>1.137845</v>
      </c>
      <c r="D2444">
        <v>14</v>
      </c>
      <c r="E2444">
        <v>2</v>
      </c>
      <c r="F2444">
        <f t="shared" si="38"/>
        <v>4</v>
      </c>
      <c r="G2444">
        <v>0</v>
      </c>
      <c r="H2444">
        <v>0</v>
      </c>
      <c r="I2444">
        <v>0</v>
      </c>
    </row>
    <row r="2445" spans="1:9" x14ac:dyDescent="0.3">
      <c r="A2445">
        <v>5248</v>
      </c>
      <c r="B2445">
        <v>1981</v>
      </c>
      <c r="C2445">
        <v>1.0895820000000001</v>
      </c>
      <c r="D2445">
        <v>14</v>
      </c>
      <c r="E2445">
        <v>3</v>
      </c>
      <c r="F2445">
        <f t="shared" si="38"/>
        <v>9</v>
      </c>
      <c r="G2445">
        <v>0</v>
      </c>
      <c r="H2445">
        <v>0</v>
      </c>
      <c r="I2445">
        <v>0</v>
      </c>
    </row>
    <row r="2446" spans="1:9" x14ac:dyDescent="0.3">
      <c r="A2446">
        <v>5248</v>
      </c>
      <c r="B2446">
        <v>1982</v>
      </c>
      <c r="C2446">
        <v>2.0301179999999999</v>
      </c>
      <c r="D2446">
        <v>14</v>
      </c>
      <c r="E2446">
        <v>4</v>
      </c>
      <c r="F2446">
        <f t="shared" si="38"/>
        <v>16</v>
      </c>
      <c r="G2446">
        <v>0</v>
      </c>
      <c r="H2446">
        <v>0</v>
      </c>
      <c r="I2446">
        <v>0</v>
      </c>
    </row>
    <row r="2447" spans="1:9" x14ac:dyDescent="0.3">
      <c r="A2447">
        <v>5248</v>
      </c>
      <c r="B2447">
        <v>1983</v>
      </c>
      <c r="C2447">
        <v>1.044562</v>
      </c>
      <c r="D2447">
        <v>14</v>
      </c>
      <c r="E2447">
        <v>5</v>
      </c>
      <c r="F2447">
        <f t="shared" si="38"/>
        <v>25</v>
      </c>
      <c r="G2447">
        <v>0</v>
      </c>
      <c r="H2447">
        <v>0</v>
      </c>
      <c r="I2447">
        <v>1</v>
      </c>
    </row>
    <row r="2448" spans="1:9" x14ac:dyDescent="0.3">
      <c r="A2448">
        <v>5248</v>
      </c>
      <c r="B2448">
        <v>1984</v>
      </c>
      <c r="C2448">
        <v>1.1297699999999999</v>
      </c>
      <c r="D2448">
        <v>14</v>
      </c>
      <c r="E2448">
        <v>6</v>
      </c>
      <c r="F2448">
        <f t="shared" si="38"/>
        <v>36</v>
      </c>
      <c r="G2448">
        <v>0</v>
      </c>
      <c r="H2448">
        <v>0</v>
      </c>
      <c r="I2448">
        <v>0</v>
      </c>
    </row>
    <row r="2449" spans="1:9" x14ac:dyDescent="0.3">
      <c r="A2449">
        <v>5248</v>
      </c>
      <c r="B2449">
        <v>1985</v>
      </c>
      <c r="C2449">
        <v>1.1956340000000001</v>
      </c>
      <c r="D2449">
        <v>14</v>
      </c>
      <c r="E2449">
        <v>7</v>
      </c>
      <c r="F2449">
        <f t="shared" si="38"/>
        <v>49</v>
      </c>
      <c r="G2449">
        <v>0</v>
      </c>
      <c r="H2449">
        <v>0</v>
      </c>
      <c r="I2449">
        <v>0</v>
      </c>
    </row>
    <row r="2450" spans="1:9" x14ac:dyDescent="0.3">
      <c r="A2450">
        <v>5248</v>
      </c>
      <c r="B2450">
        <v>1986</v>
      </c>
      <c r="C2450">
        <v>1.574935</v>
      </c>
      <c r="D2450">
        <v>14</v>
      </c>
      <c r="E2450">
        <v>8</v>
      </c>
      <c r="F2450">
        <f t="shared" si="38"/>
        <v>64</v>
      </c>
      <c r="G2450">
        <v>0</v>
      </c>
      <c r="H2450">
        <v>0</v>
      </c>
      <c r="I2450">
        <v>0</v>
      </c>
    </row>
    <row r="2451" spans="1:9" x14ac:dyDescent="0.3">
      <c r="A2451">
        <v>5248</v>
      </c>
      <c r="B2451">
        <v>1987</v>
      </c>
      <c r="C2451">
        <v>1.9071979999999999</v>
      </c>
      <c r="D2451">
        <v>14</v>
      </c>
      <c r="E2451">
        <v>9</v>
      </c>
      <c r="F2451">
        <f t="shared" si="38"/>
        <v>81</v>
      </c>
      <c r="G2451">
        <v>0</v>
      </c>
      <c r="H2451">
        <v>1</v>
      </c>
      <c r="I2451">
        <v>0</v>
      </c>
    </row>
    <row r="2452" spans="1:9" x14ac:dyDescent="0.3">
      <c r="A2452">
        <v>5252</v>
      </c>
      <c r="B2452">
        <v>1980</v>
      </c>
      <c r="C2452">
        <v>0.41129900000000003</v>
      </c>
      <c r="D2452">
        <v>10</v>
      </c>
      <c r="E2452">
        <v>2</v>
      </c>
      <c r="F2452">
        <f t="shared" si="38"/>
        <v>4</v>
      </c>
      <c r="G2452">
        <v>0</v>
      </c>
      <c r="H2452">
        <v>0</v>
      </c>
      <c r="I2452">
        <v>0</v>
      </c>
    </row>
    <row r="2453" spans="1:9" x14ac:dyDescent="0.3">
      <c r="A2453">
        <v>5252</v>
      </c>
      <c r="B2453">
        <v>1981</v>
      </c>
      <c r="C2453">
        <v>1.683546</v>
      </c>
      <c r="D2453">
        <v>10</v>
      </c>
      <c r="E2453">
        <v>3</v>
      </c>
      <c r="F2453">
        <f t="shared" si="38"/>
        <v>9</v>
      </c>
      <c r="G2453">
        <v>0</v>
      </c>
      <c r="H2453">
        <v>0</v>
      </c>
      <c r="I2453">
        <v>0</v>
      </c>
    </row>
    <row r="2454" spans="1:9" x14ac:dyDescent="0.3">
      <c r="A2454">
        <v>5252</v>
      </c>
      <c r="B2454">
        <v>1982</v>
      </c>
      <c r="C2454">
        <v>1.2794449999999999</v>
      </c>
      <c r="D2454">
        <v>10</v>
      </c>
      <c r="E2454">
        <v>4</v>
      </c>
      <c r="F2454">
        <f t="shared" si="38"/>
        <v>16</v>
      </c>
      <c r="G2454">
        <v>0</v>
      </c>
      <c r="H2454">
        <v>0</v>
      </c>
      <c r="I2454">
        <v>0</v>
      </c>
    </row>
    <row r="2455" spans="1:9" x14ac:dyDescent="0.3">
      <c r="A2455">
        <v>5252</v>
      </c>
      <c r="B2455">
        <v>1983</v>
      </c>
      <c r="C2455">
        <v>1.59812</v>
      </c>
      <c r="D2455">
        <v>10</v>
      </c>
      <c r="E2455">
        <v>5</v>
      </c>
      <c r="F2455">
        <f t="shared" si="38"/>
        <v>25</v>
      </c>
      <c r="G2455">
        <v>0</v>
      </c>
      <c r="H2455">
        <v>1</v>
      </c>
      <c r="I2455">
        <v>0</v>
      </c>
    </row>
    <row r="2456" spans="1:9" x14ac:dyDescent="0.3">
      <c r="A2456">
        <v>5252</v>
      </c>
      <c r="B2456">
        <v>1984</v>
      </c>
      <c r="C2456">
        <v>1.232993</v>
      </c>
      <c r="D2456">
        <v>10</v>
      </c>
      <c r="E2456">
        <v>6</v>
      </c>
      <c r="F2456">
        <f t="shared" si="38"/>
        <v>36</v>
      </c>
      <c r="G2456">
        <v>0</v>
      </c>
      <c r="H2456">
        <v>1</v>
      </c>
      <c r="I2456">
        <v>1</v>
      </c>
    </row>
    <row r="2457" spans="1:9" x14ac:dyDescent="0.3">
      <c r="A2457">
        <v>5252</v>
      </c>
      <c r="B2457">
        <v>1985</v>
      </c>
      <c r="C2457">
        <v>1.472288</v>
      </c>
      <c r="D2457">
        <v>10</v>
      </c>
      <c r="E2457">
        <v>7</v>
      </c>
      <c r="F2457">
        <f t="shared" si="38"/>
        <v>49</v>
      </c>
      <c r="G2457">
        <v>0</v>
      </c>
      <c r="H2457">
        <v>1</v>
      </c>
      <c r="I2457">
        <v>0</v>
      </c>
    </row>
    <row r="2458" spans="1:9" x14ac:dyDescent="0.3">
      <c r="A2458">
        <v>5252</v>
      </c>
      <c r="B2458">
        <v>1986</v>
      </c>
      <c r="C2458">
        <v>1.2198009999999999</v>
      </c>
      <c r="D2458">
        <v>10</v>
      </c>
      <c r="E2458">
        <v>8</v>
      </c>
      <c r="F2458">
        <f t="shared" si="38"/>
        <v>64</v>
      </c>
      <c r="G2458">
        <v>0</v>
      </c>
      <c r="H2458">
        <v>1</v>
      </c>
      <c r="I2458">
        <v>0</v>
      </c>
    </row>
    <row r="2459" spans="1:9" x14ac:dyDescent="0.3">
      <c r="A2459">
        <v>5252</v>
      </c>
      <c r="B2459">
        <v>1987</v>
      </c>
      <c r="C2459">
        <v>1.6691879999999999</v>
      </c>
      <c r="D2459">
        <v>10</v>
      </c>
      <c r="E2459">
        <v>9</v>
      </c>
      <c r="F2459">
        <f t="shared" si="38"/>
        <v>81</v>
      </c>
      <c r="G2459">
        <v>0</v>
      </c>
      <c r="H2459">
        <v>1</v>
      </c>
      <c r="I2459">
        <v>0</v>
      </c>
    </row>
    <row r="2460" spans="1:9" x14ac:dyDescent="0.3">
      <c r="A2460">
        <v>5263</v>
      </c>
      <c r="B2460">
        <v>1980</v>
      </c>
      <c r="C2460">
        <v>1.6303209999999999</v>
      </c>
      <c r="D2460">
        <v>14</v>
      </c>
      <c r="E2460">
        <v>3</v>
      </c>
      <c r="F2460">
        <f t="shared" si="38"/>
        <v>9</v>
      </c>
      <c r="G2460">
        <v>0</v>
      </c>
      <c r="H2460">
        <v>0</v>
      </c>
      <c r="I2460">
        <v>0</v>
      </c>
    </row>
    <row r="2461" spans="1:9" x14ac:dyDescent="0.3">
      <c r="A2461">
        <v>5263</v>
      </c>
      <c r="B2461">
        <v>1981</v>
      </c>
      <c r="C2461">
        <v>1.593934</v>
      </c>
      <c r="D2461">
        <v>14</v>
      </c>
      <c r="E2461">
        <v>4</v>
      </c>
      <c r="F2461">
        <f t="shared" si="38"/>
        <v>16</v>
      </c>
      <c r="G2461">
        <v>0</v>
      </c>
      <c r="H2461">
        <v>1</v>
      </c>
      <c r="I2461">
        <v>0</v>
      </c>
    </row>
    <row r="2462" spans="1:9" x14ac:dyDescent="0.3">
      <c r="A2462">
        <v>5263</v>
      </c>
      <c r="B2462">
        <v>1982</v>
      </c>
      <c r="C2462">
        <v>1.6566019999999999</v>
      </c>
      <c r="D2462">
        <v>14</v>
      </c>
      <c r="E2462">
        <v>5</v>
      </c>
      <c r="F2462">
        <f t="shared" si="38"/>
        <v>25</v>
      </c>
      <c r="G2462">
        <v>0</v>
      </c>
      <c r="H2462">
        <v>1</v>
      </c>
      <c r="I2462">
        <v>0</v>
      </c>
    </row>
    <row r="2463" spans="1:9" x14ac:dyDescent="0.3">
      <c r="A2463">
        <v>5263</v>
      </c>
      <c r="B2463">
        <v>1983</v>
      </c>
      <c r="C2463">
        <v>1.786035</v>
      </c>
      <c r="D2463">
        <v>14</v>
      </c>
      <c r="E2463">
        <v>6</v>
      </c>
      <c r="F2463">
        <f t="shared" si="38"/>
        <v>36</v>
      </c>
      <c r="G2463">
        <v>0</v>
      </c>
      <c r="H2463">
        <v>1</v>
      </c>
      <c r="I2463">
        <v>0</v>
      </c>
    </row>
    <row r="2464" spans="1:9" x14ac:dyDescent="0.3">
      <c r="A2464">
        <v>5263</v>
      </c>
      <c r="B2464">
        <v>1984</v>
      </c>
      <c r="C2464">
        <v>1.6034090000000001</v>
      </c>
      <c r="D2464">
        <v>14</v>
      </c>
      <c r="E2464">
        <v>7</v>
      </c>
      <c r="F2464">
        <f t="shared" si="38"/>
        <v>49</v>
      </c>
      <c r="G2464">
        <v>0</v>
      </c>
      <c r="H2464">
        <v>1</v>
      </c>
      <c r="I2464">
        <v>0</v>
      </c>
    </row>
    <row r="2465" spans="1:9" x14ac:dyDescent="0.3">
      <c r="A2465">
        <v>5263</v>
      </c>
      <c r="B2465">
        <v>1985</v>
      </c>
      <c r="C2465">
        <v>1.678498</v>
      </c>
      <c r="D2465">
        <v>14</v>
      </c>
      <c r="E2465">
        <v>8</v>
      </c>
      <c r="F2465">
        <f t="shared" si="38"/>
        <v>64</v>
      </c>
      <c r="G2465">
        <v>0</v>
      </c>
      <c r="H2465">
        <v>1</v>
      </c>
      <c r="I2465">
        <v>0</v>
      </c>
    </row>
    <row r="2466" spans="1:9" x14ac:dyDescent="0.3">
      <c r="A2466">
        <v>5263</v>
      </c>
      <c r="B2466">
        <v>1986</v>
      </c>
      <c r="C2466">
        <v>1.8512550000000001</v>
      </c>
      <c r="D2466">
        <v>14</v>
      </c>
      <c r="E2466">
        <v>9</v>
      </c>
      <c r="F2466">
        <f t="shared" si="38"/>
        <v>81</v>
      </c>
      <c r="G2466">
        <v>0</v>
      </c>
      <c r="H2466">
        <v>1</v>
      </c>
      <c r="I2466">
        <v>0</v>
      </c>
    </row>
    <row r="2467" spans="1:9" x14ac:dyDescent="0.3">
      <c r="A2467">
        <v>5263</v>
      </c>
      <c r="B2467">
        <v>1987</v>
      </c>
      <c r="C2467">
        <v>1.529426</v>
      </c>
      <c r="D2467">
        <v>14</v>
      </c>
      <c r="E2467">
        <v>10</v>
      </c>
      <c r="F2467">
        <f t="shared" si="38"/>
        <v>100</v>
      </c>
      <c r="G2467">
        <v>0</v>
      </c>
      <c r="H2467">
        <v>1</v>
      </c>
      <c r="I2467">
        <v>0</v>
      </c>
    </row>
    <row r="2468" spans="1:9" x14ac:dyDescent="0.3">
      <c r="A2468">
        <v>5274</v>
      </c>
      <c r="B2468">
        <v>1980</v>
      </c>
      <c r="C2468">
        <v>1.6657299999999999</v>
      </c>
      <c r="D2468">
        <v>12</v>
      </c>
      <c r="E2468">
        <v>2</v>
      </c>
      <c r="F2468">
        <f t="shared" si="38"/>
        <v>4</v>
      </c>
      <c r="G2468">
        <v>0</v>
      </c>
      <c r="H2468">
        <v>0</v>
      </c>
      <c r="I2468">
        <v>0</v>
      </c>
    </row>
    <row r="2469" spans="1:9" x14ac:dyDescent="0.3">
      <c r="A2469">
        <v>5274</v>
      </c>
      <c r="B2469">
        <v>1981</v>
      </c>
      <c r="C2469">
        <v>2.9004219999999998</v>
      </c>
      <c r="D2469">
        <v>12</v>
      </c>
      <c r="E2469">
        <v>3</v>
      </c>
      <c r="F2469">
        <f t="shared" si="38"/>
        <v>9</v>
      </c>
      <c r="G2469">
        <v>0</v>
      </c>
      <c r="H2469">
        <v>1</v>
      </c>
      <c r="I2469">
        <v>0</v>
      </c>
    </row>
    <row r="2470" spans="1:9" x14ac:dyDescent="0.3">
      <c r="A2470">
        <v>5274</v>
      </c>
      <c r="B2470">
        <v>1982</v>
      </c>
      <c r="C2470">
        <v>1.7643150000000001</v>
      </c>
      <c r="D2470">
        <v>12</v>
      </c>
      <c r="E2470">
        <v>4</v>
      </c>
      <c r="F2470">
        <f t="shared" si="38"/>
        <v>16</v>
      </c>
      <c r="G2470">
        <v>0</v>
      </c>
      <c r="H2470">
        <v>1</v>
      </c>
      <c r="I2470">
        <v>0</v>
      </c>
    </row>
    <row r="2471" spans="1:9" x14ac:dyDescent="0.3">
      <c r="A2471">
        <v>5274</v>
      </c>
      <c r="B2471">
        <v>1983</v>
      </c>
      <c r="C2471">
        <v>1.339218</v>
      </c>
      <c r="D2471">
        <v>12</v>
      </c>
      <c r="E2471">
        <v>5</v>
      </c>
      <c r="F2471">
        <f t="shared" si="38"/>
        <v>25</v>
      </c>
      <c r="G2471">
        <v>0</v>
      </c>
      <c r="H2471">
        <v>1</v>
      </c>
      <c r="I2471">
        <v>0</v>
      </c>
    </row>
    <row r="2472" spans="1:9" x14ac:dyDescent="0.3">
      <c r="A2472">
        <v>5274</v>
      </c>
      <c r="B2472">
        <v>1984</v>
      </c>
      <c r="C2472">
        <v>1.533066</v>
      </c>
      <c r="D2472">
        <v>12</v>
      </c>
      <c r="E2472">
        <v>6</v>
      </c>
      <c r="F2472">
        <f t="shared" si="38"/>
        <v>36</v>
      </c>
      <c r="G2472">
        <v>0</v>
      </c>
      <c r="H2472">
        <v>1</v>
      </c>
      <c r="I2472">
        <v>0</v>
      </c>
    </row>
    <row r="2473" spans="1:9" x14ac:dyDescent="0.3">
      <c r="A2473">
        <v>5274</v>
      </c>
      <c r="B2473">
        <v>1985</v>
      </c>
      <c r="C2473">
        <v>1.7972140000000001</v>
      </c>
      <c r="D2473">
        <v>12</v>
      </c>
      <c r="E2473">
        <v>7</v>
      </c>
      <c r="F2473">
        <f t="shared" si="38"/>
        <v>49</v>
      </c>
      <c r="G2473">
        <v>0</v>
      </c>
      <c r="H2473">
        <v>1</v>
      </c>
      <c r="I2473">
        <v>0</v>
      </c>
    </row>
    <row r="2474" spans="1:9" x14ac:dyDescent="0.3">
      <c r="A2474">
        <v>5274</v>
      </c>
      <c r="B2474">
        <v>1986</v>
      </c>
      <c r="C2474">
        <v>1.6891689999999999</v>
      </c>
      <c r="D2474">
        <v>12</v>
      </c>
      <c r="E2474">
        <v>8</v>
      </c>
      <c r="F2474">
        <f t="shared" si="38"/>
        <v>64</v>
      </c>
      <c r="G2474">
        <v>0</v>
      </c>
      <c r="H2474">
        <v>1</v>
      </c>
      <c r="I2474">
        <v>0</v>
      </c>
    </row>
    <row r="2475" spans="1:9" x14ac:dyDescent="0.3">
      <c r="A2475">
        <v>5274</v>
      </c>
      <c r="B2475">
        <v>1987</v>
      </c>
      <c r="C2475">
        <v>3.3125270000000002</v>
      </c>
      <c r="D2475">
        <v>12</v>
      </c>
      <c r="E2475">
        <v>9</v>
      </c>
      <c r="F2475">
        <f t="shared" si="38"/>
        <v>81</v>
      </c>
      <c r="G2475">
        <v>0</v>
      </c>
      <c r="H2475">
        <v>1</v>
      </c>
      <c r="I2475">
        <v>1</v>
      </c>
    </row>
    <row r="2476" spans="1:9" x14ac:dyDescent="0.3">
      <c r="A2476">
        <v>5335</v>
      </c>
      <c r="B2476">
        <v>1980</v>
      </c>
      <c r="C2476">
        <v>1.448</v>
      </c>
      <c r="D2476">
        <v>12</v>
      </c>
      <c r="E2476">
        <v>3</v>
      </c>
      <c r="F2476">
        <f t="shared" si="38"/>
        <v>9</v>
      </c>
      <c r="G2476">
        <v>0</v>
      </c>
      <c r="H2476">
        <v>0</v>
      </c>
      <c r="I2476">
        <v>0</v>
      </c>
    </row>
    <row r="2477" spans="1:9" x14ac:dyDescent="0.3">
      <c r="A2477">
        <v>5335</v>
      </c>
      <c r="B2477">
        <v>1981</v>
      </c>
      <c r="C2477">
        <v>1.8170770000000001</v>
      </c>
      <c r="D2477">
        <v>12</v>
      </c>
      <c r="E2477">
        <v>4</v>
      </c>
      <c r="F2477">
        <f t="shared" si="38"/>
        <v>16</v>
      </c>
      <c r="G2477">
        <v>0</v>
      </c>
      <c r="H2477">
        <v>1</v>
      </c>
      <c r="I2477">
        <v>0</v>
      </c>
    </row>
    <row r="2478" spans="1:9" x14ac:dyDescent="0.3">
      <c r="A2478">
        <v>5335</v>
      </c>
      <c r="B2478">
        <v>1982</v>
      </c>
      <c r="C2478">
        <v>1.755042</v>
      </c>
      <c r="D2478">
        <v>12</v>
      </c>
      <c r="E2478">
        <v>5</v>
      </c>
      <c r="F2478">
        <f t="shared" si="38"/>
        <v>25</v>
      </c>
      <c r="G2478">
        <v>0</v>
      </c>
      <c r="H2478">
        <v>1</v>
      </c>
      <c r="I2478">
        <v>0</v>
      </c>
    </row>
    <row r="2479" spans="1:9" x14ac:dyDescent="0.3">
      <c r="A2479">
        <v>5335</v>
      </c>
      <c r="B2479">
        <v>1983</v>
      </c>
      <c r="C2479">
        <v>1.4532320000000001</v>
      </c>
      <c r="D2479">
        <v>12</v>
      </c>
      <c r="E2479">
        <v>6</v>
      </c>
      <c r="F2479">
        <f t="shared" si="38"/>
        <v>36</v>
      </c>
      <c r="G2479">
        <v>0</v>
      </c>
      <c r="H2479">
        <v>1</v>
      </c>
      <c r="I2479">
        <v>0</v>
      </c>
    </row>
    <row r="2480" spans="1:9" x14ac:dyDescent="0.3">
      <c r="A2480">
        <v>5335</v>
      </c>
      <c r="B2480">
        <v>1984</v>
      </c>
      <c r="C2480">
        <v>1.492421</v>
      </c>
      <c r="D2480">
        <v>12</v>
      </c>
      <c r="E2480">
        <v>7</v>
      </c>
      <c r="F2480">
        <f t="shared" si="38"/>
        <v>49</v>
      </c>
      <c r="G2480">
        <v>0</v>
      </c>
      <c r="H2480">
        <v>1</v>
      </c>
      <c r="I2480">
        <v>0</v>
      </c>
    </row>
    <row r="2481" spans="1:9" x14ac:dyDescent="0.3">
      <c r="A2481">
        <v>5335</v>
      </c>
      <c r="B2481">
        <v>1985</v>
      </c>
      <c r="C2481">
        <v>1.0532950000000001</v>
      </c>
      <c r="D2481">
        <v>12</v>
      </c>
      <c r="E2481">
        <v>8</v>
      </c>
      <c r="F2481">
        <f t="shared" si="38"/>
        <v>64</v>
      </c>
      <c r="G2481">
        <v>0</v>
      </c>
      <c r="H2481">
        <v>1</v>
      </c>
      <c r="I2481">
        <v>0</v>
      </c>
    </row>
    <row r="2482" spans="1:9" x14ac:dyDescent="0.3">
      <c r="A2482">
        <v>5335</v>
      </c>
      <c r="B2482">
        <v>1986</v>
      </c>
      <c r="C2482">
        <v>1.50271</v>
      </c>
      <c r="D2482">
        <v>12</v>
      </c>
      <c r="E2482">
        <v>9</v>
      </c>
      <c r="F2482">
        <f t="shared" si="38"/>
        <v>81</v>
      </c>
      <c r="G2482">
        <v>0</v>
      </c>
      <c r="H2482">
        <v>1</v>
      </c>
      <c r="I2482">
        <v>0</v>
      </c>
    </row>
    <row r="2483" spans="1:9" x14ac:dyDescent="0.3">
      <c r="A2483">
        <v>5335</v>
      </c>
      <c r="B2483">
        <v>1987</v>
      </c>
      <c r="C2483">
        <v>1.4837849999999999</v>
      </c>
      <c r="D2483">
        <v>12</v>
      </c>
      <c r="E2483">
        <v>10</v>
      </c>
      <c r="F2483">
        <f t="shared" si="38"/>
        <v>100</v>
      </c>
      <c r="G2483">
        <v>0</v>
      </c>
      <c r="H2483">
        <v>1</v>
      </c>
      <c r="I2483">
        <v>1</v>
      </c>
    </row>
    <row r="2484" spans="1:9" x14ac:dyDescent="0.3">
      <c r="A2484">
        <v>5345</v>
      </c>
      <c r="B2484">
        <v>1980</v>
      </c>
      <c r="C2484">
        <v>1.516208</v>
      </c>
      <c r="D2484">
        <v>12</v>
      </c>
      <c r="E2484">
        <v>2</v>
      </c>
      <c r="F2484">
        <f t="shared" si="38"/>
        <v>4</v>
      </c>
      <c r="G2484">
        <v>0</v>
      </c>
      <c r="H2484">
        <v>0</v>
      </c>
      <c r="I2484">
        <v>0</v>
      </c>
    </row>
    <row r="2485" spans="1:9" x14ac:dyDescent="0.3">
      <c r="A2485">
        <v>5345</v>
      </c>
      <c r="B2485">
        <v>1981</v>
      </c>
      <c r="C2485">
        <v>0.82098099999999996</v>
      </c>
      <c r="D2485">
        <v>12</v>
      </c>
      <c r="E2485">
        <v>3</v>
      </c>
      <c r="F2485">
        <f t="shared" si="38"/>
        <v>9</v>
      </c>
      <c r="G2485">
        <v>0</v>
      </c>
      <c r="H2485">
        <v>0</v>
      </c>
      <c r="I2485">
        <v>0</v>
      </c>
    </row>
    <row r="2486" spans="1:9" x14ac:dyDescent="0.3">
      <c r="A2486">
        <v>5345</v>
      </c>
      <c r="B2486">
        <v>1982</v>
      </c>
      <c r="C2486">
        <v>1.256051</v>
      </c>
      <c r="D2486">
        <v>12</v>
      </c>
      <c r="E2486">
        <v>4</v>
      </c>
      <c r="F2486">
        <f t="shared" si="38"/>
        <v>16</v>
      </c>
      <c r="G2486">
        <v>0</v>
      </c>
      <c r="H2486">
        <v>0</v>
      </c>
      <c r="I2486">
        <v>0</v>
      </c>
    </row>
    <row r="2487" spans="1:9" x14ac:dyDescent="0.3">
      <c r="A2487">
        <v>5345</v>
      </c>
      <c r="B2487">
        <v>1983</v>
      </c>
      <c r="C2487">
        <v>1.109858</v>
      </c>
      <c r="D2487">
        <v>12</v>
      </c>
      <c r="E2487">
        <v>5</v>
      </c>
      <c r="F2487">
        <f t="shared" si="38"/>
        <v>25</v>
      </c>
      <c r="G2487">
        <v>0</v>
      </c>
      <c r="H2487">
        <v>0</v>
      </c>
      <c r="I2487">
        <v>0</v>
      </c>
    </row>
    <row r="2488" spans="1:9" x14ac:dyDescent="0.3">
      <c r="A2488">
        <v>5345</v>
      </c>
      <c r="B2488">
        <v>1984</v>
      </c>
      <c r="C2488">
        <v>1.3948640000000001</v>
      </c>
      <c r="D2488">
        <v>12</v>
      </c>
      <c r="E2488">
        <v>6</v>
      </c>
      <c r="F2488">
        <f t="shared" si="38"/>
        <v>36</v>
      </c>
      <c r="G2488">
        <v>0</v>
      </c>
      <c r="H2488">
        <v>0</v>
      </c>
      <c r="I2488">
        <v>0</v>
      </c>
    </row>
    <row r="2489" spans="1:9" x14ac:dyDescent="0.3">
      <c r="A2489">
        <v>5345</v>
      </c>
      <c r="B2489">
        <v>1985</v>
      </c>
      <c r="C2489">
        <v>1.4206490000000001</v>
      </c>
      <c r="D2489">
        <v>12</v>
      </c>
      <c r="E2489">
        <v>7</v>
      </c>
      <c r="F2489">
        <f t="shared" si="38"/>
        <v>49</v>
      </c>
      <c r="G2489">
        <v>0</v>
      </c>
      <c r="H2489">
        <v>0</v>
      </c>
      <c r="I2489">
        <v>0</v>
      </c>
    </row>
    <row r="2490" spans="1:9" x14ac:dyDescent="0.3">
      <c r="A2490">
        <v>5345</v>
      </c>
      <c r="B2490">
        <v>1986</v>
      </c>
      <c r="C2490">
        <v>1.977487</v>
      </c>
      <c r="D2490">
        <v>12</v>
      </c>
      <c r="E2490">
        <v>8</v>
      </c>
      <c r="F2490">
        <f t="shared" si="38"/>
        <v>64</v>
      </c>
      <c r="G2490">
        <v>0</v>
      </c>
      <c r="H2490">
        <v>0</v>
      </c>
      <c r="I2490">
        <v>0</v>
      </c>
    </row>
    <row r="2491" spans="1:9" x14ac:dyDescent="0.3">
      <c r="A2491">
        <v>5345</v>
      </c>
      <c r="B2491">
        <v>1987</v>
      </c>
      <c r="C2491">
        <v>1.9638389999999999</v>
      </c>
      <c r="D2491">
        <v>12</v>
      </c>
      <c r="E2491">
        <v>9</v>
      </c>
      <c r="F2491">
        <f t="shared" si="38"/>
        <v>81</v>
      </c>
      <c r="G2491">
        <v>0</v>
      </c>
      <c r="H2491">
        <v>1</v>
      </c>
      <c r="I2491">
        <v>0</v>
      </c>
    </row>
    <row r="2492" spans="1:9" x14ac:dyDescent="0.3">
      <c r="A2492">
        <v>5359</v>
      </c>
      <c r="B2492">
        <v>1980</v>
      </c>
      <c r="C2492">
        <v>0.24402699999999999</v>
      </c>
      <c r="D2492">
        <v>12</v>
      </c>
      <c r="E2492">
        <v>4</v>
      </c>
      <c r="F2492">
        <f t="shared" si="38"/>
        <v>16</v>
      </c>
      <c r="G2492">
        <v>0</v>
      </c>
      <c r="H2492">
        <v>0</v>
      </c>
      <c r="I2492">
        <v>0</v>
      </c>
    </row>
    <row r="2493" spans="1:9" x14ac:dyDescent="0.3">
      <c r="A2493">
        <v>5359</v>
      </c>
      <c r="B2493">
        <v>1981</v>
      </c>
      <c r="C2493">
        <v>1.000915</v>
      </c>
      <c r="D2493">
        <v>12</v>
      </c>
      <c r="E2493">
        <v>5</v>
      </c>
      <c r="F2493">
        <f t="shared" si="38"/>
        <v>25</v>
      </c>
      <c r="G2493">
        <v>0</v>
      </c>
      <c r="H2493">
        <v>0</v>
      </c>
      <c r="I2493">
        <v>0</v>
      </c>
    </row>
    <row r="2494" spans="1:9" x14ac:dyDescent="0.3">
      <c r="A2494">
        <v>5359</v>
      </c>
      <c r="B2494">
        <v>1982</v>
      </c>
      <c r="C2494">
        <v>0.98203399999999996</v>
      </c>
      <c r="D2494">
        <v>12</v>
      </c>
      <c r="E2494">
        <v>6</v>
      </c>
      <c r="F2494">
        <f t="shared" si="38"/>
        <v>36</v>
      </c>
      <c r="G2494">
        <v>0</v>
      </c>
      <c r="H2494">
        <v>0</v>
      </c>
      <c r="I2494">
        <v>0</v>
      </c>
    </row>
    <row r="2495" spans="1:9" x14ac:dyDescent="0.3">
      <c r="A2495">
        <v>5359</v>
      </c>
      <c r="B2495">
        <v>1983</v>
      </c>
      <c r="C2495">
        <v>1.0604340000000001</v>
      </c>
      <c r="D2495">
        <v>12</v>
      </c>
      <c r="E2495">
        <v>7</v>
      </c>
      <c r="F2495">
        <f t="shared" si="38"/>
        <v>49</v>
      </c>
      <c r="G2495">
        <v>0</v>
      </c>
      <c r="H2495">
        <v>0</v>
      </c>
      <c r="I2495">
        <v>0</v>
      </c>
    </row>
    <row r="2496" spans="1:9" x14ac:dyDescent="0.3">
      <c r="A2496">
        <v>5359</v>
      </c>
      <c r="B2496">
        <v>1984</v>
      </c>
      <c r="C2496">
        <v>1.024894</v>
      </c>
      <c r="D2496">
        <v>12</v>
      </c>
      <c r="E2496">
        <v>8</v>
      </c>
      <c r="F2496">
        <f t="shared" si="38"/>
        <v>64</v>
      </c>
      <c r="G2496">
        <v>0</v>
      </c>
      <c r="H2496">
        <v>0</v>
      </c>
      <c r="I2496">
        <v>0</v>
      </c>
    </row>
    <row r="2497" spans="1:9" x14ac:dyDescent="0.3">
      <c r="A2497">
        <v>5359</v>
      </c>
      <c r="B2497">
        <v>1985</v>
      </c>
      <c r="C2497">
        <v>1.0990709999999999</v>
      </c>
      <c r="D2497">
        <v>12</v>
      </c>
      <c r="E2497">
        <v>9</v>
      </c>
      <c r="F2497">
        <f t="shared" si="38"/>
        <v>81</v>
      </c>
      <c r="G2497">
        <v>0</v>
      </c>
      <c r="H2497">
        <v>0</v>
      </c>
      <c r="I2497">
        <v>0</v>
      </c>
    </row>
    <row r="2498" spans="1:9" x14ac:dyDescent="0.3">
      <c r="A2498">
        <v>5359</v>
      </c>
      <c r="B2498">
        <v>1986</v>
      </c>
      <c r="C2498">
        <v>1.281428</v>
      </c>
      <c r="D2498">
        <v>12</v>
      </c>
      <c r="E2498">
        <v>10</v>
      </c>
      <c r="F2498">
        <f t="shared" si="38"/>
        <v>100</v>
      </c>
      <c r="G2498">
        <v>0</v>
      </c>
      <c r="H2498">
        <v>0</v>
      </c>
      <c r="I2498">
        <v>0</v>
      </c>
    </row>
    <row r="2499" spans="1:9" x14ac:dyDescent="0.3">
      <c r="A2499">
        <v>5359</v>
      </c>
      <c r="B2499">
        <v>1987</v>
      </c>
      <c r="C2499">
        <v>1.1219209999999999</v>
      </c>
      <c r="D2499">
        <v>12</v>
      </c>
      <c r="E2499">
        <v>11</v>
      </c>
      <c r="F2499">
        <f t="shared" si="38"/>
        <v>121</v>
      </c>
      <c r="G2499">
        <v>0</v>
      </c>
      <c r="H2499">
        <v>0</v>
      </c>
      <c r="I2499">
        <v>0</v>
      </c>
    </row>
    <row r="2500" spans="1:9" x14ac:dyDescent="0.3">
      <c r="A2500">
        <v>5368</v>
      </c>
      <c r="B2500">
        <v>1980</v>
      </c>
      <c r="C2500">
        <v>1.1174269999999999</v>
      </c>
      <c r="D2500">
        <v>12</v>
      </c>
      <c r="E2500">
        <v>1</v>
      </c>
      <c r="F2500">
        <f t="shared" si="38"/>
        <v>1</v>
      </c>
      <c r="G2500">
        <v>0</v>
      </c>
      <c r="H2500">
        <v>0</v>
      </c>
      <c r="I2500">
        <v>0</v>
      </c>
    </row>
    <row r="2501" spans="1:9" x14ac:dyDescent="0.3">
      <c r="A2501">
        <v>5368</v>
      </c>
      <c r="B2501">
        <v>1981</v>
      </c>
      <c r="C2501">
        <v>0.753251</v>
      </c>
      <c r="D2501">
        <v>12</v>
      </c>
      <c r="E2501">
        <v>2</v>
      </c>
      <c r="F2501">
        <f t="shared" ref="F2501:F2564" si="39">E2501^2</f>
        <v>4</v>
      </c>
      <c r="G2501">
        <v>0</v>
      </c>
      <c r="H2501">
        <v>0</v>
      </c>
      <c r="I2501">
        <v>0</v>
      </c>
    </row>
    <row r="2502" spans="1:9" x14ac:dyDescent="0.3">
      <c r="A2502">
        <v>5368</v>
      </c>
      <c r="B2502">
        <v>1982</v>
      </c>
      <c r="C2502">
        <v>1.300583</v>
      </c>
      <c r="D2502">
        <v>12</v>
      </c>
      <c r="E2502">
        <v>3</v>
      </c>
      <c r="F2502">
        <f t="shared" si="39"/>
        <v>9</v>
      </c>
      <c r="G2502">
        <v>0</v>
      </c>
      <c r="H2502">
        <v>1</v>
      </c>
      <c r="I2502">
        <v>0</v>
      </c>
    </row>
    <row r="2503" spans="1:9" x14ac:dyDescent="0.3">
      <c r="A2503">
        <v>5368</v>
      </c>
      <c r="B2503">
        <v>1983</v>
      </c>
      <c r="C2503">
        <v>1.453692</v>
      </c>
      <c r="D2503">
        <v>12</v>
      </c>
      <c r="E2503">
        <v>4</v>
      </c>
      <c r="F2503">
        <f t="shared" si="39"/>
        <v>16</v>
      </c>
      <c r="G2503">
        <v>0</v>
      </c>
      <c r="H2503">
        <v>1</v>
      </c>
      <c r="I2503">
        <v>0</v>
      </c>
    </row>
    <row r="2504" spans="1:9" x14ac:dyDescent="0.3">
      <c r="A2504">
        <v>5368</v>
      </c>
      <c r="B2504">
        <v>1984</v>
      </c>
      <c r="C2504">
        <v>1.5047600000000001</v>
      </c>
      <c r="D2504">
        <v>12</v>
      </c>
      <c r="E2504">
        <v>5</v>
      </c>
      <c r="F2504">
        <f t="shared" si="39"/>
        <v>25</v>
      </c>
      <c r="G2504">
        <v>0</v>
      </c>
      <c r="H2504">
        <v>1</v>
      </c>
      <c r="I2504">
        <v>0</v>
      </c>
    </row>
    <row r="2505" spans="1:9" x14ac:dyDescent="0.3">
      <c r="A2505">
        <v>5368</v>
      </c>
      <c r="B2505">
        <v>1985</v>
      </c>
      <c r="C2505">
        <v>1.48566</v>
      </c>
      <c r="D2505">
        <v>12</v>
      </c>
      <c r="E2505">
        <v>6</v>
      </c>
      <c r="F2505">
        <f t="shared" si="39"/>
        <v>36</v>
      </c>
      <c r="G2505">
        <v>0</v>
      </c>
      <c r="H2505">
        <v>1</v>
      </c>
      <c r="I2505">
        <v>0</v>
      </c>
    </row>
    <row r="2506" spans="1:9" x14ac:dyDescent="0.3">
      <c r="A2506">
        <v>5368</v>
      </c>
      <c r="B2506">
        <v>1986</v>
      </c>
      <c r="C2506">
        <v>1.601324</v>
      </c>
      <c r="D2506">
        <v>12</v>
      </c>
      <c r="E2506">
        <v>7</v>
      </c>
      <c r="F2506">
        <f t="shared" si="39"/>
        <v>49</v>
      </c>
      <c r="G2506">
        <v>0</v>
      </c>
      <c r="H2506">
        <v>1</v>
      </c>
      <c r="I2506">
        <v>0</v>
      </c>
    </row>
    <row r="2507" spans="1:9" x14ac:dyDescent="0.3">
      <c r="A2507">
        <v>5368</v>
      </c>
      <c r="B2507">
        <v>1987</v>
      </c>
      <c r="C2507">
        <v>1.506669</v>
      </c>
      <c r="D2507">
        <v>12</v>
      </c>
      <c r="E2507">
        <v>8</v>
      </c>
      <c r="F2507">
        <f t="shared" si="39"/>
        <v>64</v>
      </c>
      <c r="G2507">
        <v>0</v>
      </c>
      <c r="H2507">
        <v>1</v>
      </c>
      <c r="I2507">
        <v>0</v>
      </c>
    </row>
    <row r="2508" spans="1:9" x14ac:dyDescent="0.3">
      <c r="A2508">
        <v>5377</v>
      </c>
      <c r="B2508">
        <v>1980</v>
      </c>
      <c r="C2508">
        <v>1.5280419999999999</v>
      </c>
      <c r="D2508">
        <v>12</v>
      </c>
      <c r="E2508">
        <v>2</v>
      </c>
      <c r="F2508">
        <f t="shared" si="39"/>
        <v>4</v>
      </c>
      <c r="G2508">
        <v>0</v>
      </c>
      <c r="H2508">
        <v>0</v>
      </c>
      <c r="I2508">
        <v>0</v>
      </c>
    </row>
    <row r="2509" spans="1:9" x14ac:dyDescent="0.3">
      <c r="A2509">
        <v>5377</v>
      </c>
      <c r="B2509">
        <v>1981</v>
      </c>
      <c r="C2509">
        <v>1.632253</v>
      </c>
      <c r="D2509">
        <v>12</v>
      </c>
      <c r="E2509">
        <v>3</v>
      </c>
      <c r="F2509">
        <f t="shared" si="39"/>
        <v>9</v>
      </c>
      <c r="G2509">
        <v>0</v>
      </c>
      <c r="H2509">
        <v>0</v>
      </c>
      <c r="I2509">
        <v>0</v>
      </c>
    </row>
    <row r="2510" spans="1:9" x14ac:dyDescent="0.3">
      <c r="A2510">
        <v>5377</v>
      </c>
      <c r="B2510">
        <v>1982</v>
      </c>
      <c r="C2510">
        <v>1.6356949999999999</v>
      </c>
      <c r="D2510">
        <v>12</v>
      </c>
      <c r="E2510">
        <v>4</v>
      </c>
      <c r="F2510">
        <f t="shared" si="39"/>
        <v>16</v>
      </c>
      <c r="G2510">
        <v>0</v>
      </c>
      <c r="H2510">
        <v>0</v>
      </c>
      <c r="I2510">
        <v>0</v>
      </c>
    </row>
    <row r="2511" spans="1:9" x14ac:dyDescent="0.3">
      <c r="A2511">
        <v>5377</v>
      </c>
      <c r="B2511">
        <v>1983</v>
      </c>
      <c r="C2511">
        <v>1.7254100000000001</v>
      </c>
      <c r="D2511">
        <v>12</v>
      </c>
      <c r="E2511">
        <v>5</v>
      </c>
      <c r="F2511">
        <f t="shared" si="39"/>
        <v>25</v>
      </c>
      <c r="G2511">
        <v>0</v>
      </c>
      <c r="H2511">
        <v>0</v>
      </c>
      <c r="I2511">
        <v>0</v>
      </c>
    </row>
    <row r="2512" spans="1:9" x14ac:dyDescent="0.3">
      <c r="A2512">
        <v>5377</v>
      </c>
      <c r="B2512">
        <v>1984</v>
      </c>
      <c r="C2512">
        <v>1.509296</v>
      </c>
      <c r="D2512">
        <v>12</v>
      </c>
      <c r="E2512">
        <v>6</v>
      </c>
      <c r="F2512">
        <f t="shared" si="39"/>
        <v>36</v>
      </c>
      <c r="G2512">
        <v>0</v>
      </c>
      <c r="H2512">
        <v>0</v>
      </c>
      <c r="I2512">
        <v>0</v>
      </c>
    </row>
    <row r="2513" spans="1:9" x14ac:dyDescent="0.3">
      <c r="A2513">
        <v>5377</v>
      </c>
      <c r="B2513">
        <v>1985</v>
      </c>
      <c r="C2513">
        <v>1.490893</v>
      </c>
      <c r="D2513">
        <v>12</v>
      </c>
      <c r="E2513">
        <v>7</v>
      </c>
      <c r="F2513">
        <f t="shared" si="39"/>
        <v>49</v>
      </c>
      <c r="G2513">
        <v>0</v>
      </c>
      <c r="H2513">
        <v>0</v>
      </c>
      <c r="I2513">
        <v>0</v>
      </c>
    </row>
    <row r="2514" spans="1:9" x14ac:dyDescent="0.3">
      <c r="A2514">
        <v>5377</v>
      </c>
      <c r="B2514">
        <v>1986</v>
      </c>
      <c r="C2514">
        <v>1.5635730000000001</v>
      </c>
      <c r="D2514">
        <v>12</v>
      </c>
      <c r="E2514">
        <v>8</v>
      </c>
      <c r="F2514">
        <f t="shared" si="39"/>
        <v>64</v>
      </c>
      <c r="G2514">
        <v>0</v>
      </c>
      <c r="H2514">
        <v>0</v>
      </c>
      <c r="I2514">
        <v>0</v>
      </c>
    </row>
    <row r="2515" spans="1:9" x14ac:dyDescent="0.3">
      <c r="A2515">
        <v>5377</v>
      </c>
      <c r="B2515">
        <v>1987</v>
      </c>
      <c r="C2515">
        <v>1.524607</v>
      </c>
      <c r="D2515">
        <v>12</v>
      </c>
      <c r="E2515">
        <v>9</v>
      </c>
      <c r="F2515">
        <f t="shared" si="39"/>
        <v>81</v>
      </c>
      <c r="G2515">
        <v>0</v>
      </c>
      <c r="H2515">
        <v>0</v>
      </c>
      <c r="I2515">
        <v>0</v>
      </c>
    </row>
    <row r="2516" spans="1:9" x14ac:dyDescent="0.3">
      <c r="A2516">
        <v>5390</v>
      </c>
      <c r="B2516">
        <v>1980</v>
      </c>
      <c r="C2516">
        <v>1.5992360000000001</v>
      </c>
      <c r="D2516">
        <v>14</v>
      </c>
      <c r="E2516">
        <v>2</v>
      </c>
      <c r="F2516">
        <f t="shared" si="39"/>
        <v>4</v>
      </c>
      <c r="G2516">
        <v>0</v>
      </c>
      <c r="H2516">
        <v>1</v>
      </c>
      <c r="I2516">
        <v>0</v>
      </c>
    </row>
    <row r="2517" spans="1:9" x14ac:dyDescent="0.3">
      <c r="A2517">
        <v>5390</v>
      </c>
      <c r="B2517">
        <v>1981</v>
      </c>
      <c r="C2517">
        <v>1.3237110000000001</v>
      </c>
      <c r="D2517">
        <v>14</v>
      </c>
      <c r="E2517">
        <v>3</v>
      </c>
      <c r="F2517">
        <f t="shared" si="39"/>
        <v>9</v>
      </c>
      <c r="G2517">
        <v>0</v>
      </c>
      <c r="H2517">
        <v>1</v>
      </c>
      <c r="I2517">
        <v>0</v>
      </c>
    </row>
    <row r="2518" spans="1:9" x14ac:dyDescent="0.3">
      <c r="A2518">
        <v>5390</v>
      </c>
      <c r="B2518">
        <v>1982</v>
      </c>
      <c r="C2518">
        <v>1.5170349999999999</v>
      </c>
      <c r="D2518">
        <v>14</v>
      </c>
      <c r="E2518">
        <v>4</v>
      </c>
      <c r="F2518">
        <f t="shared" si="39"/>
        <v>16</v>
      </c>
      <c r="G2518">
        <v>0</v>
      </c>
      <c r="H2518">
        <v>1</v>
      </c>
      <c r="I2518">
        <v>0</v>
      </c>
    </row>
    <row r="2519" spans="1:9" x14ac:dyDescent="0.3">
      <c r="A2519">
        <v>5390</v>
      </c>
      <c r="B2519">
        <v>1983</v>
      </c>
      <c r="C2519">
        <v>1.463786</v>
      </c>
      <c r="D2519">
        <v>14</v>
      </c>
      <c r="E2519">
        <v>5</v>
      </c>
      <c r="F2519">
        <f t="shared" si="39"/>
        <v>25</v>
      </c>
      <c r="G2519">
        <v>0</v>
      </c>
      <c r="H2519">
        <v>1</v>
      </c>
      <c r="I2519">
        <v>0</v>
      </c>
    </row>
    <row r="2520" spans="1:9" x14ac:dyDescent="0.3">
      <c r="A2520">
        <v>5390</v>
      </c>
      <c r="B2520">
        <v>1984</v>
      </c>
      <c r="C2520">
        <v>1.5575019999999999</v>
      </c>
      <c r="D2520">
        <v>14</v>
      </c>
      <c r="E2520">
        <v>6</v>
      </c>
      <c r="F2520">
        <f t="shared" si="39"/>
        <v>36</v>
      </c>
      <c r="G2520">
        <v>0</v>
      </c>
      <c r="H2520">
        <v>1</v>
      </c>
      <c r="I2520">
        <v>0</v>
      </c>
    </row>
    <row r="2521" spans="1:9" x14ac:dyDescent="0.3">
      <c r="A2521">
        <v>5390</v>
      </c>
      <c r="B2521">
        <v>1985</v>
      </c>
      <c r="C2521">
        <v>1.583134</v>
      </c>
      <c r="D2521">
        <v>14</v>
      </c>
      <c r="E2521">
        <v>7</v>
      </c>
      <c r="F2521">
        <f t="shared" si="39"/>
        <v>49</v>
      </c>
      <c r="G2521">
        <v>0</v>
      </c>
      <c r="H2521">
        <v>1</v>
      </c>
      <c r="I2521">
        <v>0</v>
      </c>
    </row>
    <row r="2522" spans="1:9" x14ac:dyDescent="0.3">
      <c r="A2522">
        <v>5390</v>
      </c>
      <c r="B2522">
        <v>1986</v>
      </c>
      <c r="C2522">
        <v>1.572749</v>
      </c>
      <c r="D2522">
        <v>14</v>
      </c>
      <c r="E2522">
        <v>8</v>
      </c>
      <c r="F2522">
        <f t="shared" si="39"/>
        <v>64</v>
      </c>
      <c r="G2522">
        <v>0</v>
      </c>
      <c r="H2522">
        <v>1</v>
      </c>
      <c r="I2522">
        <v>0</v>
      </c>
    </row>
    <row r="2523" spans="1:9" x14ac:dyDescent="0.3">
      <c r="A2523">
        <v>5390</v>
      </c>
      <c r="B2523">
        <v>1987</v>
      </c>
      <c r="C2523">
        <v>1.607494</v>
      </c>
      <c r="D2523">
        <v>14</v>
      </c>
      <c r="E2523">
        <v>9</v>
      </c>
      <c r="F2523">
        <f t="shared" si="39"/>
        <v>81</v>
      </c>
      <c r="G2523">
        <v>0</v>
      </c>
      <c r="H2523">
        <v>1</v>
      </c>
      <c r="I2523">
        <v>0</v>
      </c>
    </row>
    <row r="2524" spans="1:9" x14ac:dyDescent="0.3">
      <c r="A2524">
        <v>5419</v>
      </c>
      <c r="B2524">
        <v>1980</v>
      </c>
      <c r="C2524">
        <v>0.65189900000000001</v>
      </c>
      <c r="D2524">
        <v>11</v>
      </c>
      <c r="E2524">
        <v>2</v>
      </c>
      <c r="F2524">
        <f t="shared" si="39"/>
        <v>4</v>
      </c>
      <c r="G2524">
        <v>0</v>
      </c>
      <c r="H2524">
        <v>0</v>
      </c>
      <c r="I2524">
        <v>0</v>
      </c>
    </row>
    <row r="2525" spans="1:9" x14ac:dyDescent="0.3">
      <c r="A2525">
        <v>5419</v>
      </c>
      <c r="B2525">
        <v>1981</v>
      </c>
      <c r="C2525">
        <v>0.91351700000000002</v>
      </c>
      <c r="D2525">
        <v>11</v>
      </c>
      <c r="E2525">
        <v>3</v>
      </c>
      <c r="F2525">
        <f t="shared" si="39"/>
        <v>9</v>
      </c>
      <c r="G2525">
        <v>0</v>
      </c>
      <c r="H2525">
        <v>0</v>
      </c>
      <c r="I2525">
        <v>0</v>
      </c>
    </row>
    <row r="2526" spans="1:9" x14ac:dyDescent="0.3">
      <c r="A2526">
        <v>5419</v>
      </c>
      <c r="B2526">
        <v>1982</v>
      </c>
      <c r="C2526">
        <v>0.65358499999999997</v>
      </c>
      <c r="D2526">
        <v>11</v>
      </c>
      <c r="E2526">
        <v>4</v>
      </c>
      <c r="F2526">
        <f t="shared" si="39"/>
        <v>16</v>
      </c>
      <c r="G2526">
        <v>0</v>
      </c>
      <c r="H2526">
        <v>0</v>
      </c>
      <c r="I2526">
        <v>0</v>
      </c>
    </row>
    <row r="2527" spans="1:9" x14ac:dyDescent="0.3">
      <c r="A2527">
        <v>5419</v>
      </c>
      <c r="B2527">
        <v>1983</v>
      </c>
      <c r="C2527">
        <v>1.1955359999999999</v>
      </c>
      <c r="D2527">
        <v>11</v>
      </c>
      <c r="E2527">
        <v>5</v>
      </c>
      <c r="F2527">
        <f t="shared" si="39"/>
        <v>25</v>
      </c>
      <c r="G2527">
        <v>0</v>
      </c>
      <c r="H2527">
        <v>0</v>
      </c>
      <c r="I2527">
        <v>0</v>
      </c>
    </row>
    <row r="2528" spans="1:9" x14ac:dyDescent="0.3">
      <c r="A2528">
        <v>5419</v>
      </c>
      <c r="B2528">
        <v>1984</v>
      </c>
      <c r="C2528">
        <v>1.6260859999999999</v>
      </c>
      <c r="D2528">
        <v>11</v>
      </c>
      <c r="E2528">
        <v>6</v>
      </c>
      <c r="F2528">
        <f t="shared" si="39"/>
        <v>36</v>
      </c>
      <c r="G2528">
        <v>0</v>
      </c>
      <c r="H2528">
        <v>0</v>
      </c>
      <c r="I2528">
        <v>0</v>
      </c>
    </row>
    <row r="2529" spans="1:9" x14ac:dyDescent="0.3">
      <c r="A2529">
        <v>5419</v>
      </c>
      <c r="B2529">
        <v>1985</v>
      </c>
      <c r="C2529">
        <v>1.819571</v>
      </c>
      <c r="D2529">
        <v>11</v>
      </c>
      <c r="E2529">
        <v>7</v>
      </c>
      <c r="F2529">
        <f t="shared" si="39"/>
        <v>49</v>
      </c>
      <c r="G2529">
        <v>0</v>
      </c>
      <c r="H2529">
        <v>0</v>
      </c>
      <c r="I2529">
        <v>0</v>
      </c>
    </row>
    <row r="2530" spans="1:9" x14ac:dyDescent="0.3">
      <c r="A2530">
        <v>5419</v>
      </c>
      <c r="B2530">
        <v>1986</v>
      </c>
      <c r="C2530">
        <v>1.9364129999999999</v>
      </c>
      <c r="D2530">
        <v>11</v>
      </c>
      <c r="E2530">
        <v>8</v>
      </c>
      <c r="F2530">
        <f t="shared" si="39"/>
        <v>64</v>
      </c>
      <c r="G2530">
        <v>0</v>
      </c>
      <c r="H2530">
        <v>1</v>
      </c>
      <c r="I2530">
        <v>1</v>
      </c>
    </row>
    <row r="2531" spans="1:9" x14ac:dyDescent="0.3">
      <c r="A2531">
        <v>5419</v>
      </c>
      <c r="B2531">
        <v>1987</v>
      </c>
      <c r="C2531">
        <v>2.0082779999999998</v>
      </c>
      <c r="D2531">
        <v>11</v>
      </c>
      <c r="E2531">
        <v>9</v>
      </c>
      <c r="F2531">
        <f t="shared" si="39"/>
        <v>81</v>
      </c>
      <c r="G2531">
        <v>0</v>
      </c>
      <c r="H2531">
        <v>1</v>
      </c>
      <c r="I2531">
        <v>1</v>
      </c>
    </row>
    <row r="2532" spans="1:9" x14ac:dyDescent="0.3">
      <c r="A2532">
        <v>5435</v>
      </c>
      <c r="B2532">
        <v>1980</v>
      </c>
      <c r="C2532">
        <v>1.119496</v>
      </c>
      <c r="D2532">
        <v>11</v>
      </c>
      <c r="E2532">
        <v>2</v>
      </c>
      <c r="F2532">
        <f t="shared" si="39"/>
        <v>4</v>
      </c>
      <c r="G2532">
        <v>0</v>
      </c>
      <c r="H2532">
        <v>0</v>
      </c>
      <c r="I2532">
        <v>0</v>
      </c>
    </row>
    <row r="2533" spans="1:9" x14ac:dyDescent="0.3">
      <c r="A2533">
        <v>5435</v>
      </c>
      <c r="B2533">
        <v>1981</v>
      </c>
      <c r="C2533">
        <v>1.2609809999999999</v>
      </c>
      <c r="D2533">
        <v>11</v>
      </c>
      <c r="E2533">
        <v>3</v>
      </c>
      <c r="F2533">
        <f t="shared" si="39"/>
        <v>9</v>
      </c>
      <c r="G2533">
        <v>0</v>
      </c>
      <c r="H2533">
        <v>0</v>
      </c>
      <c r="I2533">
        <v>0</v>
      </c>
    </row>
    <row r="2534" spans="1:9" x14ac:dyDescent="0.3">
      <c r="A2534">
        <v>5435</v>
      </c>
      <c r="B2534">
        <v>1982</v>
      </c>
      <c r="C2534">
        <v>1.1932309999999999</v>
      </c>
      <c r="D2534">
        <v>11</v>
      </c>
      <c r="E2534">
        <v>4</v>
      </c>
      <c r="F2534">
        <f t="shared" si="39"/>
        <v>16</v>
      </c>
      <c r="G2534">
        <v>0</v>
      </c>
      <c r="H2534">
        <v>0</v>
      </c>
      <c r="I2534">
        <v>0</v>
      </c>
    </row>
    <row r="2535" spans="1:9" x14ac:dyDescent="0.3">
      <c r="A2535">
        <v>5435</v>
      </c>
      <c r="B2535">
        <v>1983</v>
      </c>
      <c r="C2535">
        <v>1.203873</v>
      </c>
      <c r="D2535">
        <v>11</v>
      </c>
      <c r="E2535">
        <v>5</v>
      </c>
      <c r="F2535">
        <f t="shared" si="39"/>
        <v>25</v>
      </c>
      <c r="G2535">
        <v>0</v>
      </c>
      <c r="H2535">
        <v>1</v>
      </c>
      <c r="I2535">
        <v>0</v>
      </c>
    </row>
    <row r="2536" spans="1:9" x14ac:dyDescent="0.3">
      <c r="A2536">
        <v>5435</v>
      </c>
      <c r="B2536">
        <v>1984</v>
      </c>
      <c r="C2536">
        <v>1.399324</v>
      </c>
      <c r="D2536">
        <v>11</v>
      </c>
      <c r="E2536">
        <v>6</v>
      </c>
      <c r="F2536">
        <f t="shared" si="39"/>
        <v>36</v>
      </c>
      <c r="G2536">
        <v>0</v>
      </c>
      <c r="H2536">
        <v>1</v>
      </c>
      <c r="I2536">
        <v>0</v>
      </c>
    </row>
    <row r="2537" spans="1:9" x14ac:dyDescent="0.3">
      <c r="A2537">
        <v>5435</v>
      </c>
      <c r="B2537">
        <v>1985</v>
      </c>
      <c r="C2537">
        <v>1.290794</v>
      </c>
      <c r="D2537">
        <v>11</v>
      </c>
      <c r="E2537">
        <v>7</v>
      </c>
      <c r="F2537">
        <f t="shared" si="39"/>
        <v>49</v>
      </c>
      <c r="G2537">
        <v>0</v>
      </c>
      <c r="H2537">
        <v>1</v>
      </c>
      <c r="I2537">
        <v>0</v>
      </c>
    </row>
    <row r="2538" spans="1:9" x14ac:dyDescent="0.3">
      <c r="A2538">
        <v>5435</v>
      </c>
      <c r="B2538">
        <v>1986</v>
      </c>
      <c r="C2538">
        <v>1.28071</v>
      </c>
      <c r="D2538">
        <v>11</v>
      </c>
      <c r="E2538">
        <v>8</v>
      </c>
      <c r="F2538">
        <f t="shared" si="39"/>
        <v>64</v>
      </c>
      <c r="G2538">
        <v>0</v>
      </c>
      <c r="H2538">
        <v>1</v>
      </c>
      <c r="I2538">
        <v>0</v>
      </c>
    </row>
    <row r="2539" spans="1:9" x14ac:dyDescent="0.3">
      <c r="A2539">
        <v>5435</v>
      </c>
      <c r="B2539">
        <v>1987</v>
      </c>
      <c r="C2539">
        <v>1.301463</v>
      </c>
      <c r="D2539">
        <v>11</v>
      </c>
      <c r="E2539">
        <v>9</v>
      </c>
      <c r="F2539">
        <f t="shared" si="39"/>
        <v>81</v>
      </c>
      <c r="G2539">
        <v>0</v>
      </c>
      <c r="H2539">
        <v>1</v>
      </c>
      <c r="I2539">
        <v>0</v>
      </c>
    </row>
    <row r="2540" spans="1:9" x14ac:dyDescent="0.3">
      <c r="A2540">
        <v>5437</v>
      </c>
      <c r="B2540">
        <v>1980</v>
      </c>
      <c r="C2540">
        <v>1.5621430000000001</v>
      </c>
      <c r="D2540">
        <v>12</v>
      </c>
      <c r="E2540">
        <v>2</v>
      </c>
      <c r="F2540">
        <f t="shared" si="39"/>
        <v>4</v>
      </c>
      <c r="G2540">
        <v>0</v>
      </c>
      <c r="H2540">
        <v>1</v>
      </c>
      <c r="I2540">
        <v>0</v>
      </c>
    </row>
    <row r="2541" spans="1:9" x14ac:dyDescent="0.3">
      <c r="A2541">
        <v>5437</v>
      </c>
      <c r="B2541">
        <v>1981</v>
      </c>
      <c r="C2541">
        <v>1.4685710000000001</v>
      </c>
      <c r="D2541">
        <v>12</v>
      </c>
      <c r="E2541">
        <v>3</v>
      </c>
      <c r="F2541">
        <f t="shared" si="39"/>
        <v>9</v>
      </c>
      <c r="G2541">
        <v>0</v>
      </c>
      <c r="H2541">
        <v>1</v>
      </c>
      <c r="I2541">
        <v>0</v>
      </c>
    </row>
    <row r="2542" spans="1:9" x14ac:dyDescent="0.3">
      <c r="A2542">
        <v>5437</v>
      </c>
      <c r="B2542">
        <v>1982</v>
      </c>
      <c r="C2542">
        <v>1.297461</v>
      </c>
      <c r="D2542">
        <v>12</v>
      </c>
      <c r="E2542">
        <v>4</v>
      </c>
      <c r="F2542">
        <f t="shared" si="39"/>
        <v>16</v>
      </c>
      <c r="G2542">
        <v>0</v>
      </c>
      <c r="H2542">
        <v>1</v>
      </c>
      <c r="I2542">
        <v>0</v>
      </c>
    </row>
    <row r="2543" spans="1:9" x14ac:dyDescent="0.3">
      <c r="A2543">
        <v>5437</v>
      </c>
      <c r="B2543">
        <v>1983</v>
      </c>
      <c r="C2543">
        <v>1.2967850000000001</v>
      </c>
      <c r="D2543">
        <v>12</v>
      </c>
      <c r="E2543">
        <v>5</v>
      </c>
      <c r="F2543">
        <f t="shared" si="39"/>
        <v>25</v>
      </c>
      <c r="G2543">
        <v>0</v>
      </c>
      <c r="H2543">
        <v>1</v>
      </c>
      <c r="I2543">
        <v>0</v>
      </c>
    </row>
    <row r="2544" spans="1:9" x14ac:dyDescent="0.3">
      <c r="A2544">
        <v>5437</v>
      </c>
      <c r="B2544">
        <v>1984</v>
      </c>
      <c r="C2544">
        <v>1.450801</v>
      </c>
      <c r="D2544">
        <v>12</v>
      </c>
      <c r="E2544">
        <v>6</v>
      </c>
      <c r="F2544">
        <f t="shared" si="39"/>
        <v>36</v>
      </c>
      <c r="G2544">
        <v>0</v>
      </c>
      <c r="H2544">
        <v>1</v>
      </c>
      <c r="I2544">
        <v>0</v>
      </c>
    </row>
    <row r="2545" spans="1:9" x14ac:dyDescent="0.3">
      <c r="A2545">
        <v>5437</v>
      </c>
      <c r="B2545">
        <v>1985</v>
      </c>
      <c r="C2545">
        <v>1.522143</v>
      </c>
      <c r="D2545">
        <v>12</v>
      </c>
      <c r="E2545">
        <v>7</v>
      </c>
      <c r="F2545">
        <f t="shared" si="39"/>
        <v>49</v>
      </c>
      <c r="G2545">
        <v>0</v>
      </c>
      <c r="H2545">
        <v>1</v>
      </c>
      <c r="I2545">
        <v>0</v>
      </c>
    </row>
    <row r="2546" spans="1:9" x14ac:dyDescent="0.3">
      <c r="A2546">
        <v>5437</v>
      </c>
      <c r="B2546">
        <v>1986</v>
      </c>
      <c r="C2546">
        <v>1.6143810000000001</v>
      </c>
      <c r="D2546">
        <v>12</v>
      </c>
      <c r="E2546">
        <v>8</v>
      </c>
      <c r="F2546">
        <f t="shared" si="39"/>
        <v>64</v>
      </c>
      <c r="G2546">
        <v>0</v>
      </c>
      <c r="H2546">
        <v>1</v>
      </c>
      <c r="I2546">
        <v>0</v>
      </c>
    </row>
    <row r="2547" spans="1:9" x14ac:dyDescent="0.3">
      <c r="A2547">
        <v>5437</v>
      </c>
      <c r="B2547">
        <v>1987</v>
      </c>
      <c r="C2547">
        <v>1.830967</v>
      </c>
      <c r="D2547">
        <v>12</v>
      </c>
      <c r="E2547">
        <v>9</v>
      </c>
      <c r="F2547">
        <f t="shared" si="39"/>
        <v>81</v>
      </c>
      <c r="G2547">
        <v>0</v>
      </c>
      <c r="H2547">
        <v>1</v>
      </c>
      <c r="I2547">
        <v>0</v>
      </c>
    </row>
    <row r="2548" spans="1:9" x14ac:dyDescent="0.3">
      <c r="A2548">
        <v>5497</v>
      </c>
      <c r="B2548">
        <v>1980</v>
      </c>
      <c r="C2548">
        <v>1.339523</v>
      </c>
      <c r="D2548">
        <v>12</v>
      </c>
      <c r="E2548">
        <v>2</v>
      </c>
      <c r="F2548">
        <f t="shared" si="39"/>
        <v>4</v>
      </c>
      <c r="G2548">
        <v>0</v>
      </c>
      <c r="H2548">
        <v>1</v>
      </c>
      <c r="I2548">
        <v>0</v>
      </c>
    </row>
    <row r="2549" spans="1:9" x14ac:dyDescent="0.3">
      <c r="A2549">
        <v>5497</v>
      </c>
      <c r="B2549">
        <v>1981</v>
      </c>
      <c r="C2549">
        <v>1.486836</v>
      </c>
      <c r="D2549">
        <v>12</v>
      </c>
      <c r="E2549">
        <v>3</v>
      </c>
      <c r="F2549">
        <f t="shared" si="39"/>
        <v>9</v>
      </c>
      <c r="G2549">
        <v>0</v>
      </c>
      <c r="H2549">
        <v>1</v>
      </c>
      <c r="I2549">
        <v>0</v>
      </c>
    </row>
    <row r="2550" spans="1:9" x14ac:dyDescent="0.3">
      <c r="A2550">
        <v>5497</v>
      </c>
      <c r="B2550">
        <v>1982</v>
      </c>
      <c r="C2550">
        <v>1.520969</v>
      </c>
      <c r="D2550">
        <v>12</v>
      </c>
      <c r="E2550">
        <v>4</v>
      </c>
      <c r="F2550">
        <f t="shared" si="39"/>
        <v>16</v>
      </c>
      <c r="G2550">
        <v>0</v>
      </c>
      <c r="H2550">
        <v>1</v>
      </c>
      <c r="I2550">
        <v>0</v>
      </c>
    </row>
    <row r="2551" spans="1:9" x14ac:dyDescent="0.3">
      <c r="A2551">
        <v>5497</v>
      </c>
      <c r="B2551">
        <v>1983</v>
      </c>
      <c r="C2551">
        <v>1.407397</v>
      </c>
      <c r="D2551">
        <v>12</v>
      </c>
      <c r="E2551">
        <v>5</v>
      </c>
      <c r="F2551">
        <f t="shared" si="39"/>
        <v>25</v>
      </c>
      <c r="G2551">
        <v>0</v>
      </c>
      <c r="H2551">
        <v>1</v>
      </c>
      <c r="I2551">
        <v>0</v>
      </c>
    </row>
    <row r="2552" spans="1:9" x14ac:dyDescent="0.3">
      <c r="A2552">
        <v>5497</v>
      </c>
      <c r="B2552">
        <v>1984</v>
      </c>
      <c r="C2552">
        <v>1.3249280000000001</v>
      </c>
      <c r="D2552">
        <v>12</v>
      </c>
      <c r="E2552">
        <v>6</v>
      </c>
      <c r="F2552">
        <f t="shared" si="39"/>
        <v>36</v>
      </c>
      <c r="G2552">
        <v>0</v>
      </c>
      <c r="H2552">
        <v>1</v>
      </c>
      <c r="I2552">
        <v>0</v>
      </c>
    </row>
    <row r="2553" spans="1:9" x14ac:dyDescent="0.3">
      <c r="A2553">
        <v>5497</v>
      </c>
      <c r="B2553">
        <v>1985</v>
      </c>
      <c r="C2553">
        <v>1.387896</v>
      </c>
      <c r="D2553">
        <v>12</v>
      </c>
      <c r="E2553">
        <v>7</v>
      </c>
      <c r="F2553">
        <f t="shared" si="39"/>
        <v>49</v>
      </c>
      <c r="G2553">
        <v>0</v>
      </c>
      <c r="H2553">
        <v>1</v>
      </c>
      <c r="I2553">
        <v>0</v>
      </c>
    </row>
    <row r="2554" spans="1:9" x14ac:dyDescent="0.3">
      <c r="A2554">
        <v>5497</v>
      </c>
      <c r="B2554">
        <v>1986</v>
      </c>
      <c r="C2554">
        <v>1.623737</v>
      </c>
      <c r="D2554">
        <v>12</v>
      </c>
      <c r="E2554">
        <v>8</v>
      </c>
      <c r="F2554">
        <f t="shared" si="39"/>
        <v>64</v>
      </c>
      <c r="G2554">
        <v>0</v>
      </c>
      <c r="H2554">
        <v>1</v>
      </c>
      <c r="I2554">
        <v>0</v>
      </c>
    </row>
    <row r="2555" spans="1:9" x14ac:dyDescent="0.3">
      <c r="A2555">
        <v>5497</v>
      </c>
      <c r="B2555">
        <v>1987</v>
      </c>
      <c r="C2555">
        <v>1.3904749999999999</v>
      </c>
      <c r="D2555">
        <v>12</v>
      </c>
      <c r="E2555">
        <v>9</v>
      </c>
      <c r="F2555">
        <f t="shared" si="39"/>
        <v>81</v>
      </c>
      <c r="G2555">
        <v>0</v>
      </c>
      <c r="H2555">
        <v>1</v>
      </c>
      <c r="I2555">
        <v>0</v>
      </c>
    </row>
    <row r="2556" spans="1:9" x14ac:dyDescent="0.3">
      <c r="A2556">
        <v>5525</v>
      </c>
      <c r="B2556">
        <v>1980</v>
      </c>
      <c r="C2556">
        <v>1.0936049999999999</v>
      </c>
      <c r="D2556">
        <v>8</v>
      </c>
      <c r="E2556">
        <v>5</v>
      </c>
      <c r="F2556">
        <f t="shared" si="39"/>
        <v>25</v>
      </c>
      <c r="G2556">
        <v>0</v>
      </c>
      <c r="H2556">
        <v>0</v>
      </c>
      <c r="I2556">
        <v>0</v>
      </c>
    </row>
    <row r="2557" spans="1:9" x14ac:dyDescent="0.3">
      <c r="A2557">
        <v>5525</v>
      </c>
      <c r="B2557">
        <v>1981</v>
      </c>
      <c r="C2557">
        <v>1.412752</v>
      </c>
      <c r="D2557">
        <v>8</v>
      </c>
      <c r="E2557">
        <v>6</v>
      </c>
      <c r="F2557">
        <f t="shared" si="39"/>
        <v>36</v>
      </c>
      <c r="G2557">
        <v>0</v>
      </c>
      <c r="H2557">
        <v>0</v>
      </c>
      <c r="I2557">
        <v>0</v>
      </c>
    </row>
    <row r="2558" spans="1:9" x14ac:dyDescent="0.3">
      <c r="A2558">
        <v>5525</v>
      </c>
      <c r="B2558">
        <v>1982</v>
      </c>
      <c r="C2558">
        <v>1.2354639999999999</v>
      </c>
      <c r="D2558">
        <v>8</v>
      </c>
      <c r="E2558">
        <v>7</v>
      </c>
      <c r="F2558">
        <f t="shared" si="39"/>
        <v>49</v>
      </c>
      <c r="G2558">
        <v>0</v>
      </c>
      <c r="H2558">
        <v>0</v>
      </c>
      <c r="I2558">
        <v>0</v>
      </c>
    </row>
    <row r="2559" spans="1:9" x14ac:dyDescent="0.3">
      <c r="A2559">
        <v>5525</v>
      </c>
      <c r="B2559">
        <v>1983</v>
      </c>
      <c r="C2559">
        <v>1.2994000000000001</v>
      </c>
      <c r="D2559">
        <v>8</v>
      </c>
      <c r="E2559">
        <v>8</v>
      </c>
      <c r="F2559">
        <f t="shared" si="39"/>
        <v>64</v>
      </c>
      <c r="G2559">
        <v>0</v>
      </c>
      <c r="H2559">
        <v>0</v>
      </c>
      <c r="I2559">
        <v>0</v>
      </c>
    </row>
    <row r="2560" spans="1:9" x14ac:dyDescent="0.3">
      <c r="A2560">
        <v>5525</v>
      </c>
      <c r="B2560">
        <v>1984</v>
      </c>
      <c r="C2560">
        <v>1.0338510000000001</v>
      </c>
      <c r="D2560">
        <v>8</v>
      </c>
      <c r="E2560">
        <v>9</v>
      </c>
      <c r="F2560">
        <f t="shared" si="39"/>
        <v>81</v>
      </c>
      <c r="G2560">
        <v>0</v>
      </c>
      <c r="H2560">
        <v>1</v>
      </c>
      <c r="I2560">
        <v>0</v>
      </c>
    </row>
    <row r="2561" spans="1:9" x14ac:dyDescent="0.3">
      <c r="A2561">
        <v>5525</v>
      </c>
      <c r="B2561">
        <v>1985</v>
      </c>
      <c r="C2561">
        <v>1.323134</v>
      </c>
      <c r="D2561">
        <v>8</v>
      </c>
      <c r="E2561">
        <v>10</v>
      </c>
      <c r="F2561">
        <f t="shared" si="39"/>
        <v>100</v>
      </c>
      <c r="G2561">
        <v>0</v>
      </c>
      <c r="H2561">
        <v>1</v>
      </c>
      <c r="I2561">
        <v>0</v>
      </c>
    </row>
    <row r="2562" spans="1:9" x14ac:dyDescent="0.3">
      <c r="A2562">
        <v>5525</v>
      </c>
      <c r="B2562">
        <v>1986</v>
      </c>
      <c r="C2562">
        <v>1.5501499999999999</v>
      </c>
      <c r="D2562">
        <v>8</v>
      </c>
      <c r="E2562">
        <v>11</v>
      </c>
      <c r="F2562">
        <f t="shared" si="39"/>
        <v>121</v>
      </c>
      <c r="G2562">
        <v>0</v>
      </c>
      <c r="H2562">
        <v>1</v>
      </c>
      <c r="I2562">
        <v>0</v>
      </c>
    </row>
    <row r="2563" spans="1:9" x14ac:dyDescent="0.3">
      <c r="A2563">
        <v>5525</v>
      </c>
      <c r="B2563">
        <v>1987</v>
      </c>
      <c r="C2563">
        <v>1.5638270000000001</v>
      </c>
      <c r="D2563">
        <v>8</v>
      </c>
      <c r="E2563">
        <v>12</v>
      </c>
      <c r="F2563">
        <f t="shared" si="39"/>
        <v>144</v>
      </c>
      <c r="G2563">
        <v>0</v>
      </c>
      <c r="H2563">
        <v>1</v>
      </c>
      <c r="I2563">
        <v>0</v>
      </c>
    </row>
    <row r="2564" spans="1:9" x14ac:dyDescent="0.3">
      <c r="A2564">
        <v>5529</v>
      </c>
      <c r="B2564">
        <v>1980</v>
      </c>
      <c r="C2564">
        <v>1.2640769999999999</v>
      </c>
      <c r="D2564">
        <v>10</v>
      </c>
      <c r="E2564">
        <v>4</v>
      </c>
      <c r="F2564">
        <f t="shared" si="39"/>
        <v>16</v>
      </c>
      <c r="G2564">
        <v>0</v>
      </c>
      <c r="H2564">
        <v>1</v>
      </c>
      <c r="I2564">
        <v>0</v>
      </c>
    </row>
    <row r="2565" spans="1:9" x14ac:dyDescent="0.3">
      <c r="A2565">
        <v>5529</v>
      </c>
      <c r="B2565">
        <v>1981</v>
      </c>
      <c r="C2565">
        <v>1.339337</v>
      </c>
      <c r="D2565">
        <v>10</v>
      </c>
      <c r="E2565">
        <v>5</v>
      </c>
      <c r="F2565">
        <f t="shared" ref="F2565:F2628" si="40">E2565^2</f>
        <v>25</v>
      </c>
      <c r="G2565">
        <v>0</v>
      </c>
      <c r="H2565">
        <v>1</v>
      </c>
      <c r="I2565">
        <v>0</v>
      </c>
    </row>
    <row r="2566" spans="1:9" x14ac:dyDescent="0.3">
      <c r="A2566">
        <v>5529</v>
      </c>
      <c r="B2566">
        <v>1982</v>
      </c>
      <c r="C2566">
        <v>1.7252700000000001</v>
      </c>
      <c r="D2566">
        <v>10</v>
      </c>
      <c r="E2566">
        <v>6</v>
      </c>
      <c r="F2566">
        <f t="shared" si="40"/>
        <v>36</v>
      </c>
      <c r="G2566">
        <v>0</v>
      </c>
      <c r="H2566">
        <v>1</v>
      </c>
      <c r="I2566">
        <v>0</v>
      </c>
    </row>
    <row r="2567" spans="1:9" x14ac:dyDescent="0.3">
      <c r="A2567">
        <v>5529</v>
      </c>
      <c r="B2567">
        <v>1983</v>
      </c>
      <c r="C2567">
        <v>1.5978129999999999</v>
      </c>
      <c r="D2567">
        <v>10</v>
      </c>
      <c r="E2567">
        <v>7</v>
      </c>
      <c r="F2567">
        <f t="shared" si="40"/>
        <v>49</v>
      </c>
      <c r="G2567">
        <v>0</v>
      </c>
      <c r="H2567">
        <v>1</v>
      </c>
      <c r="I2567">
        <v>0</v>
      </c>
    </row>
    <row r="2568" spans="1:9" x14ac:dyDescent="0.3">
      <c r="A2568">
        <v>5529</v>
      </c>
      <c r="B2568">
        <v>1984</v>
      </c>
      <c r="C2568">
        <v>1.698051</v>
      </c>
      <c r="D2568">
        <v>10</v>
      </c>
      <c r="E2568">
        <v>8</v>
      </c>
      <c r="F2568">
        <f t="shared" si="40"/>
        <v>64</v>
      </c>
      <c r="G2568">
        <v>0</v>
      </c>
      <c r="H2568">
        <v>1</v>
      </c>
      <c r="I2568">
        <v>0</v>
      </c>
    </row>
    <row r="2569" spans="1:9" x14ac:dyDescent="0.3">
      <c r="A2569">
        <v>5529</v>
      </c>
      <c r="B2569">
        <v>1985</v>
      </c>
      <c r="C2569">
        <v>1.765962</v>
      </c>
      <c r="D2569">
        <v>10</v>
      </c>
      <c r="E2569">
        <v>9</v>
      </c>
      <c r="F2569">
        <f t="shared" si="40"/>
        <v>81</v>
      </c>
      <c r="G2569">
        <v>0</v>
      </c>
      <c r="H2569">
        <v>1</v>
      </c>
      <c r="I2569">
        <v>0</v>
      </c>
    </row>
    <row r="2570" spans="1:9" x14ac:dyDescent="0.3">
      <c r="A2570">
        <v>5529</v>
      </c>
      <c r="B2570">
        <v>1986</v>
      </c>
      <c r="C2570">
        <v>2.0047649999999999</v>
      </c>
      <c r="D2570">
        <v>10</v>
      </c>
      <c r="E2570">
        <v>10</v>
      </c>
      <c r="F2570">
        <f t="shared" si="40"/>
        <v>100</v>
      </c>
      <c r="G2570">
        <v>0</v>
      </c>
      <c r="H2570">
        <v>1</v>
      </c>
      <c r="I2570">
        <v>0</v>
      </c>
    </row>
    <row r="2571" spans="1:9" x14ac:dyDescent="0.3">
      <c r="A2571">
        <v>5529</v>
      </c>
      <c r="B2571">
        <v>1987</v>
      </c>
      <c r="C2571">
        <v>2.0362689999999999</v>
      </c>
      <c r="D2571">
        <v>10</v>
      </c>
      <c r="E2571">
        <v>11</v>
      </c>
      <c r="F2571">
        <f t="shared" si="40"/>
        <v>121</v>
      </c>
      <c r="G2571">
        <v>0</v>
      </c>
      <c r="H2571">
        <v>1</v>
      </c>
      <c r="I2571">
        <v>0</v>
      </c>
    </row>
    <row r="2572" spans="1:9" x14ac:dyDescent="0.3">
      <c r="A2572">
        <v>5531</v>
      </c>
      <c r="B2572">
        <v>1980</v>
      </c>
      <c r="C2572">
        <v>1.648328</v>
      </c>
      <c r="D2572">
        <v>12</v>
      </c>
      <c r="E2572">
        <v>5</v>
      </c>
      <c r="F2572">
        <f t="shared" si="40"/>
        <v>25</v>
      </c>
      <c r="G2572">
        <v>0</v>
      </c>
      <c r="H2572">
        <v>0</v>
      </c>
      <c r="I2572">
        <v>0</v>
      </c>
    </row>
    <row r="2573" spans="1:9" x14ac:dyDescent="0.3">
      <c r="A2573">
        <v>5531</v>
      </c>
      <c r="B2573">
        <v>1981</v>
      </c>
      <c r="C2573">
        <v>1.5353300000000001</v>
      </c>
      <c r="D2573">
        <v>12</v>
      </c>
      <c r="E2573">
        <v>6</v>
      </c>
      <c r="F2573">
        <f t="shared" si="40"/>
        <v>36</v>
      </c>
      <c r="G2573">
        <v>0</v>
      </c>
      <c r="H2573">
        <v>0</v>
      </c>
      <c r="I2573">
        <v>0</v>
      </c>
    </row>
    <row r="2574" spans="1:9" x14ac:dyDescent="0.3">
      <c r="A2574">
        <v>5531</v>
      </c>
      <c r="B2574">
        <v>1982</v>
      </c>
      <c r="C2574">
        <v>1.5306090000000001</v>
      </c>
      <c r="D2574">
        <v>12</v>
      </c>
      <c r="E2574">
        <v>7</v>
      </c>
      <c r="F2574">
        <f t="shared" si="40"/>
        <v>49</v>
      </c>
      <c r="G2574">
        <v>0</v>
      </c>
      <c r="H2574">
        <v>0</v>
      </c>
      <c r="I2574">
        <v>0</v>
      </c>
    </row>
    <row r="2575" spans="1:9" x14ac:dyDescent="0.3">
      <c r="A2575">
        <v>5531</v>
      </c>
      <c r="B2575">
        <v>1983</v>
      </c>
      <c r="C2575">
        <v>1.8300590000000001</v>
      </c>
      <c r="D2575">
        <v>12</v>
      </c>
      <c r="E2575">
        <v>8</v>
      </c>
      <c r="F2575">
        <f t="shared" si="40"/>
        <v>64</v>
      </c>
      <c r="G2575">
        <v>0</v>
      </c>
      <c r="H2575">
        <v>0</v>
      </c>
      <c r="I2575">
        <v>0</v>
      </c>
    </row>
    <row r="2576" spans="1:9" x14ac:dyDescent="0.3">
      <c r="A2576">
        <v>5531</v>
      </c>
      <c r="B2576">
        <v>1984</v>
      </c>
      <c r="C2576">
        <v>2.057706</v>
      </c>
      <c r="D2576">
        <v>12</v>
      </c>
      <c r="E2576">
        <v>9</v>
      </c>
      <c r="F2576">
        <f t="shared" si="40"/>
        <v>81</v>
      </c>
      <c r="G2576">
        <v>0</v>
      </c>
      <c r="H2576">
        <v>1</v>
      </c>
      <c r="I2576">
        <v>0</v>
      </c>
    </row>
    <row r="2577" spans="1:9" x14ac:dyDescent="0.3">
      <c r="A2577">
        <v>5531</v>
      </c>
      <c r="B2577">
        <v>1985</v>
      </c>
      <c r="C2577">
        <v>2.2359650000000002</v>
      </c>
      <c r="D2577">
        <v>12</v>
      </c>
      <c r="E2577">
        <v>10</v>
      </c>
      <c r="F2577">
        <f t="shared" si="40"/>
        <v>100</v>
      </c>
      <c r="G2577">
        <v>0</v>
      </c>
      <c r="H2577">
        <v>1</v>
      </c>
      <c r="I2577">
        <v>0</v>
      </c>
    </row>
    <row r="2578" spans="1:9" x14ac:dyDescent="0.3">
      <c r="A2578">
        <v>5531</v>
      </c>
      <c r="B2578">
        <v>1986</v>
      </c>
      <c r="C2578">
        <v>2.3935789999999999</v>
      </c>
      <c r="D2578">
        <v>12</v>
      </c>
      <c r="E2578">
        <v>11</v>
      </c>
      <c r="F2578">
        <f t="shared" si="40"/>
        <v>121</v>
      </c>
      <c r="G2578">
        <v>0</v>
      </c>
      <c r="H2578">
        <v>1</v>
      </c>
      <c r="I2578">
        <v>0</v>
      </c>
    </row>
    <row r="2579" spans="1:9" x14ac:dyDescent="0.3">
      <c r="A2579">
        <v>5531</v>
      </c>
      <c r="B2579">
        <v>1987</v>
      </c>
      <c r="C2579">
        <v>2.1769319999999999</v>
      </c>
      <c r="D2579">
        <v>12</v>
      </c>
      <c r="E2579">
        <v>12</v>
      </c>
      <c r="F2579">
        <f t="shared" si="40"/>
        <v>144</v>
      </c>
      <c r="G2579">
        <v>0</v>
      </c>
      <c r="H2579">
        <v>1</v>
      </c>
      <c r="I2579">
        <v>0</v>
      </c>
    </row>
    <row r="2580" spans="1:9" x14ac:dyDescent="0.3">
      <c r="A2580">
        <v>5579</v>
      </c>
      <c r="B2580">
        <v>1980</v>
      </c>
      <c r="C2580">
        <v>1.2883690000000001</v>
      </c>
      <c r="D2580">
        <v>10</v>
      </c>
      <c r="E2580">
        <v>2</v>
      </c>
      <c r="F2580">
        <f t="shared" si="40"/>
        <v>4</v>
      </c>
      <c r="G2580">
        <v>0</v>
      </c>
      <c r="H2580">
        <v>0</v>
      </c>
      <c r="I2580">
        <v>0</v>
      </c>
    </row>
    <row r="2581" spans="1:9" x14ac:dyDescent="0.3">
      <c r="A2581">
        <v>5579</v>
      </c>
      <c r="B2581">
        <v>1981</v>
      </c>
      <c r="C2581">
        <v>1.5127079999999999</v>
      </c>
      <c r="D2581">
        <v>10</v>
      </c>
      <c r="E2581">
        <v>3</v>
      </c>
      <c r="F2581">
        <f t="shared" si="40"/>
        <v>9</v>
      </c>
      <c r="G2581">
        <v>0</v>
      </c>
      <c r="H2581">
        <v>0</v>
      </c>
      <c r="I2581">
        <v>0</v>
      </c>
    </row>
    <row r="2582" spans="1:9" x14ac:dyDescent="0.3">
      <c r="A2582">
        <v>5579</v>
      </c>
      <c r="B2582">
        <v>1982</v>
      </c>
      <c r="C2582">
        <v>1.2659899999999999</v>
      </c>
      <c r="D2582">
        <v>10</v>
      </c>
      <c r="E2582">
        <v>4</v>
      </c>
      <c r="F2582">
        <f t="shared" si="40"/>
        <v>16</v>
      </c>
      <c r="G2582">
        <v>0</v>
      </c>
      <c r="H2582">
        <v>0</v>
      </c>
      <c r="I2582">
        <v>0</v>
      </c>
    </row>
    <row r="2583" spans="1:9" x14ac:dyDescent="0.3">
      <c r="A2583">
        <v>5579</v>
      </c>
      <c r="B2583">
        <v>1983</v>
      </c>
      <c r="C2583">
        <v>1.3507169999999999</v>
      </c>
      <c r="D2583">
        <v>10</v>
      </c>
      <c r="E2583">
        <v>5</v>
      </c>
      <c r="F2583">
        <f t="shared" si="40"/>
        <v>25</v>
      </c>
      <c r="G2583">
        <v>0</v>
      </c>
      <c r="H2583">
        <v>0</v>
      </c>
      <c r="I2583">
        <v>0</v>
      </c>
    </row>
    <row r="2584" spans="1:9" x14ac:dyDescent="0.3">
      <c r="A2584">
        <v>5579</v>
      </c>
      <c r="B2584">
        <v>1984</v>
      </c>
      <c r="C2584">
        <v>1.474907</v>
      </c>
      <c r="D2584">
        <v>10</v>
      </c>
      <c r="E2584">
        <v>6</v>
      </c>
      <c r="F2584">
        <f t="shared" si="40"/>
        <v>36</v>
      </c>
      <c r="G2584">
        <v>0</v>
      </c>
      <c r="H2584">
        <v>1</v>
      </c>
      <c r="I2584">
        <v>0</v>
      </c>
    </row>
    <row r="2585" spans="1:9" x14ac:dyDescent="0.3">
      <c r="A2585">
        <v>5579</v>
      </c>
      <c r="B2585">
        <v>1985</v>
      </c>
      <c r="C2585">
        <v>1.482772</v>
      </c>
      <c r="D2585">
        <v>10</v>
      </c>
      <c r="E2585">
        <v>7</v>
      </c>
      <c r="F2585">
        <f t="shared" si="40"/>
        <v>49</v>
      </c>
      <c r="G2585">
        <v>0</v>
      </c>
      <c r="H2585">
        <v>1</v>
      </c>
      <c r="I2585">
        <v>0</v>
      </c>
    </row>
    <row r="2586" spans="1:9" x14ac:dyDescent="0.3">
      <c r="A2586">
        <v>5579</v>
      </c>
      <c r="B2586">
        <v>1986</v>
      </c>
      <c r="C2586">
        <v>1.5635730000000001</v>
      </c>
      <c r="D2586">
        <v>10</v>
      </c>
      <c r="E2586">
        <v>8</v>
      </c>
      <c r="F2586">
        <f t="shared" si="40"/>
        <v>64</v>
      </c>
      <c r="G2586">
        <v>0</v>
      </c>
      <c r="H2586">
        <v>1</v>
      </c>
      <c r="I2586">
        <v>0</v>
      </c>
    </row>
    <row r="2587" spans="1:9" x14ac:dyDescent="0.3">
      <c r="A2587">
        <v>5579</v>
      </c>
      <c r="B2587">
        <v>1987</v>
      </c>
      <c r="C2587">
        <v>1.628366</v>
      </c>
      <c r="D2587">
        <v>10</v>
      </c>
      <c r="E2587">
        <v>9</v>
      </c>
      <c r="F2587">
        <f t="shared" si="40"/>
        <v>81</v>
      </c>
      <c r="G2587">
        <v>0</v>
      </c>
      <c r="H2587">
        <v>1</v>
      </c>
      <c r="I2587">
        <v>0</v>
      </c>
    </row>
    <row r="2588" spans="1:9" x14ac:dyDescent="0.3">
      <c r="A2588">
        <v>5588</v>
      </c>
      <c r="B2588">
        <v>1980</v>
      </c>
      <c r="C2588">
        <v>1.4123190000000001</v>
      </c>
      <c r="D2588">
        <v>9</v>
      </c>
      <c r="E2588">
        <v>8</v>
      </c>
      <c r="F2588">
        <f t="shared" si="40"/>
        <v>64</v>
      </c>
      <c r="G2588">
        <v>0</v>
      </c>
      <c r="H2588">
        <v>0</v>
      </c>
      <c r="I2588">
        <v>0</v>
      </c>
    </row>
    <row r="2589" spans="1:9" x14ac:dyDescent="0.3">
      <c r="A2589">
        <v>5588</v>
      </c>
      <c r="B2589">
        <v>1981</v>
      </c>
      <c r="C2589">
        <v>1.9841310000000001</v>
      </c>
      <c r="D2589">
        <v>9</v>
      </c>
      <c r="E2589">
        <v>9</v>
      </c>
      <c r="F2589">
        <f t="shared" si="40"/>
        <v>81</v>
      </c>
      <c r="G2589">
        <v>0</v>
      </c>
      <c r="H2589">
        <v>1</v>
      </c>
      <c r="I2589">
        <v>0</v>
      </c>
    </row>
    <row r="2590" spans="1:9" x14ac:dyDescent="0.3">
      <c r="A2590">
        <v>5588</v>
      </c>
      <c r="B2590">
        <v>1982</v>
      </c>
      <c r="C2590">
        <v>1.6695199999999999</v>
      </c>
      <c r="D2590">
        <v>9</v>
      </c>
      <c r="E2590">
        <v>10</v>
      </c>
      <c r="F2590">
        <f t="shared" si="40"/>
        <v>100</v>
      </c>
      <c r="G2590">
        <v>0</v>
      </c>
      <c r="H2590">
        <v>1</v>
      </c>
      <c r="I2590">
        <v>0</v>
      </c>
    </row>
    <row r="2591" spans="1:9" x14ac:dyDescent="0.3">
      <c r="A2591">
        <v>5588</v>
      </c>
      <c r="B2591">
        <v>1983</v>
      </c>
      <c r="C2591">
        <v>1.138881</v>
      </c>
      <c r="D2591">
        <v>9</v>
      </c>
      <c r="E2591">
        <v>11</v>
      </c>
      <c r="F2591">
        <f t="shared" si="40"/>
        <v>121</v>
      </c>
      <c r="G2591">
        <v>0</v>
      </c>
      <c r="H2591">
        <v>1</v>
      </c>
      <c r="I2591">
        <v>0</v>
      </c>
    </row>
    <row r="2592" spans="1:9" x14ac:dyDescent="0.3">
      <c r="A2592">
        <v>5588</v>
      </c>
      <c r="B2592">
        <v>1984</v>
      </c>
      <c r="C2592">
        <v>1.474291</v>
      </c>
      <c r="D2592">
        <v>9</v>
      </c>
      <c r="E2592">
        <v>12</v>
      </c>
      <c r="F2592">
        <f t="shared" si="40"/>
        <v>144</v>
      </c>
      <c r="G2592">
        <v>0</v>
      </c>
      <c r="H2592">
        <v>1</v>
      </c>
      <c r="I2592">
        <v>0</v>
      </c>
    </row>
    <row r="2593" spans="1:9" x14ac:dyDescent="0.3">
      <c r="A2593">
        <v>5588</v>
      </c>
      <c r="B2593">
        <v>1985</v>
      </c>
      <c r="C2593">
        <v>1.4771529999999999</v>
      </c>
      <c r="D2593">
        <v>9</v>
      </c>
      <c r="E2593">
        <v>13</v>
      </c>
      <c r="F2593">
        <f t="shared" si="40"/>
        <v>169</v>
      </c>
      <c r="G2593">
        <v>0</v>
      </c>
      <c r="H2593">
        <v>1</v>
      </c>
      <c r="I2593">
        <v>0</v>
      </c>
    </row>
    <row r="2594" spans="1:9" x14ac:dyDescent="0.3">
      <c r="A2594">
        <v>5588</v>
      </c>
      <c r="B2594">
        <v>1986</v>
      </c>
      <c r="C2594">
        <v>2.6889829999999999</v>
      </c>
      <c r="D2594">
        <v>9</v>
      </c>
      <c r="E2594">
        <v>14</v>
      </c>
      <c r="F2594">
        <f t="shared" si="40"/>
        <v>196</v>
      </c>
      <c r="G2594">
        <v>0</v>
      </c>
      <c r="H2594">
        <v>1</v>
      </c>
      <c r="I2594">
        <v>0</v>
      </c>
    </row>
    <row r="2595" spans="1:9" x14ac:dyDescent="0.3">
      <c r="A2595">
        <v>5588</v>
      </c>
      <c r="B2595">
        <v>1987</v>
      </c>
      <c r="C2595">
        <v>1.3684339999999999</v>
      </c>
      <c r="D2595">
        <v>9</v>
      </c>
      <c r="E2595">
        <v>15</v>
      </c>
      <c r="F2595">
        <f t="shared" si="40"/>
        <v>225</v>
      </c>
      <c r="G2595">
        <v>0</v>
      </c>
      <c r="H2595">
        <v>1</v>
      </c>
      <c r="I2595">
        <v>1</v>
      </c>
    </row>
    <row r="2596" spans="1:9" x14ac:dyDescent="0.3">
      <c r="A2596">
        <v>5599</v>
      </c>
      <c r="B2596">
        <v>1980</v>
      </c>
      <c r="C2596">
        <v>1.998046</v>
      </c>
      <c r="D2596">
        <v>14</v>
      </c>
      <c r="E2596">
        <v>2</v>
      </c>
      <c r="F2596">
        <f t="shared" si="40"/>
        <v>4</v>
      </c>
      <c r="G2596">
        <v>0</v>
      </c>
      <c r="H2596">
        <v>0</v>
      </c>
      <c r="I2596">
        <v>0</v>
      </c>
    </row>
    <row r="2597" spans="1:9" x14ac:dyDescent="0.3">
      <c r="A2597">
        <v>5599</v>
      </c>
      <c r="B2597">
        <v>1981</v>
      </c>
      <c r="C2597">
        <v>1.6094379999999999</v>
      </c>
      <c r="D2597">
        <v>14</v>
      </c>
      <c r="E2597">
        <v>3</v>
      </c>
      <c r="F2597">
        <f t="shared" si="40"/>
        <v>9</v>
      </c>
      <c r="G2597">
        <v>0</v>
      </c>
      <c r="H2597">
        <v>1</v>
      </c>
      <c r="I2597">
        <v>0</v>
      </c>
    </row>
    <row r="2598" spans="1:9" x14ac:dyDescent="0.3">
      <c r="A2598">
        <v>5599</v>
      </c>
      <c r="B2598">
        <v>1982</v>
      </c>
      <c r="C2598">
        <v>1.6915720000000001</v>
      </c>
      <c r="D2598">
        <v>14</v>
      </c>
      <c r="E2598">
        <v>4</v>
      </c>
      <c r="F2598">
        <f t="shared" si="40"/>
        <v>16</v>
      </c>
      <c r="G2598">
        <v>0</v>
      </c>
      <c r="H2598">
        <v>1</v>
      </c>
      <c r="I2598">
        <v>0</v>
      </c>
    </row>
    <row r="2599" spans="1:9" x14ac:dyDescent="0.3">
      <c r="A2599">
        <v>5599</v>
      </c>
      <c r="B2599">
        <v>1983</v>
      </c>
      <c r="C2599">
        <v>1.875497</v>
      </c>
      <c r="D2599">
        <v>14</v>
      </c>
      <c r="E2599">
        <v>5</v>
      </c>
      <c r="F2599">
        <f t="shared" si="40"/>
        <v>25</v>
      </c>
      <c r="G2599">
        <v>0</v>
      </c>
      <c r="H2599">
        <v>1</v>
      </c>
      <c r="I2599">
        <v>0</v>
      </c>
    </row>
    <row r="2600" spans="1:9" x14ac:dyDescent="0.3">
      <c r="A2600">
        <v>5599</v>
      </c>
      <c r="B2600">
        <v>1984</v>
      </c>
      <c r="C2600">
        <v>1.7781229999999999</v>
      </c>
      <c r="D2600">
        <v>14</v>
      </c>
      <c r="E2600">
        <v>6</v>
      </c>
      <c r="F2600">
        <f t="shared" si="40"/>
        <v>36</v>
      </c>
      <c r="G2600">
        <v>0</v>
      </c>
      <c r="H2600">
        <v>1</v>
      </c>
      <c r="I2600">
        <v>0</v>
      </c>
    </row>
    <row r="2601" spans="1:9" x14ac:dyDescent="0.3">
      <c r="A2601">
        <v>5599</v>
      </c>
      <c r="B2601">
        <v>1985</v>
      </c>
      <c r="C2601">
        <v>1.8723909999999999</v>
      </c>
      <c r="D2601">
        <v>14</v>
      </c>
      <c r="E2601">
        <v>7</v>
      </c>
      <c r="F2601">
        <f t="shared" si="40"/>
        <v>49</v>
      </c>
      <c r="G2601">
        <v>0</v>
      </c>
      <c r="H2601">
        <v>1</v>
      </c>
      <c r="I2601">
        <v>0</v>
      </c>
    </row>
    <row r="2602" spans="1:9" x14ac:dyDescent="0.3">
      <c r="A2602">
        <v>5599</v>
      </c>
      <c r="B2602">
        <v>1986</v>
      </c>
      <c r="C2602">
        <v>1.782618</v>
      </c>
      <c r="D2602">
        <v>14</v>
      </c>
      <c r="E2602">
        <v>8</v>
      </c>
      <c r="F2602">
        <f t="shared" si="40"/>
        <v>64</v>
      </c>
      <c r="G2602">
        <v>0</v>
      </c>
      <c r="H2602">
        <v>1</v>
      </c>
      <c r="I2602">
        <v>0</v>
      </c>
    </row>
    <row r="2603" spans="1:9" x14ac:dyDescent="0.3">
      <c r="A2603">
        <v>5599</v>
      </c>
      <c r="B2603">
        <v>1987</v>
      </c>
      <c r="C2603">
        <v>1.8222389999999999</v>
      </c>
      <c r="D2603">
        <v>14</v>
      </c>
      <c r="E2603">
        <v>9</v>
      </c>
      <c r="F2603">
        <f t="shared" si="40"/>
        <v>81</v>
      </c>
      <c r="G2603">
        <v>0</v>
      </c>
      <c r="H2603">
        <v>1</v>
      </c>
      <c r="I2603">
        <v>0</v>
      </c>
    </row>
    <row r="2604" spans="1:9" x14ac:dyDescent="0.3">
      <c r="A2604">
        <v>5650</v>
      </c>
      <c r="B2604">
        <v>1980</v>
      </c>
      <c r="C2604">
        <v>1.1785110000000001</v>
      </c>
      <c r="D2604">
        <v>11</v>
      </c>
      <c r="E2604">
        <v>2</v>
      </c>
      <c r="F2604">
        <f t="shared" si="40"/>
        <v>4</v>
      </c>
      <c r="G2604">
        <v>0</v>
      </c>
      <c r="H2604">
        <v>0</v>
      </c>
      <c r="I2604">
        <v>0</v>
      </c>
    </row>
    <row r="2605" spans="1:9" x14ac:dyDescent="0.3">
      <c r="A2605">
        <v>5650</v>
      </c>
      <c r="B2605">
        <v>1981</v>
      </c>
      <c r="C2605">
        <v>1.4271160000000001</v>
      </c>
      <c r="D2605">
        <v>11</v>
      </c>
      <c r="E2605">
        <v>3</v>
      </c>
      <c r="F2605">
        <f t="shared" si="40"/>
        <v>9</v>
      </c>
      <c r="G2605">
        <v>0</v>
      </c>
      <c r="H2605">
        <v>0</v>
      </c>
      <c r="I2605">
        <v>1</v>
      </c>
    </row>
    <row r="2606" spans="1:9" x14ac:dyDescent="0.3">
      <c r="A2606">
        <v>5650</v>
      </c>
      <c r="B2606">
        <v>1982</v>
      </c>
      <c r="C2606">
        <v>1.4269780000000001</v>
      </c>
      <c r="D2606">
        <v>11</v>
      </c>
      <c r="E2606">
        <v>4</v>
      </c>
      <c r="F2606">
        <f t="shared" si="40"/>
        <v>16</v>
      </c>
      <c r="G2606">
        <v>0</v>
      </c>
      <c r="H2606">
        <v>0</v>
      </c>
      <c r="I2606">
        <v>0</v>
      </c>
    </row>
    <row r="2607" spans="1:9" x14ac:dyDescent="0.3">
      <c r="A2607">
        <v>5650</v>
      </c>
      <c r="B2607">
        <v>1983</v>
      </c>
      <c r="C2607">
        <v>1.656075</v>
      </c>
      <c r="D2607">
        <v>11</v>
      </c>
      <c r="E2607">
        <v>5</v>
      </c>
      <c r="F2607">
        <f t="shared" si="40"/>
        <v>25</v>
      </c>
      <c r="G2607">
        <v>0</v>
      </c>
      <c r="H2607">
        <v>0</v>
      </c>
      <c r="I2607">
        <v>1</v>
      </c>
    </row>
    <row r="2608" spans="1:9" x14ac:dyDescent="0.3">
      <c r="A2608">
        <v>5650</v>
      </c>
      <c r="B2608">
        <v>1984</v>
      </c>
      <c r="C2608">
        <v>1.87948</v>
      </c>
      <c r="D2608">
        <v>11</v>
      </c>
      <c r="E2608">
        <v>6</v>
      </c>
      <c r="F2608">
        <f t="shared" si="40"/>
        <v>36</v>
      </c>
      <c r="G2608">
        <v>0</v>
      </c>
      <c r="H2608">
        <v>0</v>
      </c>
      <c r="I2608">
        <v>0</v>
      </c>
    </row>
    <row r="2609" spans="1:9" x14ac:dyDescent="0.3">
      <c r="A2609">
        <v>5650</v>
      </c>
      <c r="B2609">
        <v>1985</v>
      </c>
      <c r="C2609">
        <v>1.632911</v>
      </c>
      <c r="D2609">
        <v>11</v>
      </c>
      <c r="E2609">
        <v>7</v>
      </c>
      <c r="F2609">
        <f t="shared" si="40"/>
        <v>49</v>
      </c>
      <c r="G2609">
        <v>0</v>
      </c>
      <c r="H2609">
        <v>1</v>
      </c>
      <c r="I2609">
        <v>0</v>
      </c>
    </row>
    <row r="2610" spans="1:9" x14ac:dyDescent="0.3">
      <c r="A2610">
        <v>5650</v>
      </c>
      <c r="B2610">
        <v>1986</v>
      </c>
      <c r="C2610">
        <v>1.784046</v>
      </c>
      <c r="D2610">
        <v>11</v>
      </c>
      <c r="E2610">
        <v>8</v>
      </c>
      <c r="F2610">
        <f t="shared" si="40"/>
        <v>64</v>
      </c>
      <c r="G2610">
        <v>0</v>
      </c>
      <c r="H2610">
        <v>1</v>
      </c>
      <c r="I2610">
        <v>0</v>
      </c>
    </row>
    <row r="2611" spans="1:9" x14ac:dyDescent="0.3">
      <c r="A2611">
        <v>5650</v>
      </c>
      <c r="B2611">
        <v>1987</v>
      </c>
      <c r="C2611">
        <v>1.5814820000000001</v>
      </c>
      <c r="D2611">
        <v>11</v>
      </c>
      <c r="E2611">
        <v>9</v>
      </c>
      <c r="F2611">
        <f t="shared" si="40"/>
        <v>81</v>
      </c>
      <c r="G2611">
        <v>0</v>
      </c>
      <c r="H2611">
        <v>1</v>
      </c>
      <c r="I2611">
        <v>1</v>
      </c>
    </row>
    <row r="2612" spans="1:9" x14ac:dyDescent="0.3">
      <c r="A2612">
        <v>5660</v>
      </c>
      <c r="B2612">
        <v>1980</v>
      </c>
      <c r="C2612">
        <v>1.845683</v>
      </c>
      <c r="D2612">
        <v>12</v>
      </c>
      <c r="E2612">
        <v>2</v>
      </c>
      <c r="F2612">
        <f t="shared" si="40"/>
        <v>4</v>
      </c>
      <c r="G2612">
        <v>0</v>
      </c>
      <c r="H2612">
        <v>1</v>
      </c>
      <c r="I2612">
        <v>0</v>
      </c>
    </row>
    <row r="2613" spans="1:9" x14ac:dyDescent="0.3">
      <c r="A2613">
        <v>5660</v>
      </c>
      <c r="B2613">
        <v>1981</v>
      </c>
      <c r="C2613">
        <v>1.785477</v>
      </c>
      <c r="D2613">
        <v>12</v>
      </c>
      <c r="E2613">
        <v>3</v>
      </c>
      <c r="F2613">
        <f t="shared" si="40"/>
        <v>9</v>
      </c>
      <c r="G2613">
        <v>0</v>
      </c>
      <c r="H2613">
        <v>1</v>
      </c>
      <c r="I2613">
        <v>0</v>
      </c>
    </row>
    <row r="2614" spans="1:9" x14ac:dyDescent="0.3">
      <c r="A2614">
        <v>5660</v>
      </c>
      <c r="B2614">
        <v>1982</v>
      </c>
      <c r="C2614">
        <v>2.0063140000000002</v>
      </c>
      <c r="D2614">
        <v>12</v>
      </c>
      <c r="E2614">
        <v>4</v>
      </c>
      <c r="F2614">
        <f t="shared" si="40"/>
        <v>16</v>
      </c>
      <c r="G2614">
        <v>0</v>
      </c>
      <c r="H2614">
        <v>1</v>
      </c>
      <c r="I2614">
        <v>0</v>
      </c>
    </row>
    <row r="2615" spans="1:9" x14ac:dyDescent="0.3">
      <c r="A2615">
        <v>5660</v>
      </c>
      <c r="B2615">
        <v>1983</v>
      </c>
      <c r="C2615">
        <v>1.94939</v>
      </c>
      <c r="D2615">
        <v>12</v>
      </c>
      <c r="E2615">
        <v>5</v>
      </c>
      <c r="F2615">
        <f t="shared" si="40"/>
        <v>25</v>
      </c>
      <c r="G2615">
        <v>0</v>
      </c>
      <c r="H2615">
        <v>1</v>
      </c>
      <c r="I2615">
        <v>0</v>
      </c>
    </row>
    <row r="2616" spans="1:9" x14ac:dyDescent="0.3">
      <c r="A2616">
        <v>5660</v>
      </c>
      <c r="B2616">
        <v>1984</v>
      </c>
      <c r="C2616">
        <v>2.0170140000000001</v>
      </c>
      <c r="D2616">
        <v>12</v>
      </c>
      <c r="E2616">
        <v>6</v>
      </c>
      <c r="F2616">
        <f t="shared" si="40"/>
        <v>36</v>
      </c>
      <c r="G2616">
        <v>0</v>
      </c>
      <c r="H2616">
        <v>1</v>
      </c>
      <c r="I2616">
        <v>0</v>
      </c>
    </row>
    <row r="2617" spans="1:9" x14ac:dyDescent="0.3">
      <c r="A2617">
        <v>5660</v>
      </c>
      <c r="B2617">
        <v>1985</v>
      </c>
      <c r="C2617">
        <v>1.9579059999999999</v>
      </c>
      <c r="D2617">
        <v>12</v>
      </c>
      <c r="E2617">
        <v>7</v>
      </c>
      <c r="F2617">
        <f t="shared" si="40"/>
        <v>49</v>
      </c>
      <c r="G2617">
        <v>0</v>
      </c>
      <c r="H2617">
        <v>0</v>
      </c>
      <c r="I2617">
        <v>0</v>
      </c>
    </row>
    <row r="2618" spans="1:9" x14ac:dyDescent="0.3">
      <c r="A2618">
        <v>5660</v>
      </c>
      <c r="B2618">
        <v>1986</v>
      </c>
      <c r="C2618">
        <v>1.983336</v>
      </c>
      <c r="D2618">
        <v>12</v>
      </c>
      <c r="E2618">
        <v>8</v>
      </c>
      <c r="F2618">
        <f t="shared" si="40"/>
        <v>64</v>
      </c>
      <c r="G2618">
        <v>0</v>
      </c>
      <c r="H2618">
        <v>0</v>
      </c>
      <c r="I2618">
        <v>0</v>
      </c>
    </row>
    <row r="2619" spans="1:9" x14ac:dyDescent="0.3">
      <c r="A2619">
        <v>5660</v>
      </c>
      <c r="B2619">
        <v>1987</v>
      </c>
      <c r="C2619">
        <v>2.0309780000000002</v>
      </c>
      <c r="D2619">
        <v>12</v>
      </c>
      <c r="E2619">
        <v>9</v>
      </c>
      <c r="F2619">
        <f t="shared" si="40"/>
        <v>81</v>
      </c>
      <c r="G2619">
        <v>0</v>
      </c>
      <c r="H2619">
        <v>0</v>
      </c>
      <c r="I2619">
        <v>0</v>
      </c>
    </row>
    <row r="2620" spans="1:9" x14ac:dyDescent="0.3">
      <c r="A2620">
        <v>5665</v>
      </c>
      <c r="B2620">
        <v>1980</v>
      </c>
      <c r="C2620">
        <v>1.4297679999999999</v>
      </c>
      <c r="D2620">
        <v>14</v>
      </c>
      <c r="E2620">
        <v>3</v>
      </c>
      <c r="F2620">
        <f t="shared" si="40"/>
        <v>9</v>
      </c>
      <c r="G2620">
        <v>0</v>
      </c>
      <c r="H2620">
        <v>0</v>
      </c>
      <c r="I2620">
        <v>0</v>
      </c>
    </row>
    <row r="2621" spans="1:9" x14ac:dyDescent="0.3">
      <c r="A2621">
        <v>5665</v>
      </c>
      <c r="B2621">
        <v>1981</v>
      </c>
      <c r="C2621">
        <v>1.294198</v>
      </c>
      <c r="D2621">
        <v>14</v>
      </c>
      <c r="E2621">
        <v>4</v>
      </c>
      <c r="F2621">
        <f t="shared" si="40"/>
        <v>16</v>
      </c>
      <c r="G2621">
        <v>0</v>
      </c>
      <c r="H2621">
        <v>0</v>
      </c>
      <c r="I2621">
        <v>0</v>
      </c>
    </row>
    <row r="2622" spans="1:9" x14ac:dyDescent="0.3">
      <c r="A2622">
        <v>5665</v>
      </c>
      <c r="B2622">
        <v>1982</v>
      </c>
      <c r="C2622">
        <v>1.585143</v>
      </c>
      <c r="D2622">
        <v>14</v>
      </c>
      <c r="E2622">
        <v>5</v>
      </c>
      <c r="F2622">
        <f t="shared" si="40"/>
        <v>25</v>
      </c>
      <c r="G2622">
        <v>0</v>
      </c>
      <c r="H2622">
        <v>0</v>
      </c>
      <c r="I2622">
        <v>0</v>
      </c>
    </row>
    <row r="2623" spans="1:9" x14ac:dyDescent="0.3">
      <c r="A2623">
        <v>5665</v>
      </c>
      <c r="B2623">
        <v>1983</v>
      </c>
      <c r="C2623">
        <v>1.34188</v>
      </c>
      <c r="D2623">
        <v>14</v>
      </c>
      <c r="E2623">
        <v>6</v>
      </c>
      <c r="F2623">
        <f t="shared" si="40"/>
        <v>36</v>
      </c>
      <c r="G2623">
        <v>0</v>
      </c>
      <c r="H2623">
        <v>0</v>
      </c>
      <c r="I2623">
        <v>1</v>
      </c>
    </row>
    <row r="2624" spans="1:9" x14ac:dyDescent="0.3">
      <c r="A2624">
        <v>5665</v>
      </c>
      <c r="B2624">
        <v>1984</v>
      </c>
      <c r="C2624">
        <v>1.256319</v>
      </c>
      <c r="D2624">
        <v>14</v>
      </c>
      <c r="E2624">
        <v>7</v>
      </c>
      <c r="F2624">
        <f t="shared" si="40"/>
        <v>49</v>
      </c>
      <c r="G2624">
        <v>0</v>
      </c>
      <c r="H2624">
        <v>0</v>
      </c>
      <c r="I2624">
        <v>1</v>
      </c>
    </row>
    <row r="2625" spans="1:9" x14ac:dyDescent="0.3">
      <c r="A2625">
        <v>5665</v>
      </c>
      <c r="B2625">
        <v>1985</v>
      </c>
      <c r="C2625">
        <v>1.180582</v>
      </c>
      <c r="D2625">
        <v>14</v>
      </c>
      <c r="E2625">
        <v>8</v>
      </c>
      <c r="F2625">
        <f t="shared" si="40"/>
        <v>64</v>
      </c>
      <c r="G2625">
        <v>0</v>
      </c>
      <c r="H2625">
        <v>0</v>
      </c>
      <c r="I2625">
        <v>0</v>
      </c>
    </row>
    <row r="2626" spans="1:9" x14ac:dyDescent="0.3">
      <c r="A2626">
        <v>5665</v>
      </c>
      <c r="B2626">
        <v>1986</v>
      </c>
      <c r="C2626">
        <v>1.1653450000000001</v>
      </c>
      <c r="D2626">
        <v>14</v>
      </c>
      <c r="E2626">
        <v>9</v>
      </c>
      <c r="F2626">
        <f t="shared" si="40"/>
        <v>81</v>
      </c>
      <c r="G2626">
        <v>0</v>
      </c>
      <c r="H2626">
        <v>0</v>
      </c>
      <c r="I2626">
        <v>0</v>
      </c>
    </row>
    <row r="2627" spans="1:9" x14ac:dyDescent="0.3">
      <c r="A2627">
        <v>5665</v>
      </c>
      <c r="B2627">
        <v>1987</v>
      </c>
      <c r="C2627">
        <v>1.2761450000000001</v>
      </c>
      <c r="D2627">
        <v>14</v>
      </c>
      <c r="E2627">
        <v>10</v>
      </c>
      <c r="F2627">
        <f t="shared" si="40"/>
        <v>100</v>
      </c>
      <c r="G2627">
        <v>0</v>
      </c>
      <c r="H2627">
        <v>0</v>
      </c>
      <c r="I2627">
        <v>1</v>
      </c>
    </row>
    <row r="2628" spans="1:9" x14ac:dyDescent="0.3">
      <c r="A2628">
        <v>5666</v>
      </c>
      <c r="B2628">
        <v>1980</v>
      </c>
      <c r="C2628">
        <v>1.676231</v>
      </c>
      <c r="D2628">
        <v>14</v>
      </c>
      <c r="E2628">
        <v>1</v>
      </c>
      <c r="F2628">
        <f t="shared" si="40"/>
        <v>1</v>
      </c>
      <c r="G2628">
        <v>0</v>
      </c>
      <c r="H2628">
        <v>0</v>
      </c>
      <c r="I2628">
        <v>0</v>
      </c>
    </row>
    <row r="2629" spans="1:9" x14ac:dyDescent="0.3">
      <c r="A2629">
        <v>5666</v>
      </c>
      <c r="B2629">
        <v>1981</v>
      </c>
      <c r="C2629">
        <v>1.5009570000000001</v>
      </c>
      <c r="D2629">
        <v>14</v>
      </c>
      <c r="E2629">
        <v>2</v>
      </c>
      <c r="F2629">
        <f t="shared" ref="F2629:F2692" si="41">E2629^2</f>
        <v>4</v>
      </c>
      <c r="G2629">
        <v>0</v>
      </c>
      <c r="H2629">
        <v>0</v>
      </c>
      <c r="I2629">
        <v>0</v>
      </c>
    </row>
    <row r="2630" spans="1:9" x14ac:dyDescent="0.3">
      <c r="A2630">
        <v>5666</v>
      </c>
      <c r="B2630">
        <v>1982</v>
      </c>
      <c r="C2630">
        <v>1.6905030000000001</v>
      </c>
      <c r="D2630">
        <v>14</v>
      </c>
      <c r="E2630">
        <v>3</v>
      </c>
      <c r="F2630">
        <f t="shared" si="41"/>
        <v>9</v>
      </c>
      <c r="G2630">
        <v>0</v>
      </c>
      <c r="H2630">
        <v>1</v>
      </c>
      <c r="I2630">
        <v>0</v>
      </c>
    </row>
    <row r="2631" spans="1:9" x14ac:dyDescent="0.3">
      <c r="A2631">
        <v>5666</v>
      </c>
      <c r="B2631">
        <v>1983</v>
      </c>
      <c r="C2631">
        <v>1.6693210000000001</v>
      </c>
      <c r="D2631">
        <v>14</v>
      </c>
      <c r="E2631">
        <v>4</v>
      </c>
      <c r="F2631">
        <f t="shared" si="41"/>
        <v>16</v>
      </c>
      <c r="G2631">
        <v>0</v>
      </c>
      <c r="H2631">
        <v>1</v>
      </c>
      <c r="I2631">
        <v>0</v>
      </c>
    </row>
    <row r="2632" spans="1:9" x14ac:dyDescent="0.3">
      <c r="A2632">
        <v>5666</v>
      </c>
      <c r="B2632">
        <v>1984</v>
      </c>
      <c r="C2632">
        <v>1.6825460000000001</v>
      </c>
      <c r="D2632">
        <v>14</v>
      </c>
      <c r="E2632">
        <v>5</v>
      </c>
      <c r="F2632">
        <f t="shared" si="41"/>
        <v>25</v>
      </c>
      <c r="G2632">
        <v>0</v>
      </c>
      <c r="H2632">
        <v>1</v>
      </c>
      <c r="I2632">
        <v>0</v>
      </c>
    </row>
    <row r="2633" spans="1:9" x14ac:dyDescent="0.3">
      <c r="A2633">
        <v>5666</v>
      </c>
      <c r="B2633">
        <v>1985</v>
      </c>
      <c r="C2633">
        <v>1.9105430000000001</v>
      </c>
      <c r="D2633">
        <v>14</v>
      </c>
      <c r="E2633">
        <v>6</v>
      </c>
      <c r="F2633">
        <f t="shared" si="41"/>
        <v>36</v>
      </c>
      <c r="G2633">
        <v>0</v>
      </c>
      <c r="H2633">
        <v>1</v>
      </c>
      <c r="I2633">
        <v>0</v>
      </c>
    </row>
    <row r="2634" spans="1:9" x14ac:dyDescent="0.3">
      <c r="A2634">
        <v>5666</v>
      </c>
      <c r="B2634">
        <v>1986</v>
      </c>
      <c r="C2634">
        <v>1.8842449999999999</v>
      </c>
      <c r="D2634">
        <v>14</v>
      </c>
      <c r="E2634">
        <v>7</v>
      </c>
      <c r="F2634">
        <f t="shared" si="41"/>
        <v>49</v>
      </c>
      <c r="G2634">
        <v>0</v>
      </c>
      <c r="H2634">
        <v>1</v>
      </c>
      <c r="I2634">
        <v>0</v>
      </c>
    </row>
    <row r="2635" spans="1:9" x14ac:dyDescent="0.3">
      <c r="A2635">
        <v>5666</v>
      </c>
      <c r="B2635">
        <v>1987</v>
      </c>
      <c r="C2635">
        <v>2.1899839999999999</v>
      </c>
      <c r="D2635">
        <v>14</v>
      </c>
      <c r="E2635">
        <v>8</v>
      </c>
      <c r="F2635">
        <f t="shared" si="41"/>
        <v>64</v>
      </c>
      <c r="G2635">
        <v>0</v>
      </c>
      <c r="H2635">
        <v>1</v>
      </c>
      <c r="I2635">
        <v>0</v>
      </c>
    </row>
    <row r="2636" spans="1:9" x14ac:dyDescent="0.3">
      <c r="A2636">
        <v>5698</v>
      </c>
      <c r="B2636">
        <v>1980</v>
      </c>
      <c r="C2636">
        <v>1.712971</v>
      </c>
      <c r="D2636">
        <v>12</v>
      </c>
      <c r="E2636">
        <v>4</v>
      </c>
      <c r="F2636">
        <f t="shared" si="41"/>
        <v>16</v>
      </c>
      <c r="G2636">
        <v>0</v>
      </c>
      <c r="H2636">
        <v>0</v>
      </c>
      <c r="I2636">
        <v>0</v>
      </c>
    </row>
    <row r="2637" spans="1:9" x14ac:dyDescent="0.3">
      <c r="A2637">
        <v>5698</v>
      </c>
      <c r="B2637">
        <v>1981</v>
      </c>
      <c r="C2637">
        <v>1.810109</v>
      </c>
      <c r="D2637">
        <v>12</v>
      </c>
      <c r="E2637">
        <v>5</v>
      </c>
      <c r="F2637">
        <f t="shared" si="41"/>
        <v>25</v>
      </c>
      <c r="G2637">
        <v>0</v>
      </c>
      <c r="H2637">
        <v>1</v>
      </c>
      <c r="I2637">
        <v>0</v>
      </c>
    </row>
    <row r="2638" spans="1:9" x14ac:dyDescent="0.3">
      <c r="A2638">
        <v>5698</v>
      </c>
      <c r="B2638">
        <v>1982</v>
      </c>
      <c r="C2638">
        <v>1.46736</v>
      </c>
      <c r="D2638">
        <v>12</v>
      </c>
      <c r="E2638">
        <v>6</v>
      </c>
      <c r="F2638">
        <f t="shared" si="41"/>
        <v>36</v>
      </c>
      <c r="G2638">
        <v>0</v>
      </c>
      <c r="H2638">
        <v>1</v>
      </c>
      <c r="I2638">
        <v>1</v>
      </c>
    </row>
    <row r="2639" spans="1:9" x14ac:dyDescent="0.3">
      <c r="A2639">
        <v>5698</v>
      </c>
      <c r="B2639">
        <v>1983</v>
      </c>
      <c r="C2639">
        <v>1.7409140000000001</v>
      </c>
      <c r="D2639">
        <v>12</v>
      </c>
      <c r="E2639">
        <v>7</v>
      </c>
      <c r="F2639">
        <f t="shared" si="41"/>
        <v>49</v>
      </c>
      <c r="G2639">
        <v>0</v>
      </c>
      <c r="H2639">
        <v>1</v>
      </c>
      <c r="I2639">
        <v>1</v>
      </c>
    </row>
    <row r="2640" spans="1:9" x14ac:dyDescent="0.3">
      <c r="A2640">
        <v>5698</v>
      </c>
      <c r="B2640">
        <v>1984</v>
      </c>
      <c r="C2640">
        <v>1.7133179999999999</v>
      </c>
      <c r="D2640">
        <v>12</v>
      </c>
      <c r="E2640">
        <v>8</v>
      </c>
      <c r="F2640">
        <f t="shared" si="41"/>
        <v>64</v>
      </c>
      <c r="G2640">
        <v>0</v>
      </c>
      <c r="H2640">
        <v>1</v>
      </c>
      <c r="I2640">
        <v>1</v>
      </c>
    </row>
    <row r="2641" spans="1:9" x14ac:dyDescent="0.3">
      <c r="A2641">
        <v>5698</v>
      </c>
      <c r="B2641">
        <v>1985</v>
      </c>
      <c r="C2641">
        <v>2.1336870000000001</v>
      </c>
      <c r="D2641">
        <v>12</v>
      </c>
      <c r="E2641">
        <v>9</v>
      </c>
      <c r="F2641">
        <f t="shared" si="41"/>
        <v>81</v>
      </c>
      <c r="G2641">
        <v>0</v>
      </c>
      <c r="H2641">
        <v>1</v>
      </c>
      <c r="I2641">
        <v>1</v>
      </c>
    </row>
    <row r="2642" spans="1:9" x14ac:dyDescent="0.3">
      <c r="A2642">
        <v>5698</v>
      </c>
      <c r="B2642">
        <v>1986</v>
      </c>
      <c r="C2642">
        <v>2.074398</v>
      </c>
      <c r="D2642">
        <v>12</v>
      </c>
      <c r="E2642">
        <v>10</v>
      </c>
      <c r="F2642">
        <f t="shared" si="41"/>
        <v>100</v>
      </c>
      <c r="G2642">
        <v>0</v>
      </c>
      <c r="H2642">
        <v>1</v>
      </c>
      <c r="I2642">
        <v>1</v>
      </c>
    </row>
    <row r="2643" spans="1:9" x14ac:dyDescent="0.3">
      <c r="A2643">
        <v>5698</v>
      </c>
      <c r="B2643">
        <v>1987</v>
      </c>
      <c r="C2643">
        <v>2.112393</v>
      </c>
      <c r="D2643">
        <v>12</v>
      </c>
      <c r="E2643">
        <v>11</v>
      </c>
      <c r="F2643">
        <f t="shared" si="41"/>
        <v>121</v>
      </c>
      <c r="G2643">
        <v>0</v>
      </c>
      <c r="H2643">
        <v>1</v>
      </c>
      <c r="I2643">
        <v>1</v>
      </c>
    </row>
    <row r="2644" spans="1:9" x14ac:dyDescent="0.3">
      <c r="A2644">
        <v>5699</v>
      </c>
      <c r="B2644">
        <v>1980</v>
      </c>
      <c r="C2644">
        <v>1.8297110000000001</v>
      </c>
      <c r="D2644">
        <v>13</v>
      </c>
      <c r="E2644">
        <v>2</v>
      </c>
      <c r="F2644">
        <f t="shared" si="41"/>
        <v>4</v>
      </c>
      <c r="G2644">
        <v>0</v>
      </c>
      <c r="H2644">
        <v>0</v>
      </c>
      <c r="I2644">
        <v>0</v>
      </c>
    </row>
    <row r="2645" spans="1:9" x14ac:dyDescent="0.3">
      <c r="A2645">
        <v>5699</v>
      </c>
      <c r="B2645">
        <v>1981</v>
      </c>
      <c r="C2645">
        <v>1.93486</v>
      </c>
      <c r="D2645">
        <v>13</v>
      </c>
      <c r="E2645">
        <v>3</v>
      </c>
      <c r="F2645">
        <f t="shared" si="41"/>
        <v>9</v>
      </c>
      <c r="G2645">
        <v>0</v>
      </c>
      <c r="H2645">
        <v>1</v>
      </c>
      <c r="I2645">
        <v>0</v>
      </c>
    </row>
    <row r="2646" spans="1:9" x14ac:dyDescent="0.3">
      <c r="A2646">
        <v>5699</v>
      </c>
      <c r="B2646">
        <v>1982</v>
      </c>
      <c r="C2646">
        <v>1.863256</v>
      </c>
      <c r="D2646">
        <v>13</v>
      </c>
      <c r="E2646">
        <v>4</v>
      </c>
      <c r="F2646">
        <f t="shared" si="41"/>
        <v>16</v>
      </c>
      <c r="G2646">
        <v>0</v>
      </c>
      <c r="H2646">
        <v>1</v>
      </c>
      <c r="I2646">
        <v>0</v>
      </c>
    </row>
    <row r="2647" spans="1:9" x14ac:dyDescent="0.3">
      <c r="A2647">
        <v>5699</v>
      </c>
      <c r="B2647">
        <v>1983</v>
      </c>
      <c r="C2647">
        <v>1.5600590000000001</v>
      </c>
      <c r="D2647">
        <v>13</v>
      </c>
      <c r="E2647">
        <v>5</v>
      </c>
      <c r="F2647">
        <f t="shared" si="41"/>
        <v>25</v>
      </c>
      <c r="G2647">
        <v>0</v>
      </c>
      <c r="H2647">
        <v>1</v>
      </c>
      <c r="I2647">
        <v>0</v>
      </c>
    </row>
    <row r="2648" spans="1:9" x14ac:dyDescent="0.3">
      <c r="A2648">
        <v>5699</v>
      </c>
      <c r="B2648">
        <v>1984</v>
      </c>
      <c r="C2648">
        <v>1.928679</v>
      </c>
      <c r="D2648">
        <v>13</v>
      </c>
      <c r="E2648">
        <v>6</v>
      </c>
      <c r="F2648">
        <f t="shared" si="41"/>
        <v>36</v>
      </c>
      <c r="G2648">
        <v>0</v>
      </c>
      <c r="H2648">
        <v>1</v>
      </c>
      <c r="I2648">
        <v>0</v>
      </c>
    </row>
    <row r="2649" spans="1:9" x14ac:dyDescent="0.3">
      <c r="A2649">
        <v>5699</v>
      </c>
      <c r="B2649">
        <v>1985</v>
      </c>
      <c r="C2649">
        <v>1.9813229999999999</v>
      </c>
      <c r="D2649">
        <v>13</v>
      </c>
      <c r="E2649">
        <v>7</v>
      </c>
      <c r="F2649">
        <f t="shared" si="41"/>
        <v>49</v>
      </c>
      <c r="G2649">
        <v>0</v>
      </c>
      <c r="H2649">
        <v>1</v>
      </c>
      <c r="I2649">
        <v>0</v>
      </c>
    </row>
    <row r="2650" spans="1:9" x14ac:dyDescent="0.3">
      <c r="A2650">
        <v>5699</v>
      </c>
      <c r="B2650">
        <v>1986</v>
      </c>
      <c r="C2650">
        <v>2.0586570000000002</v>
      </c>
      <c r="D2650">
        <v>13</v>
      </c>
      <c r="E2650">
        <v>8</v>
      </c>
      <c r="F2650">
        <f t="shared" si="41"/>
        <v>64</v>
      </c>
      <c r="G2650">
        <v>0</v>
      </c>
      <c r="H2650">
        <v>1</v>
      </c>
      <c r="I2650">
        <v>0</v>
      </c>
    </row>
    <row r="2651" spans="1:9" x14ac:dyDescent="0.3">
      <c r="A2651">
        <v>5699</v>
      </c>
      <c r="B2651">
        <v>1987</v>
      </c>
      <c r="C2651">
        <v>2.1487609999999999</v>
      </c>
      <c r="D2651">
        <v>13</v>
      </c>
      <c r="E2651">
        <v>9</v>
      </c>
      <c r="F2651">
        <f t="shared" si="41"/>
        <v>81</v>
      </c>
      <c r="G2651">
        <v>0</v>
      </c>
      <c r="H2651">
        <v>1</v>
      </c>
      <c r="I2651">
        <v>0</v>
      </c>
    </row>
    <row r="2652" spans="1:9" x14ac:dyDescent="0.3">
      <c r="A2652">
        <v>5731</v>
      </c>
      <c r="B2652">
        <v>1980</v>
      </c>
      <c r="C2652">
        <v>1.2049259999999999</v>
      </c>
      <c r="D2652">
        <v>11</v>
      </c>
      <c r="E2652">
        <v>3</v>
      </c>
      <c r="F2652">
        <f t="shared" si="41"/>
        <v>9</v>
      </c>
      <c r="G2652">
        <v>0</v>
      </c>
      <c r="H2652">
        <v>1</v>
      </c>
      <c r="I2652">
        <v>1</v>
      </c>
    </row>
    <row r="2653" spans="1:9" x14ac:dyDescent="0.3">
      <c r="A2653">
        <v>5731</v>
      </c>
      <c r="B2653">
        <v>1981</v>
      </c>
      <c r="C2653">
        <v>1.01857</v>
      </c>
      <c r="D2653">
        <v>11</v>
      </c>
      <c r="E2653">
        <v>4</v>
      </c>
      <c r="F2653">
        <f t="shared" si="41"/>
        <v>16</v>
      </c>
      <c r="G2653">
        <v>0</v>
      </c>
      <c r="H2653">
        <v>1</v>
      </c>
      <c r="I2653">
        <v>0</v>
      </c>
    </row>
    <row r="2654" spans="1:9" x14ac:dyDescent="0.3">
      <c r="A2654">
        <v>5731</v>
      </c>
      <c r="B2654">
        <v>1982</v>
      </c>
      <c r="C2654">
        <v>1.314597</v>
      </c>
      <c r="D2654">
        <v>11</v>
      </c>
      <c r="E2654">
        <v>5</v>
      </c>
      <c r="F2654">
        <f t="shared" si="41"/>
        <v>25</v>
      </c>
      <c r="G2654">
        <v>0</v>
      </c>
      <c r="H2654">
        <v>1</v>
      </c>
      <c r="I2654">
        <v>0</v>
      </c>
    </row>
    <row r="2655" spans="1:9" x14ac:dyDescent="0.3">
      <c r="A2655">
        <v>5731</v>
      </c>
      <c r="B2655">
        <v>1983</v>
      </c>
      <c r="C2655">
        <v>1.470518</v>
      </c>
      <c r="D2655">
        <v>11</v>
      </c>
      <c r="E2655">
        <v>6</v>
      </c>
      <c r="F2655">
        <f t="shared" si="41"/>
        <v>36</v>
      </c>
      <c r="G2655">
        <v>0</v>
      </c>
      <c r="H2655">
        <v>1</v>
      </c>
      <c r="I2655">
        <v>0</v>
      </c>
    </row>
    <row r="2656" spans="1:9" x14ac:dyDescent="0.3">
      <c r="A2656">
        <v>5731</v>
      </c>
      <c r="B2656">
        <v>1984</v>
      </c>
      <c r="C2656">
        <v>1.445478</v>
      </c>
      <c r="D2656">
        <v>11</v>
      </c>
      <c r="E2656">
        <v>7</v>
      </c>
      <c r="F2656">
        <f t="shared" si="41"/>
        <v>49</v>
      </c>
      <c r="G2656">
        <v>0</v>
      </c>
      <c r="H2656">
        <v>1</v>
      </c>
      <c r="I2656">
        <v>0</v>
      </c>
    </row>
    <row r="2657" spans="1:9" x14ac:dyDescent="0.3">
      <c r="A2657">
        <v>5731</v>
      </c>
      <c r="B2657">
        <v>1985</v>
      </c>
      <c r="C2657">
        <v>1.7088030000000001</v>
      </c>
      <c r="D2657">
        <v>11</v>
      </c>
      <c r="E2657">
        <v>8</v>
      </c>
      <c r="F2657">
        <f t="shared" si="41"/>
        <v>64</v>
      </c>
      <c r="G2657">
        <v>0</v>
      </c>
      <c r="H2657">
        <v>1</v>
      </c>
      <c r="I2657">
        <v>0</v>
      </c>
    </row>
    <row r="2658" spans="1:9" x14ac:dyDescent="0.3">
      <c r="A2658">
        <v>5731</v>
      </c>
      <c r="B2658">
        <v>1986</v>
      </c>
      <c r="C2658">
        <v>2.3818830000000002</v>
      </c>
      <c r="D2658">
        <v>11</v>
      </c>
      <c r="E2658">
        <v>9</v>
      </c>
      <c r="F2658">
        <f t="shared" si="41"/>
        <v>81</v>
      </c>
      <c r="G2658">
        <v>0</v>
      </c>
      <c r="H2658">
        <v>1</v>
      </c>
      <c r="I2658">
        <v>0</v>
      </c>
    </row>
    <row r="2659" spans="1:9" x14ac:dyDescent="0.3">
      <c r="A2659">
        <v>5731</v>
      </c>
      <c r="B2659">
        <v>1987</v>
      </c>
      <c r="C2659">
        <v>1.589145</v>
      </c>
      <c r="D2659">
        <v>11</v>
      </c>
      <c r="E2659">
        <v>10</v>
      </c>
      <c r="F2659">
        <f t="shared" si="41"/>
        <v>100</v>
      </c>
      <c r="G2659">
        <v>0</v>
      </c>
      <c r="H2659">
        <v>1</v>
      </c>
      <c r="I2659">
        <v>1</v>
      </c>
    </row>
    <row r="2660" spans="1:9" x14ac:dyDescent="0.3">
      <c r="A2660">
        <v>5750</v>
      </c>
      <c r="B2660">
        <v>1980</v>
      </c>
      <c r="C2660">
        <v>1.0489649999999999</v>
      </c>
      <c r="D2660">
        <v>11</v>
      </c>
      <c r="E2660">
        <v>5</v>
      </c>
      <c r="F2660">
        <f t="shared" si="41"/>
        <v>25</v>
      </c>
      <c r="G2660">
        <v>0</v>
      </c>
      <c r="H2660">
        <v>1</v>
      </c>
      <c r="I2660">
        <v>1</v>
      </c>
    </row>
    <row r="2661" spans="1:9" x14ac:dyDescent="0.3">
      <c r="A2661">
        <v>5750</v>
      </c>
      <c r="B2661">
        <v>1981</v>
      </c>
      <c r="C2661">
        <v>1.2781880000000001</v>
      </c>
      <c r="D2661">
        <v>11</v>
      </c>
      <c r="E2661">
        <v>6</v>
      </c>
      <c r="F2661">
        <f t="shared" si="41"/>
        <v>36</v>
      </c>
      <c r="G2661">
        <v>0</v>
      </c>
      <c r="H2661">
        <v>1</v>
      </c>
      <c r="I2661">
        <v>1</v>
      </c>
    </row>
    <row r="2662" spans="1:9" x14ac:dyDescent="0.3">
      <c r="A2662">
        <v>5750</v>
      </c>
      <c r="B2662">
        <v>1982</v>
      </c>
      <c r="C2662">
        <v>1.6639360000000001</v>
      </c>
      <c r="D2662">
        <v>11</v>
      </c>
      <c r="E2662">
        <v>7</v>
      </c>
      <c r="F2662">
        <f t="shared" si="41"/>
        <v>49</v>
      </c>
      <c r="G2662">
        <v>0</v>
      </c>
      <c r="H2662">
        <v>1</v>
      </c>
      <c r="I2662">
        <v>0</v>
      </c>
    </row>
    <row r="2663" spans="1:9" x14ac:dyDescent="0.3">
      <c r="A2663">
        <v>5750</v>
      </c>
      <c r="B2663">
        <v>1983</v>
      </c>
      <c r="C2663">
        <v>1.6371180000000001</v>
      </c>
      <c r="D2663">
        <v>11</v>
      </c>
      <c r="E2663">
        <v>8</v>
      </c>
      <c r="F2663">
        <f t="shared" si="41"/>
        <v>64</v>
      </c>
      <c r="G2663">
        <v>0</v>
      </c>
      <c r="H2663">
        <v>1</v>
      </c>
      <c r="I2663">
        <v>1</v>
      </c>
    </row>
    <row r="2664" spans="1:9" x14ac:dyDescent="0.3">
      <c r="A2664">
        <v>5750</v>
      </c>
      <c r="B2664">
        <v>1984</v>
      </c>
      <c r="C2664">
        <v>1.844827</v>
      </c>
      <c r="D2664">
        <v>11</v>
      </c>
      <c r="E2664">
        <v>9</v>
      </c>
      <c r="F2664">
        <f t="shared" si="41"/>
        <v>81</v>
      </c>
      <c r="G2664">
        <v>0</v>
      </c>
      <c r="H2664">
        <v>1</v>
      </c>
      <c r="I2664">
        <v>1</v>
      </c>
    </row>
    <row r="2665" spans="1:9" x14ac:dyDescent="0.3">
      <c r="A2665">
        <v>5750</v>
      </c>
      <c r="B2665">
        <v>1985</v>
      </c>
      <c r="C2665">
        <v>1.920112</v>
      </c>
      <c r="D2665">
        <v>11</v>
      </c>
      <c r="E2665">
        <v>10</v>
      </c>
      <c r="F2665">
        <f t="shared" si="41"/>
        <v>100</v>
      </c>
      <c r="G2665">
        <v>0</v>
      </c>
      <c r="H2665">
        <v>1</v>
      </c>
      <c r="I2665">
        <v>0</v>
      </c>
    </row>
    <row r="2666" spans="1:9" x14ac:dyDescent="0.3">
      <c r="A2666">
        <v>5750</v>
      </c>
      <c r="B2666">
        <v>1986</v>
      </c>
      <c r="C2666">
        <v>2.3212579999999998</v>
      </c>
      <c r="D2666">
        <v>11</v>
      </c>
      <c r="E2666">
        <v>11</v>
      </c>
      <c r="F2666">
        <f t="shared" si="41"/>
        <v>121</v>
      </c>
      <c r="G2666">
        <v>0</v>
      </c>
      <c r="H2666">
        <v>1</v>
      </c>
      <c r="I2666">
        <v>0</v>
      </c>
    </row>
    <row r="2667" spans="1:9" x14ac:dyDescent="0.3">
      <c r="A2667">
        <v>5750</v>
      </c>
      <c r="B2667">
        <v>1987</v>
      </c>
      <c r="C2667">
        <v>2.0746530000000001</v>
      </c>
      <c r="D2667">
        <v>11</v>
      </c>
      <c r="E2667">
        <v>12</v>
      </c>
      <c r="F2667">
        <f t="shared" si="41"/>
        <v>144</v>
      </c>
      <c r="G2667">
        <v>0</v>
      </c>
      <c r="H2667">
        <v>1</v>
      </c>
      <c r="I2667">
        <v>0</v>
      </c>
    </row>
    <row r="2668" spans="1:9" x14ac:dyDescent="0.3">
      <c r="A2668">
        <v>5755</v>
      </c>
      <c r="B2668">
        <v>1980</v>
      </c>
      <c r="C2668">
        <v>1.302818</v>
      </c>
      <c r="D2668">
        <v>10</v>
      </c>
      <c r="E2668">
        <v>4</v>
      </c>
      <c r="F2668">
        <f t="shared" si="41"/>
        <v>16</v>
      </c>
      <c r="G2668">
        <v>0</v>
      </c>
      <c r="H2668">
        <v>1</v>
      </c>
      <c r="I2668">
        <v>1</v>
      </c>
    </row>
    <row r="2669" spans="1:9" x14ac:dyDescent="0.3">
      <c r="A2669">
        <v>5755</v>
      </c>
      <c r="B2669">
        <v>1981</v>
      </c>
      <c r="C2669">
        <v>1.3862939999999999</v>
      </c>
      <c r="D2669">
        <v>10</v>
      </c>
      <c r="E2669">
        <v>5</v>
      </c>
      <c r="F2669">
        <f t="shared" si="41"/>
        <v>25</v>
      </c>
      <c r="G2669">
        <v>0</v>
      </c>
      <c r="H2669">
        <v>1</v>
      </c>
      <c r="I2669">
        <v>0</v>
      </c>
    </row>
    <row r="2670" spans="1:9" x14ac:dyDescent="0.3">
      <c r="A2670">
        <v>5755</v>
      </c>
      <c r="B2670">
        <v>1982</v>
      </c>
      <c r="C2670">
        <v>1.134215</v>
      </c>
      <c r="D2670">
        <v>10</v>
      </c>
      <c r="E2670">
        <v>6</v>
      </c>
      <c r="F2670">
        <f t="shared" si="41"/>
        <v>36</v>
      </c>
      <c r="G2670">
        <v>0</v>
      </c>
      <c r="H2670">
        <v>1</v>
      </c>
      <c r="I2670">
        <v>0</v>
      </c>
    </row>
    <row r="2671" spans="1:9" x14ac:dyDescent="0.3">
      <c r="A2671">
        <v>5755</v>
      </c>
      <c r="B2671">
        <v>1983</v>
      </c>
      <c r="C2671">
        <v>1.8431930000000001</v>
      </c>
      <c r="D2671">
        <v>10</v>
      </c>
      <c r="E2671">
        <v>7</v>
      </c>
      <c r="F2671">
        <f t="shared" si="41"/>
        <v>49</v>
      </c>
      <c r="G2671">
        <v>0</v>
      </c>
      <c r="H2671">
        <v>1</v>
      </c>
      <c r="I2671">
        <v>0</v>
      </c>
    </row>
    <row r="2672" spans="1:9" x14ac:dyDescent="0.3">
      <c r="A2672">
        <v>5755</v>
      </c>
      <c r="B2672">
        <v>1984</v>
      </c>
      <c r="C2672">
        <v>1.95448</v>
      </c>
      <c r="D2672">
        <v>10</v>
      </c>
      <c r="E2672">
        <v>8</v>
      </c>
      <c r="F2672">
        <f t="shared" si="41"/>
        <v>64</v>
      </c>
      <c r="G2672">
        <v>0</v>
      </c>
      <c r="H2672">
        <v>1</v>
      </c>
      <c r="I2672">
        <v>0</v>
      </c>
    </row>
    <row r="2673" spans="1:9" x14ac:dyDescent="0.3">
      <c r="A2673">
        <v>5755</v>
      </c>
      <c r="B2673">
        <v>1985</v>
      </c>
      <c r="C2673">
        <v>1.920112</v>
      </c>
      <c r="D2673">
        <v>10</v>
      </c>
      <c r="E2673">
        <v>9</v>
      </c>
      <c r="F2673">
        <f t="shared" si="41"/>
        <v>81</v>
      </c>
      <c r="G2673">
        <v>0</v>
      </c>
      <c r="H2673">
        <v>1</v>
      </c>
      <c r="I2673">
        <v>0</v>
      </c>
    </row>
    <row r="2674" spans="1:9" x14ac:dyDescent="0.3">
      <c r="A2674">
        <v>5755</v>
      </c>
      <c r="B2674">
        <v>1986</v>
      </c>
      <c r="C2674">
        <v>1.923575</v>
      </c>
      <c r="D2674">
        <v>10</v>
      </c>
      <c r="E2674">
        <v>10</v>
      </c>
      <c r="F2674">
        <f t="shared" si="41"/>
        <v>100</v>
      </c>
      <c r="G2674">
        <v>0</v>
      </c>
      <c r="H2674">
        <v>1</v>
      </c>
      <c r="I2674">
        <v>1</v>
      </c>
    </row>
    <row r="2675" spans="1:9" x14ac:dyDescent="0.3">
      <c r="A2675">
        <v>5755</v>
      </c>
      <c r="B2675">
        <v>1987</v>
      </c>
      <c r="C2675">
        <v>1.907599</v>
      </c>
      <c r="D2675">
        <v>10</v>
      </c>
      <c r="E2675">
        <v>11</v>
      </c>
      <c r="F2675">
        <f t="shared" si="41"/>
        <v>121</v>
      </c>
      <c r="G2675">
        <v>0</v>
      </c>
      <c r="H2675">
        <v>1</v>
      </c>
      <c r="I2675">
        <v>0</v>
      </c>
    </row>
    <row r="2676" spans="1:9" x14ac:dyDescent="0.3">
      <c r="A2676">
        <v>5772</v>
      </c>
      <c r="B2676">
        <v>1980</v>
      </c>
      <c r="C2676">
        <v>-0.88768599999999998</v>
      </c>
      <c r="D2676">
        <v>9</v>
      </c>
      <c r="E2676">
        <v>4</v>
      </c>
      <c r="F2676">
        <f t="shared" si="41"/>
        <v>16</v>
      </c>
      <c r="G2676">
        <v>0</v>
      </c>
      <c r="H2676">
        <v>1</v>
      </c>
      <c r="I2676">
        <v>0</v>
      </c>
    </row>
    <row r="2677" spans="1:9" x14ac:dyDescent="0.3">
      <c r="A2677">
        <v>5772</v>
      </c>
      <c r="B2677">
        <v>1981</v>
      </c>
      <c r="C2677">
        <v>1.2321439999999999</v>
      </c>
      <c r="D2677">
        <v>9</v>
      </c>
      <c r="E2677">
        <v>5</v>
      </c>
      <c r="F2677">
        <f t="shared" si="41"/>
        <v>25</v>
      </c>
      <c r="G2677">
        <v>0</v>
      </c>
      <c r="H2677">
        <v>1</v>
      </c>
      <c r="I2677">
        <v>0</v>
      </c>
    </row>
    <row r="2678" spans="1:9" x14ac:dyDescent="0.3">
      <c r="A2678">
        <v>5772</v>
      </c>
      <c r="B2678">
        <v>1982</v>
      </c>
      <c r="C2678">
        <v>1.349577</v>
      </c>
      <c r="D2678">
        <v>9</v>
      </c>
      <c r="E2678">
        <v>6</v>
      </c>
      <c r="F2678">
        <f t="shared" si="41"/>
        <v>36</v>
      </c>
      <c r="G2678">
        <v>0</v>
      </c>
      <c r="H2678">
        <v>1</v>
      </c>
      <c r="I2678">
        <v>0</v>
      </c>
    </row>
    <row r="2679" spans="1:9" x14ac:dyDescent="0.3">
      <c r="A2679">
        <v>5772</v>
      </c>
      <c r="B2679">
        <v>1983</v>
      </c>
      <c r="C2679">
        <v>1.624676</v>
      </c>
      <c r="D2679">
        <v>9</v>
      </c>
      <c r="E2679">
        <v>7</v>
      </c>
      <c r="F2679">
        <f t="shared" si="41"/>
        <v>49</v>
      </c>
      <c r="G2679">
        <v>0</v>
      </c>
      <c r="H2679">
        <v>1</v>
      </c>
      <c r="I2679">
        <v>0</v>
      </c>
    </row>
    <row r="2680" spans="1:9" x14ac:dyDescent="0.3">
      <c r="A2680">
        <v>5772</v>
      </c>
      <c r="B2680">
        <v>1984</v>
      </c>
      <c r="C2680">
        <v>1.6297159999999999</v>
      </c>
      <c r="D2680">
        <v>9</v>
      </c>
      <c r="E2680">
        <v>8</v>
      </c>
      <c r="F2680">
        <f t="shared" si="41"/>
        <v>64</v>
      </c>
      <c r="G2680">
        <v>0</v>
      </c>
      <c r="H2680">
        <v>1</v>
      </c>
      <c r="I2680">
        <v>0</v>
      </c>
    </row>
    <row r="2681" spans="1:9" x14ac:dyDescent="0.3">
      <c r="A2681">
        <v>5772</v>
      </c>
      <c r="B2681">
        <v>1985</v>
      </c>
      <c r="C2681">
        <v>2.345383</v>
      </c>
      <c r="D2681">
        <v>9</v>
      </c>
      <c r="E2681">
        <v>9</v>
      </c>
      <c r="F2681">
        <f t="shared" si="41"/>
        <v>81</v>
      </c>
      <c r="G2681">
        <v>0</v>
      </c>
      <c r="H2681">
        <v>1</v>
      </c>
      <c r="I2681">
        <v>0</v>
      </c>
    </row>
    <row r="2682" spans="1:9" x14ac:dyDescent="0.3">
      <c r="A2682">
        <v>5772</v>
      </c>
      <c r="B2682">
        <v>1986</v>
      </c>
      <c r="C2682">
        <v>0.99194199999999999</v>
      </c>
      <c r="D2682">
        <v>9</v>
      </c>
      <c r="E2682">
        <v>10</v>
      </c>
      <c r="F2682">
        <f t="shared" si="41"/>
        <v>100</v>
      </c>
      <c r="G2682">
        <v>0</v>
      </c>
      <c r="H2682">
        <v>1</v>
      </c>
      <c r="I2682">
        <v>0</v>
      </c>
    </row>
    <row r="2683" spans="1:9" x14ac:dyDescent="0.3">
      <c r="A2683">
        <v>5772</v>
      </c>
      <c r="B2683">
        <v>1987</v>
      </c>
      <c r="C2683">
        <v>1.5685439999999999</v>
      </c>
      <c r="D2683">
        <v>9</v>
      </c>
      <c r="E2683">
        <v>11</v>
      </c>
      <c r="F2683">
        <f t="shared" si="41"/>
        <v>121</v>
      </c>
      <c r="G2683">
        <v>0</v>
      </c>
      <c r="H2683">
        <v>1</v>
      </c>
      <c r="I2683">
        <v>0</v>
      </c>
    </row>
    <row r="2684" spans="1:9" x14ac:dyDescent="0.3">
      <c r="A2684">
        <v>5816</v>
      </c>
      <c r="B2684">
        <v>1980</v>
      </c>
      <c r="C2684">
        <v>1.2687280000000001</v>
      </c>
      <c r="D2684">
        <v>12</v>
      </c>
      <c r="E2684">
        <v>3</v>
      </c>
      <c r="F2684">
        <f t="shared" si="41"/>
        <v>9</v>
      </c>
      <c r="G2684">
        <v>0</v>
      </c>
      <c r="H2684">
        <v>0</v>
      </c>
      <c r="I2684">
        <v>0</v>
      </c>
    </row>
    <row r="2685" spans="1:9" x14ac:dyDescent="0.3">
      <c r="A2685">
        <v>5816</v>
      </c>
      <c r="B2685">
        <v>1981</v>
      </c>
      <c r="C2685">
        <v>1.588236</v>
      </c>
      <c r="D2685">
        <v>12</v>
      </c>
      <c r="E2685">
        <v>4</v>
      </c>
      <c r="F2685">
        <f t="shared" si="41"/>
        <v>16</v>
      </c>
      <c r="G2685">
        <v>0</v>
      </c>
      <c r="H2685">
        <v>0</v>
      </c>
      <c r="I2685">
        <v>0</v>
      </c>
    </row>
    <row r="2686" spans="1:9" x14ac:dyDescent="0.3">
      <c r="A2686">
        <v>5816</v>
      </c>
      <c r="B2686">
        <v>1982</v>
      </c>
      <c r="C2686">
        <v>1.3636809999999999</v>
      </c>
      <c r="D2686">
        <v>12</v>
      </c>
      <c r="E2686">
        <v>5</v>
      </c>
      <c r="F2686">
        <f t="shared" si="41"/>
        <v>25</v>
      </c>
      <c r="G2686">
        <v>0</v>
      </c>
      <c r="H2686">
        <v>0</v>
      </c>
      <c r="I2686">
        <v>0</v>
      </c>
    </row>
    <row r="2687" spans="1:9" x14ac:dyDescent="0.3">
      <c r="A2687">
        <v>5816</v>
      </c>
      <c r="B2687">
        <v>1983</v>
      </c>
      <c r="C2687">
        <v>1.4572339999999999</v>
      </c>
      <c r="D2687">
        <v>12</v>
      </c>
      <c r="E2687">
        <v>6</v>
      </c>
      <c r="F2687">
        <f t="shared" si="41"/>
        <v>36</v>
      </c>
      <c r="G2687">
        <v>0</v>
      </c>
      <c r="H2687">
        <v>1</v>
      </c>
      <c r="I2687">
        <v>0</v>
      </c>
    </row>
    <row r="2688" spans="1:9" x14ac:dyDescent="0.3">
      <c r="A2688">
        <v>5816</v>
      </c>
      <c r="B2688">
        <v>1984</v>
      </c>
      <c r="C2688">
        <v>1.379597</v>
      </c>
      <c r="D2688">
        <v>12</v>
      </c>
      <c r="E2688">
        <v>7</v>
      </c>
      <c r="F2688">
        <f t="shared" si="41"/>
        <v>49</v>
      </c>
      <c r="G2688">
        <v>0</v>
      </c>
      <c r="H2688">
        <v>1</v>
      </c>
      <c r="I2688">
        <v>0</v>
      </c>
    </row>
    <row r="2689" spans="1:9" x14ac:dyDescent="0.3">
      <c r="A2689">
        <v>5816</v>
      </c>
      <c r="B2689">
        <v>1985</v>
      </c>
      <c r="C2689">
        <v>1.0809960000000001</v>
      </c>
      <c r="D2689">
        <v>12</v>
      </c>
      <c r="E2689">
        <v>8</v>
      </c>
      <c r="F2689">
        <f t="shared" si="41"/>
        <v>64</v>
      </c>
      <c r="G2689">
        <v>0</v>
      </c>
      <c r="H2689">
        <v>1</v>
      </c>
      <c r="I2689">
        <v>0</v>
      </c>
    </row>
    <row r="2690" spans="1:9" x14ac:dyDescent="0.3">
      <c r="A2690">
        <v>5816</v>
      </c>
      <c r="B2690">
        <v>1986</v>
      </c>
      <c r="C2690">
        <v>1.37965</v>
      </c>
      <c r="D2690">
        <v>12</v>
      </c>
      <c r="E2690">
        <v>9</v>
      </c>
      <c r="F2690">
        <f t="shared" si="41"/>
        <v>81</v>
      </c>
      <c r="G2690">
        <v>0</v>
      </c>
      <c r="H2690">
        <v>1</v>
      </c>
      <c r="I2690">
        <v>0</v>
      </c>
    </row>
    <row r="2691" spans="1:9" x14ac:dyDescent="0.3">
      <c r="A2691">
        <v>5816</v>
      </c>
      <c r="B2691">
        <v>1987</v>
      </c>
      <c r="C2691">
        <v>1.455614</v>
      </c>
      <c r="D2691">
        <v>12</v>
      </c>
      <c r="E2691">
        <v>10</v>
      </c>
      <c r="F2691">
        <f t="shared" si="41"/>
        <v>100</v>
      </c>
      <c r="G2691">
        <v>0</v>
      </c>
      <c r="H2691">
        <v>1</v>
      </c>
      <c r="I2691">
        <v>0</v>
      </c>
    </row>
    <row r="2692" spans="1:9" x14ac:dyDescent="0.3">
      <c r="A2692">
        <v>5823</v>
      </c>
      <c r="B2692">
        <v>1980</v>
      </c>
      <c r="C2692">
        <v>1.1295459999999999</v>
      </c>
      <c r="D2692">
        <v>11</v>
      </c>
      <c r="E2692">
        <v>3</v>
      </c>
      <c r="F2692">
        <f t="shared" si="41"/>
        <v>9</v>
      </c>
      <c r="G2692">
        <v>0</v>
      </c>
      <c r="H2692">
        <v>0</v>
      </c>
      <c r="I2692">
        <v>0</v>
      </c>
    </row>
    <row r="2693" spans="1:9" x14ac:dyDescent="0.3">
      <c r="A2693">
        <v>5823</v>
      </c>
      <c r="B2693">
        <v>1981</v>
      </c>
      <c r="C2693">
        <v>0.96408099999999997</v>
      </c>
      <c r="D2693">
        <v>11</v>
      </c>
      <c r="E2693">
        <v>4</v>
      </c>
      <c r="F2693">
        <f t="shared" ref="F2693:F2756" si="42">E2693^2</f>
        <v>16</v>
      </c>
      <c r="G2693">
        <v>0</v>
      </c>
      <c r="H2693">
        <v>0</v>
      </c>
      <c r="I2693">
        <v>0</v>
      </c>
    </row>
    <row r="2694" spans="1:9" x14ac:dyDescent="0.3">
      <c r="A2694">
        <v>5823</v>
      </c>
      <c r="B2694">
        <v>1982</v>
      </c>
      <c r="C2694">
        <v>1.2581709999999999</v>
      </c>
      <c r="D2694">
        <v>11</v>
      </c>
      <c r="E2694">
        <v>5</v>
      </c>
      <c r="F2694">
        <f t="shared" si="42"/>
        <v>25</v>
      </c>
      <c r="G2694">
        <v>0</v>
      </c>
      <c r="H2694">
        <v>0</v>
      </c>
      <c r="I2694">
        <v>1</v>
      </c>
    </row>
    <row r="2695" spans="1:9" x14ac:dyDescent="0.3">
      <c r="A2695">
        <v>5823</v>
      </c>
      <c r="B2695">
        <v>1983</v>
      </c>
      <c r="C2695">
        <v>1.1500459999999999</v>
      </c>
      <c r="D2695">
        <v>11</v>
      </c>
      <c r="E2695">
        <v>6</v>
      </c>
      <c r="F2695">
        <f t="shared" si="42"/>
        <v>36</v>
      </c>
      <c r="G2695">
        <v>0</v>
      </c>
      <c r="H2695">
        <v>0</v>
      </c>
      <c r="I2695">
        <v>0</v>
      </c>
    </row>
    <row r="2696" spans="1:9" x14ac:dyDescent="0.3">
      <c r="A2696">
        <v>5823</v>
      </c>
      <c r="B2696">
        <v>1984</v>
      </c>
      <c r="C2696">
        <v>1.474907</v>
      </c>
      <c r="D2696">
        <v>11</v>
      </c>
      <c r="E2696">
        <v>7</v>
      </c>
      <c r="F2696">
        <f t="shared" si="42"/>
        <v>49</v>
      </c>
      <c r="G2696">
        <v>0</v>
      </c>
      <c r="H2696">
        <v>0</v>
      </c>
      <c r="I2696">
        <v>0</v>
      </c>
    </row>
    <row r="2697" spans="1:9" x14ac:dyDescent="0.3">
      <c r="A2697">
        <v>5823</v>
      </c>
      <c r="B2697">
        <v>1985</v>
      </c>
      <c r="C2697">
        <v>1.5146470000000001</v>
      </c>
      <c r="D2697">
        <v>11</v>
      </c>
      <c r="E2697">
        <v>8</v>
      </c>
      <c r="F2697">
        <f t="shared" si="42"/>
        <v>64</v>
      </c>
      <c r="G2697">
        <v>0</v>
      </c>
      <c r="H2697">
        <v>0</v>
      </c>
      <c r="I2697">
        <v>0</v>
      </c>
    </row>
    <row r="2698" spans="1:9" x14ac:dyDescent="0.3">
      <c r="A2698">
        <v>5823</v>
      </c>
      <c r="B2698">
        <v>1986</v>
      </c>
      <c r="C2698">
        <v>1.28071</v>
      </c>
      <c r="D2698">
        <v>11</v>
      </c>
      <c r="E2698">
        <v>9</v>
      </c>
      <c r="F2698">
        <f t="shared" si="42"/>
        <v>81</v>
      </c>
      <c r="G2698">
        <v>0</v>
      </c>
      <c r="H2698">
        <v>0</v>
      </c>
      <c r="I2698">
        <v>0</v>
      </c>
    </row>
    <row r="2699" spans="1:9" x14ac:dyDescent="0.3">
      <c r="A2699">
        <v>5823</v>
      </c>
      <c r="B2699">
        <v>1987</v>
      </c>
      <c r="C2699">
        <v>1.213422</v>
      </c>
      <c r="D2699">
        <v>11</v>
      </c>
      <c r="E2699">
        <v>10</v>
      </c>
      <c r="F2699">
        <f t="shared" si="42"/>
        <v>100</v>
      </c>
      <c r="G2699">
        <v>0</v>
      </c>
      <c r="H2699">
        <v>0</v>
      </c>
      <c r="I2699">
        <v>0</v>
      </c>
    </row>
    <row r="2700" spans="1:9" x14ac:dyDescent="0.3">
      <c r="A2700">
        <v>5851</v>
      </c>
      <c r="B2700">
        <v>1980</v>
      </c>
      <c r="C2700">
        <v>-1.1138220000000001</v>
      </c>
      <c r="D2700">
        <v>13</v>
      </c>
      <c r="E2700">
        <v>1</v>
      </c>
      <c r="F2700">
        <f t="shared" si="42"/>
        <v>1</v>
      </c>
      <c r="G2700">
        <v>0</v>
      </c>
      <c r="H2700">
        <v>0</v>
      </c>
      <c r="I2700">
        <v>0</v>
      </c>
    </row>
    <row r="2701" spans="1:9" x14ac:dyDescent="0.3">
      <c r="A2701">
        <v>5851</v>
      </c>
      <c r="B2701">
        <v>1981</v>
      </c>
      <c r="C2701">
        <v>1.501593</v>
      </c>
      <c r="D2701">
        <v>13</v>
      </c>
      <c r="E2701">
        <v>2</v>
      </c>
      <c r="F2701">
        <f t="shared" si="42"/>
        <v>4</v>
      </c>
      <c r="G2701">
        <v>0</v>
      </c>
      <c r="H2701">
        <v>0</v>
      </c>
      <c r="I2701">
        <v>0</v>
      </c>
    </row>
    <row r="2702" spans="1:9" x14ac:dyDescent="0.3">
      <c r="A2702">
        <v>5851</v>
      </c>
      <c r="B2702">
        <v>1982</v>
      </c>
      <c r="C2702">
        <v>1.1758390000000001</v>
      </c>
      <c r="D2702">
        <v>13</v>
      </c>
      <c r="E2702">
        <v>3</v>
      </c>
      <c r="F2702">
        <f t="shared" si="42"/>
        <v>9</v>
      </c>
      <c r="G2702">
        <v>0</v>
      </c>
      <c r="H2702">
        <v>0</v>
      </c>
      <c r="I2702">
        <v>0</v>
      </c>
    </row>
    <row r="2703" spans="1:9" x14ac:dyDescent="0.3">
      <c r="A2703">
        <v>5851</v>
      </c>
      <c r="B2703">
        <v>1983</v>
      </c>
      <c r="C2703">
        <v>1.4916910000000001</v>
      </c>
      <c r="D2703">
        <v>13</v>
      </c>
      <c r="E2703">
        <v>4</v>
      </c>
      <c r="F2703">
        <f t="shared" si="42"/>
        <v>16</v>
      </c>
      <c r="G2703">
        <v>0</v>
      </c>
      <c r="H2703">
        <v>0</v>
      </c>
      <c r="I2703">
        <v>0</v>
      </c>
    </row>
    <row r="2704" spans="1:9" x14ac:dyDescent="0.3">
      <c r="A2704">
        <v>5851</v>
      </c>
      <c r="B2704">
        <v>1984</v>
      </c>
      <c r="C2704">
        <v>1.864868</v>
      </c>
      <c r="D2704">
        <v>13</v>
      </c>
      <c r="E2704">
        <v>5</v>
      </c>
      <c r="F2704">
        <f t="shared" si="42"/>
        <v>25</v>
      </c>
      <c r="G2704">
        <v>0</v>
      </c>
      <c r="H2704">
        <v>0</v>
      </c>
      <c r="I2704">
        <v>0</v>
      </c>
    </row>
    <row r="2705" spans="1:9" x14ac:dyDescent="0.3">
      <c r="A2705">
        <v>5851</v>
      </c>
      <c r="B2705">
        <v>1985</v>
      </c>
      <c r="C2705">
        <v>1.764589</v>
      </c>
      <c r="D2705">
        <v>13</v>
      </c>
      <c r="E2705">
        <v>6</v>
      </c>
      <c r="F2705">
        <f t="shared" si="42"/>
        <v>36</v>
      </c>
      <c r="G2705">
        <v>0</v>
      </c>
      <c r="H2705">
        <v>0</v>
      </c>
      <c r="I2705">
        <v>0</v>
      </c>
    </row>
    <row r="2706" spans="1:9" x14ac:dyDescent="0.3">
      <c r="A2706">
        <v>5851</v>
      </c>
      <c r="B2706">
        <v>1986</v>
      </c>
      <c r="C2706">
        <v>1.8135140000000001</v>
      </c>
      <c r="D2706">
        <v>13</v>
      </c>
      <c r="E2706">
        <v>7</v>
      </c>
      <c r="F2706">
        <f t="shared" si="42"/>
        <v>49</v>
      </c>
      <c r="G2706">
        <v>0</v>
      </c>
      <c r="H2706">
        <v>0</v>
      </c>
      <c r="I2706">
        <v>0</v>
      </c>
    </row>
    <row r="2707" spans="1:9" x14ac:dyDescent="0.3">
      <c r="A2707">
        <v>5851</v>
      </c>
      <c r="B2707">
        <v>1987</v>
      </c>
      <c r="C2707">
        <v>1.952051</v>
      </c>
      <c r="D2707">
        <v>13</v>
      </c>
      <c r="E2707">
        <v>8</v>
      </c>
      <c r="F2707">
        <f t="shared" si="42"/>
        <v>64</v>
      </c>
      <c r="G2707">
        <v>0</v>
      </c>
      <c r="H2707">
        <v>0</v>
      </c>
      <c r="I2707">
        <v>0</v>
      </c>
    </row>
    <row r="2708" spans="1:9" x14ac:dyDescent="0.3">
      <c r="A2708">
        <v>5857</v>
      </c>
      <c r="B2708">
        <v>1980</v>
      </c>
      <c r="C2708">
        <v>0.43465199999999998</v>
      </c>
      <c r="D2708">
        <v>12</v>
      </c>
      <c r="E2708">
        <v>2</v>
      </c>
      <c r="F2708">
        <f t="shared" si="42"/>
        <v>4</v>
      </c>
      <c r="G2708">
        <v>0</v>
      </c>
      <c r="H2708">
        <v>0</v>
      </c>
      <c r="I2708">
        <v>0</v>
      </c>
    </row>
    <row r="2709" spans="1:9" x14ac:dyDescent="0.3">
      <c r="A2709">
        <v>5857</v>
      </c>
      <c r="B2709">
        <v>1981</v>
      </c>
      <c r="C2709">
        <v>1.770324</v>
      </c>
      <c r="D2709">
        <v>12</v>
      </c>
      <c r="E2709">
        <v>3</v>
      </c>
      <c r="F2709">
        <f t="shared" si="42"/>
        <v>9</v>
      </c>
      <c r="G2709">
        <v>0</v>
      </c>
      <c r="H2709">
        <v>0</v>
      </c>
      <c r="I2709">
        <v>0</v>
      </c>
    </row>
    <row r="2710" spans="1:9" x14ac:dyDescent="0.3">
      <c r="A2710">
        <v>5857</v>
      </c>
      <c r="B2710">
        <v>1982</v>
      </c>
      <c r="C2710">
        <v>1.8131060000000001</v>
      </c>
      <c r="D2710">
        <v>12</v>
      </c>
      <c r="E2710">
        <v>4</v>
      </c>
      <c r="F2710">
        <f t="shared" si="42"/>
        <v>16</v>
      </c>
      <c r="G2710">
        <v>0</v>
      </c>
      <c r="H2710">
        <v>0</v>
      </c>
      <c r="I2710">
        <v>0</v>
      </c>
    </row>
    <row r="2711" spans="1:9" x14ac:dyDescent="0.3">
      <c r="A2711">
        <v>5857</v>
      </c>
      <c r="B2711">
        <v>1983</v>
      </c>
      <c r="C2711">
        <v>1.8431930000000001</v>
      </c>
      <c r="D2711">
        <v>12</v>
      </c>
      <c r="E2711">
        <v>5</v>
      </c>
      <c r="F2711">
        <f t="shared" si="42"/>
        <v>25</v>
      </c>
      <c r="G2711">
        <v>0</v>
      </c>
      <c r="H2711">
        <v>0</v>
      </c>
      <c r="I2711">
        <v>0</v>
      </c>
    </row>
    <row r="2712" spans="1:9" x14ac:dyDescent="0.3">
      <c r="A2712">
        <v>5857</v>
      </c>
      <c r="B2712">
        <v>1984</v>
      </c>
      <c r="C2712">
        <v>1.8543970000000001</v>
      </c>
      <c r="D2712">
        <v>12</v>
      </c>
      <c r="E2712">
        <v>6</v>
      </c>
      <c r="F2712">
        <f t="shared" si="42"/>
        <v>36</v>
      </c>
      <c r="G2712">
        <v>0</v>
      </c>
      <c r="H2712">
        <v>0</v>
      </c>
      <c r="I2712">
        <v>0</v>
      </c>
    </row>
    <row r="2713" spans="1:9" x14ac:dyDescent="0.3">
      <c r="A2713">
        <v>5857</v>
      </c>
      <c r="B2713">
        <v>1985</v>
      </c>
      <c r="C2713">
        <v>1.8200289999999999</v>
      </c>
      <c r="D2713">
        <v>12</v>
      </c>
      <c r="E2713">
        <v>7</v>
      </c>
      <c r="F2713">
        <f t="shared" si="42"/>
        <v>49</v>
      </c>
      <c r="G2713">
        <v>0</v>
      </c>
      <c r="H2713">
        <v>0</v>
      </c>
      <c r="I2713">
        <v>0</v>
      </c>
    </row>
    <row r="2714" spans="1:9" x14ac:dyDescent="0.3">
      <c r="A2714">
        <v>5857</v>
      </c>
      <c r="B2714">
        <v>1986</v>
      </c>
      <c r="C2714">
        <v>1.6386559999999999</v>
      </c>
      <c r="D2714">
        <v>12</v>
      </c>
      <c r="E2714">
        <v>8</v>
      </c>
      <c r="F2714">
        <f t="shared" si="42"/>
        <v>64</v>
      </c>
      <c r="G2714">
        <v>0</v>
      </c>
      <c r="H2714">
        <v>0</v>
      </c>
      <c r="I2714">
        <v>0</v>
      </c>
    </row>
    <row r="2715" spans="1:9" x14ac:dyDescent="0.3">
      <c r="A2715">
        <v>5857</v>
      </c>
      <c r="B2715">
        <v>1987</v>
      </c>
      <c r="C2715">
        <v>1.8815869999999999</v>
      </c>
      <c r="D2715">
        <v>12</v>
      </c>
      <c r="E2715">
        <v>9</v>
      </c>
      <c r="F2715">
        <f t="shared" si="42"/>
        <v>81</v>
      </c>
      <c r="G2715">
        <v>0</v>
      </c>
      <c r="H2715">
        <v>0</v>
      </c>
      <c r="I2715">
        <v>0</v>
      </c>
    </row>
    <row r="2716" spans="1:9" x14ac:dyDescent="0.3">
      <c r="A2716">
        <v>5859</v>
      </c>
      <c r="B2716">
        <v>1980</v>
      </c>
      <c r="C2716">
        <v>1.222404</v>
      </c>
      <c r="D2716">
        <v>15</v>
      </c>
      <c r="E2716">
        <v>2</v>
      </c>
      <c r="F2716">
        <f t="shared" si="42"/>
        <v>4</v>
      </c>
      <c r="G2716">
        <v>0</v>
      </c>
      <c r="H2716">
        <v>1</v>
      </c>
      <c r="I2716">
        <v>0</v>
      </c>
    </row>
    <row r="2717" spans="1:9" x14ac:dyDescent="0.3">
      <c r="A2717">
        <v>5859</v>
      </c>
      <c r="B2717">
        <v>1981</v>
      </c>
      <c r="C2717">
        <v>2.322003</v>
      </c>
      <c r="D2717">
        <v>15</v>
      </c>
      <c r="E2717">
        <v>3</v>
      </c>
      <c r="F2717">
        <f t="shared" si="42"/>
        <v>9</v>
      </c>
      <c r="G2717">
        <v>0</v>
      </c>
      <c r="H2717">
        <v>1</v>
      </c>
      <c r="I2717">
        <v>0</v>
      </c>
    </row>
    <row r="2718" spans="1:9" x14ac:dyDescent="0.3">
      <c r="A2718">
        <v>5859</v>
      </c>
      <c r="B2718">
        <v>1982</v>
      </c>
      <c r="C2718">
        <v>1.870034</v>
      </c>
      <c r="D2718">
        <v>15</v>
      </c>
      <c r="E2718">
        <v>4</v>
      </c>
      <c r="F2718">
        <f t="shared" si="42"/>
        <v>16</v>
      </c>
      <c r="G2718">
        <v>0</v>
      </c>
      <c r="H2718">
        <v>1</v>
      </c>
      <c r="I2718">
        <v>0</v>
      </c>
    </row>
    <row r="2719" spans="1:9" x14ac:dyDescent="0.3">
      <c r="A2719">
        <v>5859</v>
      </c>
      <c r="B2719">
        <v>1983</v>
      </c>
      <c r="C2719">
        <v>1.1244160000000001</v>
      </c>
      <c r="D2719">
        <v>15</v>
      </c>
      <c r="E2719">
        <v>5</v>
      </c>
      <c r="F2719">
        <f t="shared" si="42"/>
        <v>25</v>
      </c>
      <c r="G2719">
        <v>0</v>
      </c>
      <c r="H2719">
        <v>1</v>
      </c>
      <c r="I2719">
        <v>0</v>
      </c>
    </row>
    <row r="2720" spans="1:9" x14ac:dyDescent="0.3">
      <c r="A2720">
        <v>5859</v>
      </c>
      <c r="B2720">
        <v>1984</v>
      </c>
      <c r="C2720">
        <v>1.363985</v>
      </c>
      <c r="D2720">
        <v>15</v>
      </c>
      <c r="E2720">
        <v>6</v>
      </c>
      <c r="F2720">
        <f t="shared" si="42"/>
        <v>36</v>
      </c>
      <c r="G2720">
        <v>0</v>
      </c>
      <c r="H2720">
        <v>1</v>
      </c>
      <c r="I2720">
        <v>0</v>
      </c>
    </row>
    <row r="2721" spans="1:9" x14ac:dyDescent="0.3">
      <c r="A2721">
        <v>5859</v>
      </c>
      <c r="B2721">
        <v>1985</v>
      </c>
      <c r="C2721">
        <v>1.8116030000000001</v>
      </c>
      <c r="D2721">
        <v>15</v>
      </c>
      <c r="E2721">
        <v>7</v>
      </c>
      <c r="F2721">
        <f t="shared" si="42"/>
        <v>49</v>
      </c>
      <c r="G2721">
        <v>0</v>
      </c>
      <c r="H2721">
        <v>1</v>
      </c>
      <c r="I2721">
        <v>0</v>
      </c>
    </row>
    <row r="2722" spans="1:9" x14ac:dyDescent="0.3">
      <c r="A2722">
        <v>5859</v>
      </c>
      <c r="B2722">
        <v>1986</v>
      </c>
      <c r="C2722">
        <v>1.8435919999999999</v>
      </c>
      <c r="D2722">
        <v>15</v>
      </c>
      <c r="E2722">
        <v>8</v>
      </c>
      <c r="F2722">
        <f t="shared" si="42"/>
        <v>64</v>
      </c>
      <c r="G2722">
        <v>0</v>
      </c>
      <c r="H2722">
        <v>1</v>
      </c>
      <c r="I2722">
        <v>0</v>
      </c>
    </row>
    <row r="2723" spans="1:9" x14ac:dyDescent="0.3">
      <c r="A2723">
        <v>5859</v>
      </c>
      <c r="B2723">
        <v>1987</v>
      </c>
      <c r="C2723">
        <v>1.7819830000000001</v>
      </c>
      <c r="D2723">
        <v>15</v>
      </c>
      <c r="E2723">
        <v>9</v>
      </c>
      <c r="F2723">
        <f t="shared" si="42"/>
        <v>81</v>
      </c>
      <c r="G2723">
        <v>0</v>
      </c>
      <c r="H2723">
        <v>1</v>
      </c>
      <c r="I2723">
        <v>0</v>
      </c>
    </row>
    <row r="2724" spans="1:9" x14ac:dyDescent="0.3">
      <c r="A2724">
        <v>6016</v>
      </c>
      <c r="B2724">
        <v>1980</v>
      </c>
      <c r="C2724">
        <v>1.856792</v>
      </c>
      <c r="D2724">
        <v>12</v>
      </c>
      <c r="E2724">
        <v>2</v>
      </c>
      <c r="F2724">
        <f t="shared" si="42"/>
        <v>4</v>
      </c>
      <c r="G2724">
        <v>0</v>
      </c>
      <c r="H2724">
        <v>0</v>
      </c>
      <c r="I2724">
        <v>0</v>
      </c>
    </row>
    <row r="2725" spans="1:9" x14ac:dyDescent="0.3">
      <c r="A2725">
        <v>6016</v>
      </c>
      <c r="B2725">
        <v>1981</v>
      </c>
      <c r="C2725">
        <v>1.824611</v>
      </c>
      <c r="D2725">
        <v>12</v>
      </c>
      <c r="E2725">
        <v>3</v>
      </c>
      <c r="F2725">
        <f t="shared" si="42"/>
        <v>9</v>
      </c>
      <c r="G2725">
        <v>0</v>
      </c>
      <c r="H2725">
        <v>0</v>
      </c>
      <c r="I2725">
        <v>0</v>
      </c>
    </row>
    <row r="2726" spans="1:9" x14ac:dyDescent="0.3">
      <c r="A2726">
        <v>6016</v>
      </c>
      <c r="B2726">
        <v>1982</v>
      </c>
      <c r="C2726">
        <v>1.88707</v>
      </c>
      <c r="D2726">
        <v>12</v>
      </c>
      <c r="E2726">
        <v>4</v>
      </c>
      <c r="F2726">
        <f t="shared" si="42"/>
        <v>16</v>
      </c>
      <c r="G2726">
        <v>0</v>
      </c>
      <c r="H2726">
        <v>0</v>
      </c>
      <c r="I2726">
        <v>0</v>
      </c>
    </row>
    <row r="2727" spans="1:9" x14ac:dyDescent="0.3">
      <c r="A2727">
        <v>6016</v>
      </c>
      <c r="B2727">
        <v>1983</v>
      </c>
      <c r="C2727">
        <v>1.9283509999999999</v>
      </c>
      <c r="D2727">
        <v>12</v>
      </c>
      <c r="E2727">
        <v>5</v>
      </c>
      <c r="F2727">
        <f t="shared" si="42"/>
        <v>25</v>
      </c>
      <c r="G2727">
        <v>0</v>
      </c>
      <c r="H2727">
        <v>0</v>
      </c>
      <c r="I2727">
        <v>0</v>
      </c>
    </row>
    <row r="2728" spans="1:9" x14ac:dyDescent="0.3">
      <c r="A2728">
        <v>6016</v>
      </c>
      <c r="B2728">
        <v>1984</v>
      </c>
      <c r="C2728">
        <v>2.088012</v>
      </c>
      <c r="D2728">
        <v>12</v>
      </c>
      <c r="E2728">
        <v>6</v>
      </c>
      <c r="F2728">
        <f t="shared" si="42"/>
        <v>36</v>
      </c>
      <c r="G2728">
        <v>0</v>
      </c>
      <c r="H2728">
        <v>0</v>
      </c>
      <c r="I2728">
        <v>0</v>
      </c>
    </row>
    <row r="2729" spans="1:9" x14ac:dyDescent="0.3">
      <c r="A2729">
        <v>6016</v>
      </c>
      <c r="B2729">
        <v>1985</v>
      </c>
      <c r="C2729">
        <v>2.0536439999999998</v>
      </c>
      <c r="D2729">
        <v>12</v>
      </c>
      <c r="E2729">
        <v>7</v>
      </c>
      <c r="F2729">
        <f t="shared" si="42"/>
        <v>49</v>
      </c>
      <c r="G2729">
        <v>0</v>
      </c>
      <c r="H2729">
        <v>0</v>
      </c>
      <c r="I2729">
        <v>0</v>
      </c>
    </row>
    <row r="2730" spans="1:9" x14ac:dyDescent="0.3">
      <c r="A2730">
        <v>6016</v>
      </c>
      <c r="B2730">
        <v>1986</v>
      </c>
      <c r="C2730">
        <v>2.1136189999999999</v>
      </c>
      <c r="D2730">
        <v>12</v>
      </c>
      <c r="E2730">
        <v>8</v>
      </c>
      <c r="F2730">
        <f t="shared" si="42"/>
        <v>64</v>
      </c>
      <c r="G2730">
        <v>0</v>
      </c>
      <c r="H2730">
        <v>0</v>
      </c>
      <c r="I2730">
        <v>0</v>
      </c>
    </row>
    <row r="2731" spans="1:9" x14ac:dyDescent="0.3">
      <c r="A2731">
        <v>6016</v>
      </c>
      <c r="B2731">
        <v>1987</v>
      </c>
      <c r="C2731">
        <v>2.1487609999999999</v>
      </c>
      <c r="D2731">
        <v>12</v>
      </c>
      <c r="E2731">
        <v>9</v>
      </c>
      <c r="F2731">
        <f t="shared" si="42"/>
        <v>81</v>
      </c>
      <c r="G2731">
        <v>0</v>
      </c>
      <c r="H2731">
        <v>0</v>
      </c>
      <c r="I2731">
        <v>0</v>
      </c>
    </row>
    <row r="2732" spans="1:9" x14ac:dyDescent="0.3">
      <c r="A2732">
        <v>6020</v>
      </c>
      <c r="B2732">
        <v>1980</v>
      </c>
      <c r="C2732">
        <v>0.67638399999999999</v>
      </c>
      <c r="D2732">
        <v>10</v>
      </c>
      <c r="E2732">
        <v>4</v>
      </c>
      <c r="F2732">
        <f t="shared" si="42"/>
        <v>16</v>
      </c>
      <c r="G2732">
        <v>1</v>
      </c>
      <c r="H2732">
        <v>0</v>
      </c>
      <c r="I2732">
        <v>0</v>
      </c>
    </row>
    <row r="2733" spans="1:9" x14ac:dyDescent="0.3">
      <c r="A2733">
        <v>6020</v>
      </c>
      <c r="B2733">
        <v>1981</v>
      </c>
      <c r="C2733">
        <v>0.54078099999999996</v>
      </c>
      <c r="D2733">
        <v>10</v>
      </c>
      <c r="E2733">
        <v>5</v>
      </c>
      <c r="F2733">
        <f t="shared" si="42"/>
        <v>25</v>
      </c>
      <c r="G2733">
        <v>1</v>
      </c>
      <c r="H2733">
        <v>0</v>
      </c>
      <c r="I2733">
        <v>0</v>
      </c>
    </row>
    <row r="2734" spans="1:9" x14ac:dyDescent="0.3">
      <c r="A2734">
        <v>6020</v>
      </c>
      <c r="B2734">
        <v>1982</v>
      </c>
      <c r="C2734">
        <v>0.19500999999999999</v>
      </c>
      <c r="D2734">
        <v>10</v>
      </c>
      <c r="E2734">
        <v>6</v>
      </c>
      <c r="F2734">
        <f t="shared" si="42"/>
        <v>36</v>
      </c>
      <c r="G2734">
        <v>1</v>
      </c>
      <c r="H2734">
        <v>0</v>
      </c>
      <c r="I2734">
        <v>0</v>
      </c>
    </row>
    <row r="2735" spans="1:9" x14ac:dyDescent="0.3">
      <c r="A2735">
        <v>6020</v>
      </c>
      <c r="B2735">
        <v>1983</v>
      </c>
      <c r="C2735">
        <v>0.382631</v>
      </c>
      <c r="D2735">
        <v>10</v>
      </c>
      <c r="E2735">
        <v>7</v>
      </c>
      <c r="F2735">
        <f t="shared" si="42"/>
        <v>49</v>
      </c>
      <c r="G2735">
        <v>1</v>
      </c>
      <c r="H2735">
        <v>0</v>
      </c>
      <c r="I2735">
        <v>0</v>
      </c>
    </row>
    <row r="2736" spans="1:9" x14ac:dyDescent="0.3">
      <c r="A2736">
        <v>6020</v>
      </c>
      <c r="B2736">
        <v>1984</v>
      </c>
      <c r="C2736">
        <v>1.104257</v>
      </c>
      <c r="D2736">
        <v>10</v>
      </c>
      <c r="E2736">
        <v>8</v>
      </c>
      <c r="F2736">
        <f t="shared" si="42"/>
        <v>64</v>
      </c>
      <c r="G2736">
        <v>1</v>
      </c>
      <c r="H2736">
        <v>0</v>
      </c>
      <c r="I2736">
        <v>0</v>
      </c>
    </row>
    <row r="2737" spans="1:9" x14ac:dyDescent="0.3">
      <c r="A2737">
        <v>6020</v>
      </c>
      <c r="B2737">
        <v>1985</v>
      </c>
      <c r="C2737">
        <v>1.0663739999999999</v>
      </c>
      <c r="D2737">
        <v>10</v>
      </c>
      <c r="E2737">
        <v>9</v>
      </c>
      <c r="F2737">
        <f t="shared" si="42"/>
        <v>81</v>
      </c>
      <c r="G2737">
        <v>1</v>
      </c>
      <c r="H2737">
        <v>0</v>
      </c>
      <c r="I2737">
        <v>0</v>
      </c>
    </row>
    <row r="2738" spans="1:9" x14ac:dyDescent="0.3">
      <c r="A2738">
        <v>6020</v>
      </c>
      <c r="B2738">
        <v>1986</v>
      </c>
      <c r="C2738">
        <v>1.2024429999999999</v>
      </c>
      <c r="D2738">
        <v>10</v>
      </c>
      <c r="E2738">
        <v>10</v>
      </c>
      <c r="F2738">
        <f t="shared" si="42"/>
        <v>100</v>
      </c>
      <c r="G2738">
        <v>1</v>
      </c>
      <c r="H2738">
        <v>0</v>
      </c>
      <c r="I2738">
        <v>0</v>
      </c>
    </row>
    <row r="2739" spans="1:9" x14ac:dyDescent="0.3">
      <c r="A2739">
        <v>6020</v>
      </c>
      <c r="B2739">
        <v>1987</v>
      </c>
      <c r="C2739">
        <v>1.0461910000000001</v>
      </c>
      <c r="D2739">
        <v>10</v>
      </c>
      <c r="E2739">
        <v>11</v>
      </c>
      <c r="F2739">
        <f t="shared" si="42"/>
        <v>121</v>
      </c>
      <c r="G2739">
        <v>1</v>
      </c>
      <c r="H2739">
        <v>0</v>
      </c>
      <c r="I2739">
        <v>0</v>
      </c>
    </row>
    <row r="2740" spans="1:9" x14ac:dyDescent="0.3">
      <c r="A2740">
        <v>6025</v>
      </c>
      <c r="B2740">
        <v>1980</v>
      </c>
      <c r="C2740">
        <v>0.77427000000000001</v>
      </c>
      <c r="D2740">
        <v>10</v>
      </c>
      <c r="E2740">
        <v>3</v>
      </c>
      <c r="F2740">
        <f t="shared" si="42"/>
        <v>9</v>
      </c>
      <c r="G2740">
        <v>1</v>
      </c>
      <c r="H2740">
        <v>0</v>
      </c>
      <c r="I2740">
        <v>0</v>
      </c>
    </row>
    <row r="2741" spans="1:9" x14ac:dyDescent="0.3">
      <c r="A2741">
        <v>6025</v>
      </c>
      <c r="B2741">
        <v>1981</v>
      </c>
      <c r="C2741">
        <v>0.28935</v>
      </c>
      <c r="D2741">
        <v>10</v>
      </c>
      <c r="E2741">
        <v>4</v>
      </c>
      <c r="F2741">
        <f t="shared" si="42"/>
        <v>16</v>
      </c>
      <c r="G2741">
        <v>1</v>
      </c>
      <c r="H2741">
        <v>0</v>
      </c>
      <c r="I2741">
        <v>0</v>
      </c>
    </row>
    <row r="2742" spans="1:9" x14ac:dyDescent="0.3">
      <c r="A2742">
        <v>6025</v>
      </c>
      <c r="B2742">
        <v>1982</v>
      </c>
      <c r="C2742">
        <v>0.90648899999999999</v>
      </c>
      <c r="D2742">
        <v>10</v>
      </c>
      <c r="E2742">
        <v>5</v>
      </c>
      <c r="F2742">
        <f t="shared" si="42"/>
        <v>25</v>
      </c>
      <c r="G2742">
        <v>1</v>
      </c>
      <c r="H2742">
        <v>0</v>
      </c>
      <c r="I2742">
        <v>0</v>
      </c>
    </row>
    <row r="2743" spans="1:9" x14ac:dyDescent="0.3">
      <c r="A2743">
        <v>6025</v>
      </c>
      <c r="B2743">
        <v>1983</v>
      </c>
      <c r="C2743">
        <v>0.33911599999999997</v>
      </c>
      <c r="D2743">
        <v>10</v>
      </c>
      <c r="E2743">
        <v>6</v>
      </c>
      <c r="F2743">
        <f t="shared" si="42"/>
        <v>36</v>
      </c>
      <c r="G2743">
        <v>1</v>
      </c>
      <c r="H2743">
        <v>1</v>
      </c>
      <c r="I2743">
        <v>1</v>
      </c>
    </row>
    <row r="2744" spans="1:9" x14ac:dyDescent="0.3">
      <c r="A2744">
        <v>6025</v>
      </c>
      <c r="B2744">
        <v>1984</v>
      </c>
      <c r="C2744">
        <v>1.2125429999999999</v>
      </c>
      <c r="D2744">
        <v>10</v>
      </c>
      <c r="E2744">
        <v>7</v>
      </c>
      <c r="F2744">
        <f t="shared" si="42"/>
        <v>49</v>
      </c>
      <c r="G2744">
        <v>1</v>
      </c>
      <c r="H2744">
        <v>1</v>
      </c>
      <c r="I2744">
        <v>1</v>
      </c>
    </row>
    <row r="2745" spans="1:9" x14ac:dyDescent="0.3">
      <c r="A2745">
        <v>6025</v>
      </c>
      <c r="B2745">
        <v>1985</v>
      </c>
      <c r="C2745">
        <v>1.5024150000000001</v>
      </c>
      <c r="D2745">
        <v>10</v>
      </c>
      <c r="E2745">
        <v>8</v>
      </c>
      <c r="F2745">
        <f t="shared" si="42"/>
        <v>64</v>
      </c>
      <c r="G2745">
        <v>1</v>
      </c>
      <c r="H2745">
        <v>1</v>
      </c>
      <c r="I2745">
        <v>1</v>
      </c>
    </row>
    <row r="2746" spans="1:9" x14ac:dyDescent="0.3">
      <c r="A2746">
        <v>6025</v>
      </c>
      <c r="B2746">
        <v>1986</v>
      </c>
      <c r="C2746">
        <v>1.277093</v>
      </c>
      <c r="D2746">
        <v>10</v>
      </c>
      <c r="E2746">
        <v>9</v>
      </c>
      <c r="F2746">
        <f t="shared" si="42"/>
        <v>81</v>
      </c>
      <c r="G2746">
        <v>1</v>
      </c>
      <c r="H2746">
        <v>0</v>
      </c>
      <c r="I2746">
        <v>0</v>
      </c>
    </row>
    <row r="2747" spans="1:9" x14ac:dyDescent="0.3">
      <c r="A2747">
        <v>6025</v>
      </c>
      <c r="B2747">
        <v>1987</v>
      </c>
      <c r="C2747">
        <v>-0.19100900000000001</v>
      </c>
      <c r="D2747">
        <v>10</v>
      </c>
      <c r="E2747">
        <v>10</v>
      </c>
      <c r="F2747">
        <f t="shared" si="42"/>
        <v>100</v>
      </c>
      <c r="G2747">
        <v>1</v>
      </c>
      <c r="H2747">
        <v>0</v>
      </c>
      <c r="I2747">
        <v>1</v>
      </c>
    </row>
    <row r="2748" spans="1:9" x14ac:dyDescent="0.3">
      <c r="A2748">
        <v>6056</v>
      </c>
      <c r="B2748">
        <v>1980</v>
      </c>
      <c r="C2748">
        <v>1.0913250000000001</v>
      </c>
      <c r="D2748">
        <v>12</v>
      </c>
      <c r="E2748">
        <v>2</v>
      </c>
      <c r="F2748">
        <f t="shared" si="42"/>
        <v>4</v>
      </c>
      <c r="G2748">
        <v>1</v>
      </c>
      <c r="H2748">
        <v>0</v>
      </c>
      <c r="I2748">
        <v>0</v>
      </c>
    </row>
    <row r="2749" spans="1:9" x14ac:dyDescent="0.3">
      <c r="A2749">
        <v>6056</v>
      </c>
      <c r="B2749">
        <v>1981</v>
      </c>
      <c r="C2749">
        <v>0.92020500000000005</v>
      </c>
      <c r="D2749">
        <v>12</v>
      </c>
      <c r="E2749">
        <v>3</v>
      </c>
      <c r="F2749">
        <f t="shared" si="42"/>
        <v>9</v>
      </c>
      <c r="G2749">
        <v>1</v>
      </c>
      <c r="H2749">
        <v>0</v>
      </c>
      <c r="I2749">
        <v>0</v>
      </c>
    </row>
    <row r="2750" spans="1:9" x14ac:dyDescent="0.3">
      <c r="A2750">
        <v>6056</v>
      </c>
      <c r="B2750">
        <v>1982</v>
      </c>
      <c r="C2750">
        <v>1.061895</v>
      </c>
      <c r="D2750">
        <v>12</v>
      </c>
      <c r="E2750">
        <v>4</v>
      </c>
      <c r="F2750">
        <f t="shared" si="42"/>
        <v>16</v>
      </c>
      <c r="G2750">
        <v>1</v>
      </c>
      <c r="H2750">
        <v>0</v>
      </c>
      <c r="I2750">
        <v>0</v>
      </c>
    </row>
    <row r="2751" spans="1:9" x14ac:dyDescent="0.3">
      <c r="A2751">
        <v>6056</v>
      </c>
      <c r="B2751">
        <v>1983</v>
      </c>
      <c r="C2751">
        <v>1.2145840000000001</v>
      </c>
      <c r="D2751">
        <v>12</v>
      </c>
      <c r="E2751">
        <v>5</v>
      </c>
      <c r="F2751">
        <f t="shared" si="42"/>
        <v>25</v>
      </c>
      <c r="G2751">
        <v>1</v>
      </c>
      <c r="H2751">
        <v>0</v>
      </c>
      <c r="I2751">
        <v>0</v>
      </c>
    </row>
    <row r="2752" spans="1:9" x14ac:dyDescent="0.3">
      <c r="A2752">
        <v>6056</v>
      </c>
      <c r="B2752">
        <v>1984</v>
      </c>
      <c r="C2752">
        <v>1.357124</v>
      </c>
      <c r="D2752">
        <v>12</v>
      </c>
      <c r="E2752">
        <v>6</v>
      </c>
      <c r="F2752">
        <f t="shared" si="42"/>
        <v>36</v>
      </c>
      <c r="G2752">
        <v>1</v>
      </c>
      <c r="H2752">
        <v>0</v>
      </c>
      <c r="I2752">
        <v>0</v>
      </c>
    </row>
    <row r="2753" spans="1:9" x14ac:dyDescent="0.3">
      <c r="A2753">
        <v>6056</v>
      </c>
      <c r="B2753">
        <v>1985</v>
      </c>
      <c r="C2753">
        <v>0.420655</v>
      </c>
      <c r="D2753">
        <v>12</v>
      </c>
      <c r="E2753">
        <v>7</v>
      </c>
      <c r="F2753">
        <f t="shared" si="42"/>
        <v>49</v>
      </c>
      <c r="G2753">
        <v>1</v>
      </c>
      <c r="H2753">
        <v>0</v>
      </c>
      <c r="I2753">
        <v>0</v>
      </c>
    </row>
    <row r="2754" spans="1:9" x14ac:dyDescent="0.3">
      <c r="A2754">
        <v>6056</v>
      </c>
      <c r="B2754">
        <v>1986</v>
      </c>
      <c r="C2754">
        <v>1.2683960000000001</v>
      </c>
      <c r="D2754">
        <v>12</v>
      </c>
      <c r="E2754">
        <v>8</v>
      </c>
      <c r="F2754">
        <f t="shared" si="42"/>
        <v>64</v>
      </c>
      <c r="G2754">
        <v>1</v>
      </c>
      <c r="H2754">
        <v>0</v>
      </c>
      <c r="I2754">
        <v>0</v>
      </c>
    </row>
    <row r="2755" spans="1:9" x14ac:dyDescent="0.3">
      <c r="A2755">
        <v>6056</v>
      </c>
      <c r="B2755">
        <v>1987</v>
      </c>
      <c r="C2755">
        <v>1.3805050000000001</v>
      </c>
      <c r="D2755">
        <v>12</v>
      </c>
      <c r="E2755">
        <v>9</v>
      </c>
      <c r="F2755">
        <f t="shared" si="42"/>
        <v>81</v>
      </c>
      <c r="G2755">
        <v>1</v>
      </c>
      <c r="H2755">
        <v>0</v>
      </c>
      <c r="I2755">
        <v>0</v>
      </c>
    </row>
    <row r="2756" spans="1:9" x14ac:dyDescent="0.3">
      <c r="A2756">
        <v>6094</v>
      </c>
      <c r="B2756">
        <v>1980</v>
      </c>
      <c r="C2756">
        <v>1.7613490000000001</v>
      </c>
      <c r="D2756">
        <v>13</v>
      </c>
      <c r="E2756">
        <v>4</v>
      </c>
      <c r="F2756">
        <f t="shared" si="42"/>
        <v>16</v>
      </c>
      <c r="G2756">
        <v>1</v>
      </c>
      <c r="H2756">
        <v>0</v>
      </c>
      <c r="I2756">
        <v>1</v>
      </c>
    </row>
    <row r="2757" spans="1:9" x14ac:dyDescent="0.3">
      <c r="A2757">
        <v>6094</v>
      </c>
      <c r="B2757">
        <v>1981</v>
      </c>
      <c r="C2757">
        <v>1.9123870000000001</v>
      </c>
      <c r="D2757">
        <v>13</v>
      </c>
      <c r="E2757">
        <v>5</v>
      </c>
      <c r="F2757">
        <f t="shared" ref="F2757:F2820" si="43">E2757^2</f>
        <v>25</v>
      </c>
      <c r="G2757">
        <v>1</v>
      </c>
      <c r="H2757">
        <v>0</v>
      </c>
      <c r="I2757">
        <v>0</v>
      </c>
    </row>
    <row r="2758" spans="1:9" x14ac:dyDescent="0.3">
      <c r="A2758">
        <v>6094</v>
      </c>
      <c r="B2758">
        <v>1982</v>
      </c>
      <c r="C2758">
        <v>1.4592339999999999</v>
      </c>
      <c r="D2758">
        <v>13</v>
      </c>
      <c r="E2758">
        <v>6</v>
      </c>
      <c r="F2758">
        <f t="shared" si="43"/>
        <v>36</v>
      </c>
      <c r="G2758">
        <v>1</v>
      </c>
      <c r="H2758">
        <v>0</v>
      </c>
      <c r="I2758">
        <v>0</v>
      </c>
    </row>
    <row r="2759" spans="1:9" x14ac:dyDescent="0.3">
      <c r="A2759">
        <v>6094</v>
      </c>
      <c r="B2759">
        <v>1983</v>
      </c>
      <c r="C2759">
        <v>1.3181369999999999</v>
      </c>
      <c r="D2759">
        <v>13</v>
      </c>
      <c r="E2759">
        <v>7</v>
      </c>
      <c r="F2759">
        <f t="shared" si="43"/>
        <v>49</v>
      </c>
      <c r="G2759">
        <v>1</v>
      </c>
      <c r="H2759">
        <v>1</v>
      </c>
      <c r="I2759">
        <v>0</v>
      </c>
    </row>
    <row r="2760" spans="1:9" x14ac:dyDescent="0.3">
      <c r="A2760">
        <v>6094</v>
      </c>
      <c r="B2760">
        <v>1984</v>
      </c>
      <c r="C2760">
        <v>1.3067789999999999</v>
      </c>
      <c r="D2760">
        <v>13</v>
      </c>
      <c r="E2760">
        <v>8</v>
      </c>
      <c r="F2760">
        <f t="shared" si="43"/>
        <v>64</v>
      </c>
      <c r="G2760">
        <v>1</v>
      </c>
      <c r="H2760">
        <v>1</v>
      </c>
      <c r="I2760">
        <v>0</v>
      </c>
    </row>
    <row r="2761" spans="1:9" x14ac:dyDescent="0.3">
      <c r="A2761">
        <v>6094</v>
      </c>
      <c r="B2761">
        <v>1985</v>
      </c>
      <c r="C2761">
        <v>1.684736</v>
      </c>
      <c r="D2761">
        <v>13</v>
      </c>
      <c r="E2761">
        <v>9</v>
      </c>
      <c r="F2761">
        <f t="shared" si="43"/>
        <v>81</v>
      </c>
      <c r="G2761">
        <v>1</v>
      </c>
      <c r="H2761">
        <v>1</v>
      </c>
      <c r="I2761">
        <v>1</v>
      </c>
    </row>
    <row r="2762" spans="1:9" x14ac:dyDescent="0.3">
      <c r="A2762">
        <v>6094</v>
      </c>
      <c r="B2762">
        <v>1986</v>
      </c>
      <c r="C2762">
        <v>1.7575609999999999</v>
      </c>
      <c r="D2762">
        <v>13</v>
      </c>
      <c r="E2762">
        <v>10</v>
      </c>
      <c r="F2762">
        <f t="shared" si="43"/>
        <v>100</v>
      </c>
      <c r="G2762">
        <v>1</v>
      </c>
      <c r="H2762">
        <v>1</v>
      </c>
      <c r="I2762">
        <v>0</v>
      </c>
    </row>
    <row r="2763" spans="1:9" x14ac:dyDescent="0.3">
      <c r="A2763">
        <v>6094</v>
      </c>
      <c r="B2763">
        <v>1987</v>
      </c>
      <c r="C2763">
        <v>1.5343789999999999</v>
      </c>
      <c r="D2763">
        <v>13</v>
      </c>
      <c r="E2763">
        <v>11</v>
      </c>
      <c r="F2763">
        <f t="shared" si="43"/>
        <v>121</v>
      </c>
      <c r="G2763">
        <v>1</v>
      </c>
      <c r="H2763">
        <v>1</v>
      </c>
      <c r="I2763">
        <v>0</v>
      </c>
    </row>
    <row r="2764" spans="1:9" x14ac:dyDescent="0.3">
      <c r="A2764">
        <v>6186</v>
      </c>
      <c r="B2764">
        <v>1980</v>
      </c>
      <c r="C2764">
        <v>1.1908700000000001</v>
      </c>
      <c r="D2764">
        <v>12</v>
      </c>
      <c r="E2764">
        <v>2</v>
      </c>
      <c r="F2764">
        <f t="shared" si="43"/>
        <v>4</v>
      </c>
      <c r="G2764">
        <v>1</v>
      </c>
      <c r="H2764">
        <v>0</v>
      </c>
      <c r="I2764">
        <v>0</v>
      </c>
    </row>
    <row r="2765" spans="1:9" x14ac:dyDescent="0.3">
      <c r="A2765">
        <v>6186</v>
      </c>
      <c r="B2765">
        <v>1981</v>
      </c>
      <c r="C2765">
        <v>1.7489399999999999</v>
      </c>
      <c r="D2765">
        <v>12</v>
      </c>
      <c r="E2765">
        <v>3</v>
      </c>
      <c r="F2765">
        <f t="shared" si="43"/>
        <v>9</v>
      </c>
      <c r="G2765">
        <v>1</v>
      </c>
      <c r="H2765">
        <v>0</v>
      </c>
      <c r="I2765">
        <v>0</v>
      </c>
    </row>
    <row r="2766" spans="1:9" x14ac:dyDescent="0.3">
      <c r="A2766">
        <v>6186</v>
      </c>
      <c r="B2766">
        <v>1982</v>
      </c>
      <c r="C2766">
        <v>1.894471</v>
      </c>
      <c r="D2766">
        <v>12</v>
      </c>
      <c r="E2766">
        <v>4</v>
      </c>
      <c r="F2766">
        <f t="shared" si="43"/>
        <v>16</v>
      </c>
      <c r="G2766">
        <v>1</v>
      </c>
      <c r="H2766">
        <v>1</v>
      </c>
      <c r="I2766">
        <v>0</v>
      </c>
    </row>
    <row r="2767" spans="1:9" x14ac:dyDescent="0.3">
      <c r="A2767">
        <v>6186</v>
      </c>
      <c r="B2767">
        <v>1983</v>
      </c>
      <c r="C2767">
        <v>1.7254100000000001</v>
      </c>
      <c r="D2767">
        <v>12</v>
      </c>
      <c r="E2767">
        <v>5</v>
      </c>
      <c r="F2767">
        <f t="shared" si="43"/>
        <v>25</v>
      </c>
      <c r="G2767">
        <v>1</v>
      </c>
      <c r="H2767">
        <v>1</v>
      </c>
      <c r="I2767">
        <v>0</v>
      </c>
    </row>
    <row r="2768" spans="1:9" x14ac:dyDescent="0.3">
      <c r="A2768">
        <v>6186</v>
      </c>
      <c r="B2768">
        <v>1984</v>
      </c>
      <c r="C2768">
        <v>1.644806</v>
      </c>
      <c r="D2768">
        <v>12</v>
      </c>
      <c r="E2768">
        <v>6</v>
      </c>
      <c r="F2768">
        <f t="shared" si="43"/>
        <v>36</v>
      </c>
      <c r="G2768">
        <v>1</v>
      </c>
      <c r="H2768">
        <v>1</v>
      </c>
      <c r="I2768">
        <v>0</v>
      </c>
    </row>
    <row r="2769" spans="1:9" x14ac:dyDescent="0.3">
      <c r="A2769">
        <v>6186</v>
      </c>
      <c r="B2769">
        <v>1985</v>
      </c>
      <c r="C2769">
        <v>1.7516419999999999</v>
      </c>
      <c r="D2769">
        <v>12</v>
      </c>
      <c r="E2769">
        <v>7</v>
      </c>
      <c r="F2769">
        <f t="shared" si="43"/>
        <v>49</v>
      </c>
      <c r="G2769">
        <v>1</v>
      </c>
      <c r="H2769">
        <v>1</v>
      </c>
      <c r="I2769">
        <v>0</v>
      </c>
    </row>
    <row r="2770" spans="1:9" x14ac:dyDescent="0.3">
      <c r="A2770">
        <v>6186</v>
      </c>
      <c r="B2770">
        <v>1986</v>
      </c>
      <c r="C2770">
        <v>1.773293</v>
      </c>
      <c r="D2770">
        <v>12</v>
      </c>
      <c r="E2770">
        <v>8</v>
      </c>
      <c r="F2770">
        <f t="shared" si="43"/>
        <v>64</v>
      </c>
      <c r="G2770">
        <v>1</v>
      </c>
      <c r="H2770">
        <v>1</v>
      </c>
      <c r="I2770">
        <v>0</v>
      </c>
    </row>
    <row r="2771" spans="1:9" x14ac:dyDescent="0.3">
      <c r="A2771">
        <v>6186</v>
      </c>
      <c r="B2771">
        <v>1987</v>
      </c>
      <c r="C2771">
        <v>1.99461</v>
      </c>
      <c r="D2771">
        <v>12</v>
      </c>
      <c r="E2771">
        <v>9</v>
      </c>
      <c r="F2771">
        <f t="shared" si="43"/>
        <v>81</v>
      </c>
      <c r="G2771">
        <v>1</v>
      </c>
      <c r="H2771">
        <v>1</v>
      </c>
      <c r="I2771">
        <v>0</v>
      </c>
    </row>
    <row r="2772" spans="1:9" x14ac:dyDescent="0.3">
      <c r="A2772">
        <v>6395</v>
      </c>
      <c r="B2772">
        <v>1980</v>
      </c>
      <c r="C2772">
        <v>1.3287310000000001</v>
      </c>
      <c r="D2772">
        <v>9</v>
      </c>
      <c r="E2772">
        <v>7</v>
      </c>
      <c r="F2772">
        <f t="shared" si="43"/>
        <v>49</v>
      </c>
      <c r="G2772">
        <v>1</v>
      </c>
      <c r="H2772">
        <v>0</v>
      </c>
      <c r="I2772">
        <v>0</v>
      </c>
    </row>
    <row r="2773" spans="1:9" x14ac:dyDescent="0.3">
      <c r="A2773">
        <v>6395</v>
      </c>
      <c r="B2773">
        <v>1981</v>
      </c>
      <c r="C2773">
        <v>1.5953329999999999</v>
      </c>
      <c r="D2773">
        <v>9</v>
      </c>
      <c r="E2773">
        <v>8</v>
      </c>
      <c r="F2773">
        <f t="shared" si="43"/>
        <v>64</v>
      </c>
      <c r="G2773">
        <v>1</v>
      </c>
      <c r="H2773">
        <v>1</v>
      </c>
      <c r="I2773">
        <v>0</v>
      </c>
    </row>
    <row r="2774" spans="1:9" x14ac:dyDescent="0.3">
      <c r="A2774">
        <v>6395</v>
      </c>
      <c r="B2774">
        <v>1982</v>
      </c>
      <c r="C2774">
        <v>1.7625139999999999</v>
      </c>
      <c r="D2774">
        <v>9</v>
      </c>
      <c r="E2774">
        <v>9</v>
      </c>
      <c r="F2774">
        <f t="shared" si="43"/>
        <v>81</v>
      </c>
      <c r="G2774">
        <v>1</v>
      </c>
      <c r="H2774">
        <v>1</v>
      </c>
      <c r="I2774">
        <v>0</v>
      </c>
    </row>
    <row r="2775" spans="1:9" x14ac:dyDescent="0.3">
      <c r="A2775">
        <v>6395</v>
      </c>
      <c r="B2775">
        <v>1983</v>
      </c>
      <c r="C2775">
        <v>1.8521399999999999</v>
      </c>
      <c r="D2775">
        <v>9</v>
      </c>
      <c r="E2775">
        <v>10</v>
      </c>
      <c r="F2775">
        <f t="shared" si="43"/>
        <v>100</v>
      </c>
      <c r="G2775">
        <v>1</v>
      </c>
      <c r="H2775">
        <v>1</v>
      </c>
      <c r="I2775">
        <v>0</v>
      </c>
    </row>
    <row r="2776" spans="1:9" x14ac:dyDescent="0.3">
      <c r="A2776">
        <v>6395</v>
      </c>
      <c r="B2776">
        <v>1984</v>
      </c>
      <c r="C2776">
        <v>1.920579</v>
      </c>
      <c r="D2776">
        <v>9</v>
      </c>
      <c r="E2776">
        <v>11</v>
      </c>
      <c r="F2776">
        <f t="shared" si="43"/>
        <v>121</v>
      </c>
      <c r="G2776">
        <v>1</v>
      </c>
      <c r="H2776">
        <v>1</v>
      </c>
      <c r="I2776">
        <v>0</v>
      </c>
    </row>
    <row r="2777" spans="1:9" x14ac:dyDescent="0.3">
      <c r="A2777">
        <v>6395</v>
      </c>
      <c r="B2777">
        <v>1985</v>
      </c>
      <c r="C2777">
        <v>1.9666319999999999</v>
      </c>
      <c r="D2777">
        <v>9</v>
      </c>
      <c r="E2777">
        <v>12</v>
      </c>
      <c r="F2777">
        <f t="shared" si="43"/>
        <v>144</v>
      </c>
      <c r="G2777">
        <v>1</v>
      </c>
      <c r="H2777">
        <v>1</v>
      </c>
      <c r="I2777">
        <v>0</v>
      </c>
    </row>
    <row r="2778" spans="1:9" x14ac:dyDescent="0.3">
      <c r="A2778">
        <v>6395</v>
      </c>
      <c r="B2778">
        <v>1986</v>
      </c>
      <c r="C2778">
        <v>1.991017</v>
      </c>
      <c r="D2778">
        <v>9</v>
      </c>
      <c r="E2778">
        <v>13</v>
      </c>
      <c r="F2778">
        <f t="shared" si="43"/>
        <v>169</v>
      </c>
      <c r="G2778">
        <v>1</v>
      </c>
      <c r="H2778">
        <v>1</v>
      </c>
      <c r="I2778">
        <v>0</v>
      </c>
    </row>
    <row r="2779" spans="1:9" x14ac:dyDescent="0.3">
      <c r="A2779">
        <v>6395</v>
      </c>
      <c r="B2779">
        <v>1987</v>
      </c>
      <c r="C2779">
        <v>1.973557</v>
      </c>
      <c r="D2779">
        <v>9</v>
      </c>
      <c r="E2779">
        <v>14</v>
      </c>
      <c r="F2779">
        <f t="shared" si="43"/>
        <v>196</v>
      </c>
      <c r="G2779">
        <v>1</v>
      </c>
      <c r="H2779">
        <v>1</v>
      </c>
      <c r="I2779">
        <v>0</v>
      </c>
    </row>
    <row r="2780" spans="1:9" x14ac:dyDescent="0.3">
      <c r="A2780">
        <v>6430</v>
      </c>
      <c r="B2780">
        <v>1980</v>
      </c>
      <c r="C2780">
        <v>1.258758</v>
      </c>
      <c r="D2780">
        <v>11</v>
      </c>
      <c r="E2780">
        <v>5</v>
      </c>
      <c r="F2780">
        <f t="shared" si="43"/>
        <v>25</v>
      </c>
      <c r="G2780">
        <v>1</v>
      </c>
      <c r="H2780">
        <v>0</v>
      </c>
      <c r="I2780">
        <v>0</v>
      </c>
    </row>
    <row r="2781" spans="1:9" x14ac:dyDescent="0.3">
      <c r="A2781">
        <v>6430</v>
      </c>
      <c r="B2781">
        <v>1981</v>
      </c>
      <c r="C2781">
        <v>1.4180429999999999</v>
      </c>
      <c r="D2781">
        <v>11</v>
      </c>
      <c r="E2781">
        <v>6</v>
      </c>
      <c r="F2781">
        <f t="shared" si="43"/>
        <v>36</v>
      </c>
      <c r="G2781">
        <v>1</v>
      </c>
      <c r="H2781">
        <v>0</v>
      </c>
      <c r="I2781">
        <v>1</v>
      </c>
    </row>
    <row r="2782" spans="1:9" x14ac:dyDescent="0.3">
      <c r="A2782">
        <v>6430</v>
      </c>
      <c r="B2782">
        <v>1982</v>
      </c>
      <c r="C2782">
        <v>1.179678</v>
      </c>
      <c r="D2782">
        <v>11</v>
      </c>
      <c r="E2782">
        <v>7</v>
      </c>
      <c r="F2782">
        <f t="shared" si="43"/>
        <v>49</v>
      </c>
      <c r="G2782">
        <v>1</v>
      </c>
      <c r="H2782">
        <v>0</v>
      </c>
      <c r="I2782">
        <v>1</v>
      </c>
    </row>
    <row r="2783" spans="1:9" x14ac:dyDescent="0.3">
      <c r="A2783">
        <v>6430</v>
      </c>
      <c r="B2783">
        <v>1983</v>
      </c>
      <c r="C2783">
        <v>1.7208140000000001</v>
      </c>
      <c r="D2783">
        <v>11</v>
      </c>
      <c r="E2783">
        <v>8</v>
      </c>
      <c r="F2783">
        <f t="shared" si="43"/>
        <v>64</v>
      </c>
      <c r="G2783">
        <v>1</v>
      </c>
      <c r="H2783">
        <v>0</v>
      </c>
      <c r="I2783">
        <v>1</v>
      </c>
    </row>
    <row r="2784" spans="1:9" x14ac:dyDescent="0.3">
      <c r="A2784">
        <v>6430</v>
      </c>
      <c r="B2784">
        <v>1984</v>
      </c>
      <c r="C2784">
        <v>1.4502139999999999</v>
      </c>
      <c r="D2784">
        <v>11</v>
      </c>
      <c r="E2784">
        <v>9</v>
      </c>
      <c r="F2784">
        <f t="shared" si="43"/>
        <v>81</v>
      </c>
      <c r="G2784">
        <v>1</v>
      </c>
      <c r="H2784">
        <v>0</v>
      </c>
      <c r="I2784">
        <v>1</v>
      </c>
    </row>
    <row r="2785" spans="1:9" x14ac:dyDescent="0.3">
      <c r="A2785">
        <v>6430</v>
      </c>
      <c r="B2785">
        <v>1985</v>
      </c>
      <c r="C2785">
        <v>1.440539</v>
      </c>
      <c r="D2785">
        <v>11</v>
      </c>
      <c r="E2785">
        <v>10</v>
      </c>
      <c r="F2785">
        <f t="shared" si="43"/>
        <v>100</v>
      </c>
      <c r="G2785">
        <v>1</v>
      </c>
      <c r="H2785">
        <v>0</v>
      </c>
      <c r="I2785">
        <v>1</v>
      </c>
    </row>
    <row r="2786" spans="1:9" x14ac:dyDescent="0.3">
      <c r="A2786">
        <v>6430</v>
      </c>
      <c r="B2786">
        <v>1986</v>
      </c>
      <c r="C2786">
        <v>1.420472</v>
      </c>
      <c r="D2786">
        <v>11</v>
      </c>
      <c r="E2786">
        <v>11</v>
      </c>
      <c r="F2786">
        <f t="shared" si="43"/>
        <v>121</v>
      </c>
      <c r="G2786">
        <v>1</v>
      </c>
      <c r="H2786">
        <v>0</v>
      </c>
      <c r="I2786">
        <v>1</v>
      </c>
    </row>
    <row r="2787" spans="1:9" x14ac:dyDescent="0.3">
      <c r="A2787">
        <v>6430</v>
      </c>
      <c r="B2787">
        <v>1987</v>
      </c>
      <c r="C2787">
        <v>1.706928</v>
      </c>
      <c r="D2787">
        <v>11</v>
      </c>
      <c r="E2787">
        <v>12</v>
      </c>
      <c r="F2787">
        <f t="shared" si="43"/>
        <v>144</v>
      </c>
      <c r="G2787">
        <v>1</v>
      </c>
      <c r="H2787">
        <v>0</v>
      </c>
      <c r="I2787">
        <v>1</v>
      </c>
    </row>
    <row r="2788" spans="1:9" x14ac:dyDescent="0.3">
      <c r="A2788">
        <v>6446</v>
      </c>
      <c r="B2788">
        <v>1980</v>
      </c>
      <c r="C2788">
        <v>1.6303209999999999</v>
      </c>
      <c r="D2788">
        <v>11</v>
      </c>
      <c r="E2788">
        <v>2</v>
      </c>
      <c r="F2788">
        <f t="shared" si="43"/>
        <v>4</v>
      </c>
      <c r="G2788">
        <v>0</v>
      </c>
      <c r="H2788">
        <v>1</v>
      </c>
      <c r="I2788">
        <v>1</v>
      </c>
    </row>
    <row r="2789" spans="1:9" x14ac:dyDescent="0.3">
      <c r="A2789">
        <v>6446</v>
      </c>
      <c r="B2789">
        <v>1981</v>
      </c>
      <c r="C2789">
        <v>1.641974</v>
      </c>
      <c r="D2789">
        <v>11</v>
      </c>
      <c r="E2789">
        <v>3</v>
      </c>
      <c r="F2789">
        <f t="shared" si="43"/>
        <v>9</v>
      </c>
      <c r="G2789">
        <v>0</v>
      </c>
      <c r="H2789">
        <v>1</v>
      </c>
      <c r="I2789">
        <v>1</v>
      </c>
    </row>
    <row r="2790" spans="1:9" x14ac:dyDescent="0.3">
      <c r="A2790">
        <v>6446</v>
      </c>
      <c r="B2790">
        <v>1982</v>
      </c>
      <c r="C2790">
        <v>1.649681</v>
      </c>
      <c r="D2790">
        <v>11</v>
      </c>
      <c r="E2790">
        <v>4</v>
      </c>
      <c r="F2790">
        <f t="shared" si="43"/>
        <v>16</v>
      </c>
      <c r="G2790">
        <v>0</v>
      </c>
      <c r="H2790">
        <v>1</v>
      </c>
      <c r="I2790">
        <v>1</v>
      </c>
    </row>
    <row r="2791" spans="1:9" x14ac:dyDescent="0.3">
      <c r="A2791">
        <v>6446</v>
      </c>
      <c r="B2791">
        <v>1983</v>
      </c>
      <c r="C2791">
        <v>1.712831</v>
      </c>
      <c r="D2791">
        <v>11</v>
      </c>
      <c r="E2791">
        <v>5</v>
      </c>
      <c r="F2791">
        <f t="shared" si="43"/>
        <v>25</v>
      </c>
      <c r="G2791">
        <v>0</v>
      </c>
      <c r="H2791">
        <v>1</v>
      </c>
      <c r="I2791">
        <v>1</v>
      </c>
    </row>
    <row r="2792" spans="1:9" x14ac:dyDescent="0.3">
      <c r="A2792">
        <v>6446</v>
      </c>
      <c r="B2792">
        <v>1984</v>
      </c>
      <c r="C2792">
        <v>1.95448</v>
      </c>
      <c r="D2792">
        <v>11</v>
      </c>
      <c r="E2792">
        <v>6</v>
      </c>
      <c r="F2792">
        <f t="shared" si="43"/>
        <v>36</v>
      </c>
      <c r="G2792">
        <v>0</v>
      </c>
      <c r="H2792">
        <v>1</v>
      </c>
      <c r="I2792">
        <v>0</v>
      </c>
    </row>
    <row r="2793" spans="1:9" x14ac:dyDescent="0.3">
      <c r="A2793">
        <v>6446</v>
      </c>
      <c r="B2793">
        <v>1985</v>
      </c>
      <c r="C2793">
        <v>1.9666319999999999</v>
      </c>
      <c r="D2793">
        <v>11</v>
      </c>
      <c r="E2793">
        <v>7</v>
      </c>
      <c r="F2793">
        <f t="shared" si="43"/>
        <v>49</v>
      </c>
      <c r="G2793">
        <v>0</v>
      </c>
      <c r="H2793">
        <v>0</v>
      </c>
      <c r="I2793">
        <v>1</v>
      </c>
    </row>
    <row r="2794" spans="1:9" x14ac:dyDescent="0.3">
      <c r="A2794">
        <v>6446</v>
      </c>
      <c r="B2794">
        <v>1986</v>
      </c>
      <c r="C2794">
        <v>2.169708</v>
      </c>
      <c r="D2794">
        <v>11</v>
      </c>
      <c r="E2794">
        <v>8</v>
      </c>
      <c r="F2794">
        <f t="shared" si="43"/>
        <v>64</v>
      </c>
      <c r="G2794">
        <v>0</v>
      </c>
      <c r="H2794">
        <v>1</v>
      </c>
      <c r="I2794">
        <v>0</v>
      </c>
    </row>
    <row r="2795" spans="1:9" x14ac:dyDescent="0.3">
      <c r="A2795">
        <v>6446</v>
      </c>
      <c r="B2795">
        <v>1987</v>
      </c>
      <c r="C2795">
        <v>2.0746530000000001</v>
      </c>
      <c r="D2795">
        <v>11</v>
      </c>
      <c r="E2795">
        <v>9</v>
      </c>
      <c r="F2795">
        <f t="shared" si="43"/>
        <v>81</v>
      </c>
      <c r="G2795">
        <v>0</v>
      </c>
      <c r="H2795">
        <v>1</v>
      </c>
      <c r="I2795">
        <v>1</v>
      </c>
    </row>
    <row r="2796" spans="1:9" x14ac:dyDescent="0.3">
      <c r="A2796">
        <v>6463</v>
      </c>
      <c r="B2796">
        <v>1980</v>
      </c>
      <c r="C2796">
        <v>1.22871</v>
      </c>
      <c r="D2796">
        <v>5</v>
      </c>
      <c r="E2796">
        <v>7</v>
      </c>
      <c r="F2796">
        <f t="shared" si="43"/>
        <v>49</v>
      </c>
      <c r="G2796">
        <v>0</v>
      </c>
      <c r="H2796">
        <v>0</v>
      </c>
      <c r="I2796">
        <v>0</v>
      </c>
    </row>
    <row r="2797" spans="1:9" x14ac:dyDescent="0.3">
      <c r="A2797">
        <v>6463</v>
      </c>
      <c r="B2797">
        <v>1981</v>
      </c>
      <c r="C2797">
        <v>1.5427470000000001</v>
      </c>
      <c r="D2797">
        <v>5</v>
      </c>
      <c r="E2797">
        <v>8</v>
      </c>
      <c r="F2797">
        <f t="shared" si="43"/>
        <v>64</v>
      </c>
      <c r="G2797">
        <v>0</v>
      </c>
      <c r="H2797">
        <v>0</v>
      </c>
      <c r="I2797">
        <v>0</v>
      </c>
    </row>
    <row r="2798" spans="1:9" x14ac:dyDescent="0.3">
      <c r="A2798">
        <v>6463</v>
      </c>
      <c r="B2798">
        <v>1982</v>
      </c>
      <c r="C2798">
        <v>0.82006100000000004</v>
      </c>
      <c r="D2798">
        <v>5</v>
      </c>
      <c r="E2798">
        <v>9</v>
      </c>
      <c r="F2798">
        <f t="shared" si="43"/>
        <v>81</v>
      </c>
      <c r="G2798">
        <v>0</v>
      </c>
      <c r="H2798">
        <v>0</v>
      </c>
      <c r="I2798">
        <v>0</v>
      </c>
    </row>
    <row r="2799" spans="1:9" x14ac:dyDescent="0.3">
      <c r="A2799">
        <v>6463</v>
      </c>
      <c r="B2799">
        <v>1983</v>
      </c>
      <c r="C2799">
        <v>0.65277300000000005</v>
      </c>
      <c r="D2799">
        <v>5</v>
      </c>
      <c r="E2799">
        <v>10</v>
      </c>
      <c r="F2799">
        <f t="shared" si="43"/>
        <v>100</v>
      </c>
      <c r="G2799">
        <v>0</v>
      </c>
      <c r="H2799">
        <v>1</v>
      </c>
      <c r="I2799">
        <v>0</v>
      </c>
    </row>
    <row r="2800" spans="1:9" x14ac:dyDescent="0.3">
      <c r="A2800">
        <v>6463</v>
      </c>
      <c r="B2800">
        <v>1984</v>
      </c>
      <c r="C2800">
        <v>0.91529099999999997</v>
      </c>
      <c r="D2800">
        <v>5</v>
      </c>
      <c r="E2800">
        <v>11</v>
      </c>
      <c r="F2800">
        <f t="shared" si="43"/>
        <v>121</v>
      </c>
      <c r="G2800">
        <v>0</v>
      </c>
      <c r="H2800">
        <v>1</v>
      </c>
      <c r="I2800">
        <v>0</v>
      </c>
    </row>
    <row r="2801" spans="1:9" x14ac:dyDescent="0.3">
      <c r="A2801">
        <v>6463</v>
      </c>
      <c r="B2801">
        <v>1985</v>
      </c>
      <c r="C2801">
        <v>1.278432</v>
      </c>
      <c r="D2801">
        <v>5</v>
      </c>
      <c r="E2801">
        <v>12</v>
      </c>
      <c r="F2801">
        <f t="shared" si="43"/>
        <v>144</v>
      </c>
      <c r="G2801">
        <v>0</v>
      </c>
      <c r="H2801">
        <v>1</v>
      </c>
      <c r="I2801">
        <v>0</v>
      </c>
    </row>
    <row r="2802" spans="1:9" x14ac:dyDescent="0.3">
      <c r="A2802">
        <v>6463</v>
      </c>
      <c r="B2802">
        <v>1986</v>
      </c>
      <c r="C2802">
        <v>1.259204</v>
      </c>
      <c r="D2802">
        <v>5</v>
      </c>
      <c r="E2802">
        <v>13</v>
      </c>
      <c r="F2802">
        <f t="shared" si="43"/>
        <v>169</v>
      </c>
      <c r="G2802">
        <v>0</v>
      </c>
      <c r="H2802">
        <v>1</v>
      </c>
      <c r="I2802">
        <v>0</v>
      </c>
    </row>
    <row r="2803" spans="1:9" x14ac:dyDescent="0.3">
      <c r="A2803">
        <v>6463</v>
      </c>
      <c r="B2803">
        <v>1987</v>
      </c>
      <c r="C2803">
        <v>1.5864339999999999</v>
      </c>
      <c r="D2803">
        <v>5</v>
      </c>
      <c r="E2803">
        <v>14</v>
      </c>
      <c r="F2803">
        <f t="shared" si="43"/>
        <v>196</v>
      </c>
      <c r="G2803">
        <v>0</v>
      </c>
      <c r="H2803">
        <v>1</v>
      </c>
      <c r="I2803">
        <v>0</v>
      </c>
    </row>
    <row r="2804" spans="1:9" x14ac:dyDescent="0.3">
      <c r="A2804">
        <v>6558</v>
      </c>
      <c r="B2804">
        <v>1980</v>
      </c>
      <c r="C2804">
        <v>2.19095</v>
      </c>
      <c r="D2804">
        <v>15</v>
      </c>
      <c r="E2804">
        <v>2</v>
      </c>
      <c r="F2804">
        <f t="shared" si="43"/>
        <v>4</v>
      </c>
      <c r="G2804">
        <v>0</v>
      </c>
      <c r="H2804">
        <v>0</v>
      </c>
      <c r="I2804">
        <v>1</v>
      </c>
    </row>
    <row r="2805" spans="1:9" x14ac:dyDescent="0.3">
      <c r="A2805">
        <v>6558</v>
      </c>
      <c r="B2805">
        <v>1981</v>
      </c>
      <c r="C2805">
        <v>2.0200179999999999</v>
      </c>
      <c r="D2805">
        <v>15</v>
      </c>
      <c r="E2805">
        <v>3</v>
      </c>
      <c r="F2805">
        <f t="shared" si="43"/>
        <v>9</v>
      </c>
      <c r="G2805">
        <v>0</v>
      </c>
      <c r="H2805">
        <v>0</v>
      </c>
      <c r="I2805">
        <v>0</v>
      </c>
    </row>
    <row r="2806" spans="1:9" x14ac:dyDescent="0.3">
      <c r="A2806">
        <v>6558</v>
      </c>
      <c r="B2806">
        <v>1982</v>
      </c>
      <c r="C2806">
        <v>1.864072</v>
      </c>
      <c r="D2806">
        <v>15</v>
      </c>
      <c r="E2806">
        <v>4</v>
      </c>
      <c r="F2806">
        <f t="shared" si="43"/>
        <v>16</v>
      </c>
      <c r="G2806">
        <v>0</v>
      </c>
      <c r="H2806">
        <v>1</v>
      </c>
      <c r="I2806">
        <v>0</v>
      </c>
    </row>
    <row r="2807" spans="1:9" x14ac:dyDescent="0.3">
      <c r="A2807">
        <v>6558</v>
      </c>
      <c r="B2807">
        <v>1983</v>
      </c>
      <c r="C2807">
        <v>1.8972599999999999</v>
      </c>
      <c r="D2807">
        <v>15</v>
      </c>
      <c r="E2807">
        <v>5</v>
      </c>
      <c r="F2807">
        <f t="shared" si="43"/>
        <v>25</v>
      </c>
      <c r="G2807">
        <v>0</v>
      </c>
      <c r="H2807">
        <v>1</v>
      </c>
      <c r="I2807">
        <v>0</v>
      </c>
    </row>
    <row r="2808" spans="1:9" x14ac:dyDescent="0.3">
      <c r="A2808">
        <v>6558</v>
      </c>
      <c r="B2808">
        <v>1984</v>
      </c>
      <c r="C2808">
        <v>2.0009999999999999</v>
      </c>
      <c r="D2808">
        <v>15</v>
      </c>
      <c r="E2808">
        <v>6</v>
      </c>
      <c r="F2808">
        <f t="shared" si="43"/>
        <v>36</v>
      </c>
      <c r="G2808">
        <v>0</v>
      </c>
      <c r="H2808">
        <v>1</v>
      </c>
      <c r="I2808">
        <v>0</v>
      </c>
    </row>
    <row r="2809" spans="1:9" x14ac:dyDescent="0.3">
      <c r="A2809">
        <v>6558</v>
      </c>
      <c r="B2809">
        <v>1985</v>
      </c>
      <c r="C2809">
        <v>2.0944660000000002</v>
      </c>
      <c r="D2809">
        <v>15</v>
      </c>
      <c r="E2809">
        <v>7</v>
      </c>
      <c r="F2809">
        <f t="shared" si="43"/>
        <v>49</v>
      </c>
      <c r="G2809">
        <v>0</v>
      </c>
      <c r="H2809">
        <v>1</v>
      </c>
      <c r="I2809">
        <v>0</v>
      </c>
    </row>
    <row r="2810" spans="1:9" x14ac:dyDescent="0.3">
      <c r="A2810">
        <v>6558</v>
      </c>
      <c r="B2810">
        <v>1986</v>
      </c>
      <c r="C2810">
        <v>2.1513589999999998</v>
      </c>
      <c r="D2810">
        <v>15</v>
      </c>
      <c r="E2810">
        <v>8</v>
      </c>
      <c r="F2810">
        <f t="shared" si="43"/>
        <v>64</v>
      </c>
      <c r="G2810">
        <v>0</v>
      </c>
      <c r="H2810">
        <v>1</v>
      </c>
      <c r="I2810">
        <v>0</v>
      </c>
    </row>
    <row r="2811" spans="1:9" x14ac:dyDescent="0.3">
      <c r="A2811">
        <v>6558</v>
      </c>
      <c r="B2811">
        <v>1987</v>
      </c>
      <c r="C2811">
        <v>2.1487609999999999</v>
      </c>
      <c r="D2811">
        <v>15</v>
      </c>
      <c r="E2811">
        <v>9</v>
      </c>
      <c r="F2811">
        <f t="shared" si="43"/>
        <v>81</v>
      </c>
      <c r="G2811">
        <v>0</v>
      </c>
      <c r="H2811">
        <v>1</v>
      </c>
      <c r="I2811">
        <v>0</v>
      </c>
    </row>
    <row r="2812" spans="1:9" x14ac:dyDescent="0.3">
      <c r="A2812">
        <v>6559</v>
      </c>
      <c r="B2812">
        <v>1980</v>
      </c>
      <c r="C2812">
        <v>1.471382</v>
      </c>
      <c r="D2812">
        <v>15</v>
      </c>
      <c r="E2812">
        <v>2</v>
      </c>
      <c r="F2812">
        <f t="shared" si="43"/>
        <v>4</v>
      </c>
      <c r="G2812">
        <v>0</v>
      </c>
      <c r="H2812">
        <v>0</v>
      </c>
      <c r="I2812">
        <v>0</v>
      </c>
    </row>
    <row r="2813" spans="1:9" x14ac:dyDescent="0.3">
      <c r="A2813">
        <v>6559</v>
      </c>
      <c r="B2813">
        <v>1981</v>
      </c>
      <c r="C2813">
        <v>1.4038390000000001</v>
      </c>
      <c r="D2813">
        <v>15</v>
      </c>
      <c r="E2813">
        <v>3</v>
      </c>
      <c r="F2813">
        <f t="shared" si="43"/>
        <v>9</v>
      </c>
      <c r="G2813">
        <v>0</v>
      </c>
      <c r="H2813">
        <v>1</v>
      </c>
      <c r="I2813">
        <v>0</v>
      </c>
    </row>
    <row r="2814" spans="1:9" x14ac:dyDescent="0.3">
      <c r="A2814">
        <v>6559</v>
      </c>
      <c r="B2814">
        <v>1982</v>
      </c>
      <c r="C2814">
        <v>1.4029020000000001</v>
      </c>
      <c r="D2814">
        <v>15</v>
      </c>
      <c r="E2814">
        <v>4</v>
      </c>
      <c r="F2814">
        <f t="shared" si="43"/>
        <v>16</v>
      </c>
      <c r="G2814">
        <v>0</v>
      </c>
      <c r="H2814">
        <v>1</v>
      </c>
      <c r="I2814">
        <v>0</v>
      </c>
    </row>
    <row r="2815" spans="1:9" x14ac:dyDescent="0.3">
      <c r="A2815">
        <v>6559</v>
      </c>
      <c r="B2815">
        <v>1983</v>
      </c>
      <c r="C2815">
        <v>1.893411</v>
      </c>
      <c r="D2815">
        <v>15</v>
      </c>
      <c r="E2815">
        <v>5</v>
      </c>
      <c r="F2815">
        <f t="shared" si="43"/>
        <v>25</v>
      </c>
      <c r="G2815">
        <v>0</v>
      </c>
      <c r="H2815">
        <v>1</v>
      </c>
      <c r="I2815">
        <v>0</v>
      </c>
    </row>
    <row r="2816" spans="1:9" x14ac:dyDescent="0.3">
      <c r="A2816">
        <v>6559</v>
      </c>
      <c r="B2816">
        <v>1984</v>
      </c>
      <c r="C2816">
        <v>1.999636</v>
      </c>
      <c r="D2816">
        <v>15</v>
      </c>
      <c r="E2816">
        <v>6</v>
      </c>
      <c r="F2816">
        <f t="shared" si="43"/>
        <v>36</v>
      </c>
      <c r="G2816">
        <v>0</v>
      </c>
      <c r="H2816">
        <v>1</v>
      </c>
      <c r="I2816">
        <v>0</v>
      </c>
    </row>
    <row r="2817" spans="1:9" x14ac:dyDescent="0.3">
      <c r="A2817">
        <v>6559</v>
      </c>
      <c r="B2817">
        <v>1985</v>
      </c>
      <c r="C2817">
        <v>2.0864340000000001</v>
      </c>
      <c r="D2817">
        <v>15</v>
      </c>
      <c r="E2817">
        <v>7</v>
      </c>
      <c r="F2817">
        <f t="shared" si="43"/>
        <v>49</v>
      </c>
      <c r="G2817">
        <v>0</v>
      </c>
      <c r="H2817">
        <v>1</v>
      </c>
      <c r="I2817">
        <v>0</v>
      </c>
    </row>
    <row r="2818" spans="1:9" x14ac:dyDescent="0.3">
      <c r="A2818">
        <v>6559</v>
      </c>
      <c r="B2818">
        <v>1986</v>
      </c>
      <c r="C2818">
        <v>2.1513589999999998</v>
      </c>
      <c r="D2818">
        <v>15</v>
      </c>
      <c r="E2818">
        <v>8</v>
      </c>
      <c r="F2818">
        <f t="shared" si="43"/>
        <v>64</v>
      </c>
      <c r="G2818">
        <v>0</v>
      </c>
      <c r="H2818">
        <v>1</v>
      </c>
      <c r="I2818">
        <v>0</v>
      </c>
    </row>
    <row r="2819" spans="1:9" x14ac:dyDescent="0.3">
      <c r="A2819">
        <v>6559</v>
      </c>
      <c r="B2819">
        <v>1987</v>
      </c>
      <c r="C2819">
        <v>2.112393</v>
      </c>
      <c r="D2819">
        <v>15</v>
      </c>
      <c r="E2819">
        <v>9</v>
      </c>
      <c r="F2819">
        <f t="shared" si="43"/>
        <v>81</v>
      </c>
      <c r="G2819">
        <v>0</v>
      </c>
      <c r="H2819">
        <v>1</v>
      </c>
      <c r="I2819">
        <v>0</v>
      </c>
    </row>
    <row r="2820" spans="1:9" x14ac:dyDescent="0.3">
      <c r="A2820">
        <v>6561</v>
      </c>
      <c r="B2820">
        <v>1980</v>
      </c>
      <c r="C2820">
        <v>1.7912859999999999</v>
      </c>
      <c r="D2820">
        <v>15</v>
      </c>
      <c r="E2820">
        <v>2</v>
      </c>
      <c r="F2820">
        <f t="shared" si="43"/>
        <v>4</v>
      </c>
      <c r="G2820">
        <v>0</v>
      </c>
      <c r="H2820">
        <v>0</v>
      </c>
      <c r="I2820">
        <v>0</v>
      </c>
    </row>
    <row r="2821" spans="1:9" x14ac:dyDescent="0.3">
      <c r="A2821">
        <v>6561</v>
      </c>
      <c r="B2821">
        <v>1981</v>
      </c>
      <c r="C2821">
        <v>2.0050089999999998</v>
      </c>
      <c r="D2821">
        <v>15</v>
      </c>
      <c r="E2821">
        <v>3</v>
      </c>
      <c r="F2821">
        <f t="shared" ref="F2821:F2884" si="44">E2821^2</f>
        <v>9</v>
      </c>
      <c r="G2821">
        <v>0</v>
      </c>
      <c r="H2821">
        <v>0</v>
      </c>
      <c r="I2821">
        <v>0</v>
      </c>
    </row>
    <row r="2822" spans="1:9" x14ac:dyDescent="0.3">
      <c r="A2822">
        <v>6561</v>
      </c>
      <c r="B2822">
        <v>1982</v>
      </c>
      <c r="C2822">
        <v>2.0835460000000001</v>
      </c>
      <c r="D2822">
        <v>15</v>
      </c>
      <c r="E2822">
        <v>4</v>
      </c>
      <c r="F2822">
        <f t="shared" si="44"/>
        <v>16</v>
      </c>
      <c r="G2822">
        <v>0</v>
      </c>
      <c r="H2822">
        <v>0</v>
      </c>
      <c r="I2822">
        <v>0</v>
      </c>
    </row>
    <row r="2823" spans="1:9" x14ac:dyDescent="0.3">
      <c r="A2823">
        <v>6561</v>
      </c>
      <c r="B2823">
        <v>1983</v>
      </c>
      <c r="C2823">
        <v>2.1888420000000002</v>
      </c>
      <c r="D2823">
        <v>15</v>
      </c>
      <c r="E2823">
        <v>5</v>
      </c>
      <c r="F2823">
        <f t="shared" si="44"/>
        <v>25</v>
      </c>
      <c r="G2823">
        <v>0</v>
      </c>
      <c r="H2823">
        <v>0</v>
      </c>
      <c r="I2823">
        <v>0</v>
      </c>
    </row>
    <row r="2824" spans="1:9" x14ac:dyDescent="0.3">
      <c r="A2824">
        <v>6561</v>
      </c>
      <c r="B2824">
        <v>1984</v>
      </c>
      <c r="C2824">
        <v>2.226162</v>
      </c>
      <c r="D2824">
        <v>15</v>
      </c>
      <c r="E2824">
        <v>6</v>
      </c>
      <c r="F2824">
        <f t="shared" si="44"/>
        <v>36</v>
      </c>
      <c r="G2824">
        <v>0</v>
      </c>
      <c r="H2824">
        <v>1</v>
      </c>
      <c r="I2824">
        <v>0</v>
      </c>
    </row>
    <row r="2825" spans="1:9" x14ac:dyDescent="0.3">
      <c r="A2825">
        <v>6561</v>
      </c>
      <c r="B2825">
        <v>1985</v>
      </c>
      <c r="C2825">
        <v>2.2935349999999999</v>
      </c>
      <c r="D2825">
        <v>15</v>
      </c>
      <c r="E2825">
        <v>7</v>
      </c>
      <c r="F2825">
        <f t="shared" si="44"/>
        <v>49</v>
      </c>
      <c r="G2825">
        <v>0</v>
      </c>
      <c r="H2825">
        <v>1</v>
      </c>
      <c r="I2825">
        <v>0</v>
      </c>
    </row>
    <row r="2826" spans="1:9" x14ac:dyDescent="0.3">
      <c r="A2826">
        <v>6561</v>
      </c>
      <c r="B2826">
        <v>1986</v>
      </c>
      <c r="C2826">
        <v>2.281571</v>
      </c>
      <c r="D2826">
        <v>15</v>
      </c>
      <c r="E2826">
        <v>8</v>
      </c>
      <c r="F2826">
        <f t="shared" si="44"/>
        <v>64</v>
      </c>
      <c r="G2826">
        <v>0</v>
      </c>
      <c r="H2826">
        <v>1</v>
      </c>
      <c r="I2826">
        <v>0</v>
      </c>
    </row>
    <row r="2827" spans="1:9" x14ac:dyDescent="0.3">
      <c r="A2827">
        <v>6561</v>
      </c>
      <c r="B2827">
        <v>1987</v>
      </c>
      <c r="C2827">
        <v>2.4948540000000001</v>
      </c>
      <c r="D2827">
        <v>15</v>
      </c>
      <c r="E2827">
        <v>9</v>
      </c>
      <c r="F2827">
        <f t="shared" si="44"/>
        <v>81</v>
      </c>
      <c r="G2827">
        <v>0</v>
      </c>
      <c r="H2827">
        <v>1</v>
      </c>
      <c r="I2827">
        <v>0</v>
      </c>
    </row>
    <row r="2828" spans="1:9" x14ac:dyDescent="0.3">
      <c r="A2828">
        <v>6574</v>
      </c>
      <c r="B2828">
        <v>1980</v>
      </c>
      <c r="C2828">
        <v>1.4018710000000001</v>
      </c>
      <c r="D2828">
        <v>12</v>
      </c>
      <c r="E2828">
        <v>4</v>
      </c>
      <c r="F2828">
        <f t="shared" si="44"/>
        <v>16</v>
      </c>
      <c r="G2828">
        <v>1</v>
      </c>
      <c r="H2828">
        <v>0</v>
      </c>
      <c r="I2828">
        <v>1</v>
      </c>
    </row>
    <row r="2829" spans="1:9" x14ac:dyDescent="0.3">
      <c r="A2829">
        <v>6574</v>
      </c>
      <c r="B2829">
        <v>1981</v>
      </c>
      <c r="C2829">
        <v>1.2417130000000001</v>
      </c>
      <c r="D2829">
        <v>12</v>
      </c>
      <c r="E2829">
        <v>5</v>
      </c>
      <c r="F2829">
        <f t="shared" si="44"/>
        <v>25</v>
      </c>
      <c r="G2829">
        <v>1</v>
      </c>
      <c r="H2829">
        <v>0</v>
      </c>
      <c r="I2829">
        <v>1</v>
      </c>
    </row>
    <row r="2830" spans="1:9" x14ac:dyDescent="0.3">
      <c r="A2830">
        <v>6574</v>
      </c>
      <c r="B2830">
        <v>1982</v>
      </c>
      <c r="C2830">
        <v>1.218898</v>
      </c>
      <c r="D2830">
        <v>12</v>
      </c>
      <c r="E2830">
        <v>6</v>
      </c>
      <c r="F2830">
        <f t="shared" si="44"/>
        <v>36</v>
      </c>
      <c r="G2830">
        <v>1</v>
      </c>
      <c r="H2830">
        <v>0</v>
      </c>
      <c r="I2830">
        <v>1</v>
      </c>
    </row>
    <row r="2831" spans="1:9" x14ac:dyDescent="0.3">
      <c r="A2831">
        <v>6574</v>
      </c>
      <c r="B2831">
        <v>1983</v>
      </c>
      <c r="C2831">
        <v>1.4377279999999999</v>
      </c>
      <c r="D2831">
        <v>12</v>
      </c>
      <c r="E2831">
        <v>7</v>
      </c>
      <c r="F2831">
        <f t="shared" si="44"/>
        <v>49</v>
      </c>
      <c r="G2831">
        <v>1</v>
      </c>
      <c r="H2831">
        <v>0</v>
      </c>
      <c r="I2831">
        <v>1</v>
      </c>
    </row>
    <row r="2832" spans="1:9" x14ac:dyDescent="0.3">
      <c r="A2832">
        <v>6574</v>
      </c>
      <c r="B2832">
        <v>1984</v>
      </c>
      <c r="C2832">
        <v>1.2719659999999999</v>
      </c>
      <c r="D2832">
        <v>12</v>
      </c>
      <c r="E2832">
        <v>8</v>
      </c>
      <c r="F2832">
        <f t="shared" si="44"/>
        <v>64</v>
      </c>
      <c r="G2832">
        <v>1</v>
      </c>
      <c r="H2832">
        <v>0</v>
      </c>
      <c r="I2832">
        <v>1</v>
      </c>
    </row>
    <row r="2833" spans="1:9" x14ac:dyDescent="0.3">
      <c r="A2833">
        <v>6574</v>
      </c>
      <c r="B2833">
        <v>1985</v>
      </c>
      <c r="C2833">
        <v>0.82150000000000001</v>
      </c>
      <c r="D2833">
        <v>12</v>
      </c>
      <c r="E2833">
        <v>9</v>
      </c>
      <c r="F2833">
        <f t="shared" si="44"/>
        <v>81</v>
      </c>
      <c r="G2833">
        <v>1</v>
      </c>
      <c r="H2833">
        <v>0</v>
      </c>
      <c r="I2833">
        <v>1</v>
      </c>
    </row>
    <row r="2834" spans="1:9" x14ac:dyDescent="0.3">
      <c r="A2834">
        <v>6574</v>
      </c>
      <c r="B2834">
        <v>1986</v>
      </c>
      <c r="C2834">
        <v>1.292638</v>
      </c>
      <c r="D2834">
        <v>12</v>
      </c>
      <c r="E2834">
        <v>10</v>
      </c>
      <c r="F2834">
        <f t="shared" si="44"/>
        <v>100</v>
      </c>
      <c r="G2834">
        <v>1</v>
      </c>
      <c r="H2834">
        <v>0</v>
      </c>
      <c r="I2834">
        <v>1</v>
      </c>
    </row>
    <row r="2835" spans="1:9" x14ac:dyDescent="0.3">
      <c r="A2835">
        <v>6574</v>
      </c>
      <c r="B2835">
        <v>1987</v>
      </c>
      <c r="C2835">
        <v>1.2536719999999999</v>
      </c>
      <c r="D2835">
        <v>12</v>
      </c>
      <c r="E2835">
        <v>11</v>
      </c>
      <c r="F2835">
        <f t="shared" si="44"/>
        <v>121</v>
      </c>
      <c r="G2835">
        <v>1</v>
      </c>
      <c r="H2835">
        <v>1</v>
      </c>
      <c r="I2835">
        <v>1</v>
      </c>
    </row>
    <row r="2836" spans="1:9" x14ac:dyDescent="0.3">
      <c r="A2836">
        <v>6648</v>
      </c>
      <c r="B2836">
        <v>1980</v>
      </c>
      <c r="C2836">
        <v>2.3618000000000001</v>
      </c>
      <c r="D2836">
        <v>12</v>
      </c>
      <c r="E2836">
        <v>2</v>
      </c>
      <c r="F2836">
        <f t="shared" si="44"/>
        <v>4</v>
      </c>
      <c r="G2836">
        <v>1</v>
      </c>
      <c r="H2836">
        <v>0</v>
      </c>
      <c r="I2836">
        <v>1</v>
      </c>
    </row>
    <row r="2837" spans="1:9" x14ac:dyDescent="0.3">
      <c r="A2837">
        <v>6648</v>
      </c>
      <c r="B2837">
        <v>1981</v>
      </c>
      <c r="C2837">
        <v>1.969398</v>
      </c>
      <c r="D2837">
        <v>12</v>
      </c>
      <c r="E2837">
        <v>3</v>
      </c>
      <c r="F2837">
        <f t="shared" si="44"/>
        <v>9</v>
      </c>
      <c r="G2837">
        <v>1</v>
      </c>
      <c r="H2837">
        <v>0</v>
      </c>
      <c r="I2837">
        <v>0</v>
      </c>
    </row>
    <row r="2838" spans="1:9" x14ac:dyDescent="0.3">
      <c r="A2838">
        <v>6648</v>
      </c>
      <c r="B2838">
        <v>1982</v>
      </c>
      <c r="C2838">
        <v>2.117947</v>
      </c>
      <c r="D2838">
        <v>12</v>
      </c>
      <c r="E2838">
        <v>4</v>
      </c>
      <c r="F2838">
        <f t="shared" si="44"/>
        <v>16</v>
      </c>
      <c r="G2838">
        <v>1</v>
      </c>
      <c r="H2838">
        <v>0</v>
      </c>
      <c r="I2838">
        <v>1</v>
      </c>
    </row>
    <row r="2839" spans="1:9" x14ac:dyDescent="0.3">
      <c r="A2839">
        <v>6648</v>
      </c>
      <c r="B2839">
        <v>1983</v>
      </c>
      <c r="C2839">
        <v>2.0883150000000001</v>
      </c>
      <c r="D2839">
        <v>12</v>
      </c>
      <c r="E2839">
        <v>5</v>
      </c>
      <c r="F2839">
        <f t="shared" si="44"/>
        <v>25</v>
      </c>
      <c r="G2839">
        <v>1</v>
      </c>
      <c r="H2839">
        <v>0</v>
      </c>
      <c r="I2839">
        <v>1</v>
      </c>
    </row>
    <row r="2840" spans="1:9" x14ac:dyDescent="0.3">
      <c r="A2840">
        <v>6648</v>
      </c>
      <c r="B2840">
        <v>1984</v>
      </c>
      <c r="C2840">
        <v>2.522297</v>
      </c>
      <c r="D2840">
        <v>12</v>
      </c>
      <c r="E2840">
        <v>6</v>
      </c>
      <c r="F2840">
        <f t="shared" si="44"/>
        <v>36</v>
      </c>
      <c r="G2840">
        <v>1</v>
      </c>
      <c r="H2840">
        <v>0</v>
      </c>
      <c r="I2840">
        <v>1</v>
      </c>
    </row>
    <row r="2841" spans="1:9" x14ac:dyDescent="0.3">
      <c r="A2841">
        <v>6648</v>
      </c>
      <c r="B2841">
        <v>1985</v>
      </c>
      <c r="C2841">
        <v>1.6629389999999999</v>
      </c>
      <c r="D2841">
        <v>12</v>
      </c>
      <c r="E2841">
        <v>7</v>
      </c>
      <c r="F2841">
        <f t="shared" si="44"/>
        <v>49</v>
      </c>
      <c r="G2841">
        <v>1</v>
      </c>
      <c r="H2841">
        <v>0</v>
      </c>
      <c r="I2841">
        <v>0</v>
      </c>
    </row>
    <row r="2842" spans="1:9" x14ac:dyDescent="0.3">
      <c r="A2842">
        <v>6648</v>
      </c>
      <c r="B2842">
        <v>1986</v>
      </c>
      <c r="C2842">
        <v>1.918696</v>
      </c>
      <c r="D2842">
        <v>12</v>
      </c>
      <c r="E2842">
        <v>8</v>
      </c>
      <c r="F2842">
        <f t="shared" si="44"/>
        <v>64</v>
      </c>
      <c r="G2842">
        <v>1</v>
      </c>
      <c r="H2842">
        <v>0</v>
      </c>
      <c r="I2842">
        <v>0</v>
      </c>
    </row>
    <row r="2843" spans="1:9" x14ac:dyDescent="0.3">
      <c r="A2843">
        <v>6648</v>
      </c>
      <c r="B2843">
        <v>1987</v>
      </c>
      <c r="C2843">
        <v>1.5032030000000001</v>
      </c>
      <c r="D2843">
        <v>12</v>
      </c>
      <c r="E2843">
        <v>9</v>
      </c>
      <c r="F2843">
        <f t="shared" si="44"/>
        <v>81</v>
      </c>
      <c r="G2843">
        <v>1</v>
      </c>
      <c r="H2843">
        <v>0</v>
      </c>
      <c r="I2843">
        <v>1</v>
      </c>
    </row>
    <row r="2844" spans="1:9" x14ac:dyDescent="0.3">
      <c r="A2844">
        <v>6813</v>
      </c>
      <c r="B2844">
        <v>1980</v>
      </c>
      <c r="C2844">
        <v>1.3426389999999999</v>
      </c>
      <c r="D2844">
        <v>12</v>
      </c>
      <c r="E2844">
        <v>3</v>
      </c>
      <c r="F2844">
        <f t="shared" si="44"/>
        <v>9</v>
      </c>
      <c r="G2844">
        <v>1</v>
      </c>
      <c r="H2844">
        <v>0</v>
      </c>
      <c r="I2844">
        <v>1</v>
      </c>
    </row>
    <row r="2845" spans="1:9" x14ac:dyDescent="0.3">
      <c r="A2845">
        <v>6813</v>
      </c>
      <c r="B2845">
        <v>1981</v>
      </c>
      <c r="C2845">
        <v>1.3470740000000001</v>
      </c>
      <c r="D2845">
        <v>12</v>
      </c>
      <c r="E2845">
        <v>4</v>
      </c>
      <c r="F2845">
        <f t="shared" si="44"/>
        <v>16</v>
      </c>
      <c r="G2845">
        <v>1</v>
      </c>
      <c r="H2845">
        <v>0</v>
      </c>
      <c r="I2845">
        <v>0</v>
      </c>
    </row>
    <row r="2846" spans="1:9" x14ac:dyDescent="0.3">
      <c r="A2846">
        <v>6813</v>
      </c>
      <c r="B2846">
        <v>1982</v>
      </c>
      <c r="C2846">
        <v>1.46736</v>
      </c>
      <c r="D2846">
        <v>12</v>
      </c>
      <c r="E2846">
        <v>5</v>
      </c>
      <c r="F2846">
        <f t="shared" si="44"/>
        <v>25</v>
      </c>
      <c r="G2846">
        <v>1</v>
      </c>
      <c r="H2846">
        <v>0</v>
      </c>
      <c r="I2846">
        <v>0</v>
      </c>
    </row>
    <row r="2847" spans="1:9" x14ac:dyDescent="0.3">
      <c r="A2847">
        <v>6813</v>
      </c>
      <c r="B2847">
        <v>1983</v>
      </c>
      <c r="C2847">
        <v>1.4377279999999999</v>
      </c>
      <c r="D2847">
        <v>12</v>
      </c>
      <c r="E2847">
        <v>6</v>
      </c>
      <c r="F2847">
        <f t="shared" si="44"/>
        <v>36</v>
      </c>
      <c r="G2847">
        <v>1</v>
      </c>
      <c r="H2847">
        <v>0</v>
      </c>
      <c r="I2847">
        <v>1</v>
      </c>
    </row>
    <row r="2848" spans="1:9" x14ac:dyDescent="0.3">
      <c r="A2848">
        <v>6813</v>
      </c>
      <c r="B2848">
        <v>1984</v>
      </c>
      <c r="C2848">
        <v>1.474907</v>
      </c>
      <c r="D2848">
        <v>12</v>
      </c>
      <c r="E2848">
        <v>7</v>
      </c>
      <c r="F2848">
        <f t="shared" si="44"/>
        <v>49</v>
      </c>
      <c r="G2848">
        <v>1</v>
      </c>
      <c r="H2848">
        <v>0</v>
      </c>
      <c r="I2848">
        <v>1</v>
      </c>
    </row>
    <row r="2849" spans="1:9" x14ac:dyDescent="0.3">
      <c r="A2849">
        <v>6813</v>
      </c>
      <c r="B2849">
        <v>1985</v>
      </c>
      <c r="C2849">
        <v>1.440539</v>
      </c>
      <c r="D2849">
        <v>12</v>
      </c>
      <c r="E2849">
        <v>8</v>
      </c>
      <c r="F2849">
        <f t="shared" si="44"/>
        <v>64</v>
      </c>
      <c r="G2849">
        <v>1</v>
      </c>
      <c r="H2849">
        <v>0</v>
      </c>
      <c r="I2849">
        <v>1</v>
      </c>
    </row>
    <row r="2850" spans="1:9" x14ac:dyDescent="0.3">
      <c r="A2850">
        <v>6813</v>
      </c>
      <c r="B2850">
        <v>1986</v>
      </c>
      <c r="C2850">
        <v>1.5635730000000001</v>
      </c>
      <c r="D2850">
        <v>12</v>
      </c>
      <c r="E2850">
        <v>9</v>
      </c>
      <c r="F2850">
        <f t="shared" si="44"/>
        <v>81</v>
      </c>
      <c r="G2850">
        <v>1</v>
      </c>
      <c r="H2850">
        <v>0</v>
      </c>
      <c r="I2850">
        <v>1</v>
      </c>
    </row>
    <row r="2851" spans="1:9" x14ac:dyDescent="0.3">
      <c r="A2851">
        <v>6813</v>
      </c>
      <c r="B2851">
        <v>1987</v>
      </c>
      <c r="C2851">
        <v>1.64977</v>
      </c>
      <c r="D2851">
        <v>12</v>
      </c>
      <c r="E2851">
        <v>10</v>
      </c>
      <c r="F2851">
        <f t="shared" si="44"/>
        <v>100</v>
      </c>
      <c r="G2851">
        <v>1</v>
      </c>
      <c r="H2851">
        <v>0</v>
      </c>
      <c r="I2851">
        <v>1</v>
      </c>
    </row>
    <row r="2852" spans="1:9" x14ac:dyDescent="0.3">
      <c r="A2852">
        <v>6824</v>
      </c>
      <c r="B2852">
        <v>1980</v>
      </c>
      <c r="C2852">
        <v>1.0418339999999999</v>
      </c>
      <c r="D2852">
        <v>12</v>
      </c>
      <c r="E2852">
        <v>4</v>
      </c>
      <c r="F2852">
        <f t="shared" si="44"/>
        <v>16</v>
      </c>
      <c r="G2852">
        <v>0</v>
      </c>
      <c r="H2852">
        <v>1</v>
      </c>
      <c r="I2852">
        <v>1</v>
      </c>
    </row>
    <row r="2853" spans="1:9" x14ac:dyDescent="0.3">
      <c r="A2853">
        <v>6824</v>
      </c>
      <c r="B2853">
        <v>1981</v>
      </c>
      <c r="C2853">
        <v>1.683546</v>
      </c>
      <c r="D2853">
        <v>12</v>
      </c>
      <c r="E2853">
        <v>5</v>
      </c>
      <c r="F2853">
        <f t="shared" si="44"/>
        <v>25</v>
      </c>
      <c r="G2853">
        <v>0</v>
      </c>
      <c r="H2853">
        <v>1</v>
      </c>
      <c r="I2853">
        <v>1</v>
      </c>
    </row>
    <row r="2854" spans="1:9" x14ac:dyDescent="0.3">
      <c r="A2854">
        <v>6824</v>
      </c>
      <c r="B2854">
        <v>1982</v>
      </c>
      <c r="C2854">
        <v>1.46736</v>
      </c>
      <c r="D2854">
        <v>12</v>
      </c>
      <c r="E2854">
        <v>6</v>
      </c>
      <c r="F2854">
        <f t="shared" si="44"/>
        <v>36</v>
      </c>
      <c r="G2854">
        <v>0</v>
      </c>
      <c r="H2854">
        <v>1</v>
      </c>
      <c r="I2854">
        <v>1</v>
      </c>
    </row>
    <row r="2855" spans="1:9" x14ac:dyDescent="0.3">
      <c r="A2855">
        <v>6824</v>
      </c>
      <c r="B2855">
        <v>1983</v>
      </c>
      <c r="C2855">
        <v>1.517771</v>
      </c>
      <c r="D2855">
        <v>12</v>
      </c>
      <c r="E2855">
        <v>7</v>
      </c>
      <c r="F2855">
        <f t="shared" si="44"/>
        <v>49</v>
      </c>
      <c r="G2855">
        <v>0</v>
      </c>
      <c r="H2855">
        <v>1</v>
      </c>
      <c r="I2855">
        <v>1</v>
      </c>
    </row>
    <row r="2856" spans="1:9" x14ac:dyDescent="0.3">
      <c r="A2856">
        <v>6824</v>
      </c>
      <c r="B2856">
        <v>1984</v>
      </c>
      <c r="C2856">
        <v>1.549015</v>
      </c>
      <c r="D2856">
        <v>12</v>
      </c>
      <c r="E2856">
        <v>8</v>
      </c>
      <c r="F2856">
        <f t="shared" si="44"/>
        <v>64</v>
      </c>
      <c r="G2856">
        <v>0</v>
      </c>
      <c r="H2856">
        <v>1</v>
      </c>
      <c r="I2856">
        <v>1</v>
      </c>
    </row>
    <row r="2857" spans="1:9" x14ac:dyDescent="0.3">
      <c r="A2857">
        <v>6824</v>
      </c>
      <c r="B2857">
        <v>1985</v>
      </c>
      <c r="C2857">
        <v>1.8200289999999999</v>
      </c>
      <c r="D2857">
        <v>12</v>
      </c>
      <c r="E2857">
        <v>9</v>
      </c>
      <c r="F2857">
        <f t="shared" si="44"/>
        <v>81</v>
      </c>
      <c r="G2857">
        <v>0</v>
      </c>
      <c r="H2857">
        <v>1</v>
      </c>
      <c r="I2857">
        <v>1</v>
      </c>
    </row>
    <row r="2858" spans="1:9" x14ac:dyDescent="0.3">
      <c r="A2858">
        <v>6824</v>
      </c>
      <c r="B2858">
        <v>1986</v>
      </c>
      <c r="C2858">
        <v>1.8512550000000001</v>
      </c>
      <c r="D2858">
        <v>12</v>
      </c>
      <c r="E2858">
        <v>10</v>
      </c>
      <c r="F2858">
        <f t="shared" si="44"/>
        <v>100</v>
      </c>
      <c r="G2858">
        <v>0</v>
      </c>
      <c r="H2858">
        <v>1</v>
      </c>
      <c r="I2858">
        <v>1</v>
      </c>
    </row>
    <row r="2859" spans="1:9" x14ac:dyDescent="0.3">
      <c r="A2859">
        <v>6824</v>
      </c>
      <c r="B2859">
        <v>1987</v>
      </c>
      <c r="C2859">
        <v>1.8610789999999999</v>
      </c>
      <c r="D2859">
        <v>12</v>
      </c>
      <c r="E2859">
        <v>11</v>
      </c>
      <c r="F2859">
        <f t="shared" si="44"/>
        <v>121</v>
      </c>
      <c r="G2859">
        <v>0</v>
      </c>
      <c r="H2859">
        <v>0</v>
      </c>
      <c r="I2859">
        <v>1</v>
      </c>
    </row>
    <row r="2860" spans="1:9" x14ac:dyDescent="0.3">
      <c r="A2860">
        <v>6888</v>
      </c>
      <c r="B2860">
        <v>1980</v>
      </c>
      <c r="C2860">
        <v>0.92475099999999999</v>
      </c>
      <c r="D2860">
        <v>10</v>
      </c>
      <c r="E2860">
        <v>7</v>
      </c>
      <c r="F2860">
        <f t="shared" si="44"/>
        <v>49</v>
      </c>
      <c r="G2860">
        <v>0</v>
      </c>
      <c r="H2860">
        <v>0</v>
      </c>
      <c r="I2860">
        <v>0</v>
      </c>
    </row>
    <row r="2861" spans="1:9" x14ac:dyDescent="0.3">
      <c r="A2861">
        <v>6888</v>
      </c>
      <c r="B2861">
        <v>1981</v>
      </c>
      <c r="C2861">
        <v>0.98904499999999995</v>
      </c>
      <c r="D2861">
        <v>10</v>
      </c>
      <c r="E2861">
        <v>8</v>
      </c>
      <c r="F2861">
        <f t="shared" si="44"/>
        <v>64</v>
      </c>
      <c r="G2861">
        <v>0</v>
      </c>
      <c r="H2861">
        <v>0</v>
      </c>
      <c r="I2861">
        <v>1</v>
      </c>
    </row>
    <row r="2862" spans="1:9" x14ac:dyDescent="0.3">
      <c r="A2862">
        <v>6888</v>
      </c>
      <c r="B2862">
        <v>1982</v>
      </c>
      <c r="C2862">
        <v>0.77421300000000004</v>
      </c>
      <c r="D2862">
        <v>10</v>
      </c>
      <c r="E2862">
        <v>9</v>
      </c>
      <c r="F2862">
        <f t="shared" si="44"/>
        <v>81</v>
      </c>
      <c r="G2862">
        <v>0</v>
      </c>
      <c r="H2862">
        <v>0</v>
      </c>
      <c r="I2862">
        <v>0</v>
      </c>
    </row>
    <row r="2863" spans="1:9" x14ac:dyDescent="0.3">
      <c r="A2863">
        <v>6888</v>
      </c>
      <c r="B2863">
        <v>1983</v>
      </c>
      <c r="C2863">
        <v>1.0495049999999999</v>
      </c>
      <c r="D2863">
        <v>10</v>
      </c>
      <c r="E2863">
        <v>10</v>
      </c>
      <c r="F2863">
        <f t="shared" si="44"/>
        <v>100</v>
      </c>
      <c r="G2863">
        <v>0</v>
      </c>
      <c r="H2863">
        <v>0</v>
      </c>
      <c r="I2863">
        <v>0</v>
      </c>
    </row>
    <row r="2864" spans="1:9" x14ac:dyDescent="0.3">
      <c r="A2864">
        <v>6888</v>
      </c>
      <c r="B2864">
        <v>1984</v>
      </c>
      <c r="C2864">
        <v>1.5299670000000001</v>
      </c>
      <c r="D2864">
        <v>10</v>
      </c>
      <c r="E2864">
        <v>11</v>
      </c>
      <c r="F2864">
        <f t="shared" si="44"/>
        <v>121</v>
      </c>
      <c r="G2864">
        <v>0</v>
      </c>
      <c r="H2864">
        <v>0</v>
      </c>
      <c r="I2864">
        <v>0</v>
      </c>
    </row>
    <row r="2865" spans="1:9" x14ac:dyDescent="0.3">
      <c r="A2865">
        <v>6888</v>
      </c>
      <c r="B2865">
        <v>1985</v>
      </c>
      <c r="C2865">
        <v>1.7088030000000001</v>
      </c>
      <c r="D2865">
        <v>10</v>
      </c>
      <c r="E2865">
        <v>12</v>
      </c>
      <c r="F2865">
        <f t="shared" si="44"/>
        <v>144</v>
      </c>
      <c r="G2865">
        <v>0</v>
      </c>
      <c r="H2865">
        <v>1</v>
      </c>
      <c r="I2865">
        <v>0</v>
      </c>
    </row>
    <row r="2866" spans="1:9" x14ac:dyDescent="0.3">
      <c r="A2866">
        <v>6888</v>
      </c>
      <c r="B2866">
        <v>1986</v>
      </c>
      <c r="C2866">
        <v>1.727957</v>
      </c>
      <c r="D2866">
        <v>10</v>
      </c>
      <c r="E2866">
        <v>13</v>
      </c>
      <c r="F2866">
        <f t="shared" si="44"/>
        <v>169</v>
      </c>
      <c r="G2866">
        <v>0</v>
      </c>
      <c r="H2866">
        <v>1</v>
      </c>
      <c r="I2866">
        <v>0</v>
      </c>
    </row>
    <row r="2867" spans="1:9" x14ac:dyDescent="0.3">
      <c r="A2867">
        <v>6888</v>
      </c>
      <c r="B2867">
        <v>1987</v>
      </c>
      <c r="C2867">
        <v>1.701063</v>
      </c>
      <c r="D2867">
        <v>10</v>
      </c>
      <c r="E2867">
        <v>14</v>
      </c>
      <c r="F2867">
        <f t="shared" si="44"/>
        <v>196</v>
      </c>
      <c r="G2867">
        <v>0</v>
      </c>
      <c r="H2867">
        <v>1</v>
      </c>
      <c r="I2867">
        <v>0</v>
      </c>
    </row>
    <row r="2868" spans="1:9" x14ac:dyDescent="0.3">
      <c r="A2868">
        <v>6942</v>
      </c>
      <c r="B2868">
        <v>1980</v>
      </c>
      <c r="C2868">
        <v>1.3113589999999999</v>
      </c>
      <c r="D2868">
        <v>10</v>
      </c>
      <c r="E2868">
        <v>3</v>
      </c>
      <c r="F2868">
        <f t="shared" si="44"/>
        <v>9</v>
      </c>
      <c r="G2868">
        <v>0</v>
      </c>
      <c r="H2868">
        <v>0</v>
      </c>
      <c r="I2868">
        <v>1</v>
      </c>
    </row>
    <row r="2869" spans="1:9" x14ac:dyDescent="0.3">
      <c r="A2869">
        <v>6942</v>
      </c>
      <c r="B2869">
        <v>1981</v>
      </c>
      <c r="C2869">
        <v>1.276543</v>
      </c>
      <c r="D2869">
        <v>10</v>
      </c>
      <c r="E2869">
        <v>4</v>
      </c>
      <c r="F2869">
        <f t="shared" si="44"/>
        <v>16</v>
      </c>
      <c r="G2869">
        <v>0</v>
      </c>
      <c r="H2869">
        <v>0</v>
      </c>
      <c r="I2869">
        <v>0</v>
      </c>
    </row>
    <row r="2870" spans="1:9" x14ac:dyDescent="0.3">
      <c r="A2870">
        <v>6942</v>
      </c>
      <c r="B2870">
        <v>1982</v>
      </c>
      <c r="C2870">
        <v>1.8621129999999999</v>
      </c>
      <c r="D2870">
        <v>10</v>
      </c>
      <c r="E2870">
        <v>5</v>
      </c>
      <c r="F2870">
        <f t="shared" si="44"/>
        <v>25</v>
      </c>
      <c r="G2870">
        <v>0</v>
      </c>
      <c r="H2870">
        <v>0</v>
      </c>
      <c r="I2870">
        <v>0</v>
      </c>
    </row>
    <row r="2871" spans="1:9" x14ac:dyDescent="0.3">
      <c r="A2871">
        <v>6942</v>
      </c>
      <c r="B2871">
        <v>1983</v>
      </c>
      <c r="C2871">
        <v>1.7575970000000001</v>
      </c>
      <c r="D2871">
        <v>10</v>
      </c>
      <c r="E2871">
        <v>6</v>
      </c>
      <c r="F2871">
        <f t="shared" si="44"/>
        <v>36</v>
      </c>
      <c r="G2871">
        <v>0</v>
      </c>
      <c r="H2871">
        <v>0</v>
      </c>
      <c r="I2871">
        <v>0</v>
      </c>
    </row>
    <row r="2872" spans="1:9" x14ac:dyDescent="0.3">
      <c r="A2872">
        <v>6942</v>
      </c>
      <c r="B2872">
        <v>1984</v>
      </c>
      <c r="C2872">
        <v>1.720072</v>
      </c>
      <c r="D2872">
        <v>10</v>
      </c>
      <c r="E2872">
        <v>7</v>
      </c>
      <c r="F2872">
        <f t="shared" si="44"/>
        <v>49</v>
      </c>
      <c r="G2872">
        <v>0</v>
      </c>
      <c r="H2872">
        <v>0</v>
      </c>
      <c r="I2872">
        <v>0</v>
      </c>
    </row>
    <row r="2873" spans="1:9" x14ac:dyDescent="0.3">
      <c r="A2873">
        <v>6942</v>
      </c>
      <c r="B2873">
        <v>1985</v>
      </c>
      <c r="C2873">
        <v>1.765962</v>
      </c>
      <c r="D2873">
        <v>10</v>
      </c>
      <c r="E2873">
        <v>8</v>
      </c>
      <c r="F2873">
        <f t="shared" si="44"/>
        <v>64</v>
      </c>
      <c r="G2873">
        <v>0</v>
      </c>
      <c r="H2873">
        <v>0</v>
      </c>
      <c r="I2873">
        <v>0</v>
      </c>
    </row>
    <row r="2874" spans="1:9" x14ac:dyDescent="0.3">
      <c r="A2874">
        <v>6942</v>
      </c>
      <c r="B2874">
        <v>1986</v>
      </c>
      <c r="C2874">
        <v>1.9275169999999999</v>
      </c>
      <c r="D2874">
        <v>10</v>
      </c>
      <c r="E2874">
        <v>9</v>
      </c>
      <c r="F2874">
        <f t="shared" si="44"/>
        <v>81</v>
      </c>
      <c r="G2874">
        <v>0</v>
      </c>
      <c r="H2874">
        <v>0</v>
      </c>
      <c r="I2874">
        <v>0</v>
      </c>
    </row>
    <row r="2875" spans="1:9" x14ac:dyDescent="0.3">
      <c r="A2875">
        <v>6942</v>
      </c>
      <c r="B2875">
        <v>1987</v>
      </c>
      <c r="C2875">
        <v>1.952051</v>
      </c>
      <c r="D2875">
        <v>10</v>
      </c>
      <c r="E2875">
        <v>10</v>
      </c>
      <c r="F2875">
        <f t="shared" si="44"/>
        <v>100</v>
      </c>
      <c r="G2875">
        <v>0</v>
      </c>
      <c r="H2875">
        <v>1</v>
      </c>
      <c r="I2875">
        <v>0</v>
      </c>
    </row>
    <row r="2876" spans="1:9" x14ac:dyDescent="0.3">
      <c r="A2876">
        <v>6954</v>
      </c>
      <c r="B2876">
        <v>1980</v>
      </c>
      <c r="C2876">
        <v>1.8605510000000001</v>
      </c>
      <c r="D2876">
        <v>13</v>
      </c>
      <c r="E2876">
        <v>2</v>
      </c>
      <c r="F2876">
        <f t="shared" si="44"/>
        <v>4</v>
      </c>
      <c r="G2876">
        <v>0</v>
      </c>
      <c r="H2876">
        <v>1</v>
      </c>
      <c r="I2876">
        <v>0</v>
      </c>
    </row>
    <row r="2877" spans="1:9" x14ac:dyDescent="0.3">
      <c r="A2877">
        <v>6954</v>
      </c>
      <c r="B2877">
        <v>1981</v>
      </c>
      <c r="C2877">
        <v>2.0488970000000002</v>
      </c>
      <c r="D2877">
        <v>13</v>
      </c>
      <c r="E2877">
        <v>3</v>
      </c>
      <c r="F2877">
        <f t="shared" si="44"/>
        <v>9</v>
      </c>
      <c r="G2877">
        <v>0</v>
      </c>
      <c r="H2877">
        <v>1</v>
      </c>
      <c r="I2877">
        <v>0</v>
      </c>
    </row>
    <row r="2878" spans="1:9" x14ac:dyDescent="0.3">
      <c r="A2878">
        <v>6954</v>
      </c>
      <c r="B2878">
        <v>1982</v>
      </c>
      <c r="C2878">
        <v>1.9928349999999999</v>
      </c>
      <c r="D2878">
        <v>13</v>
      </c>
      <c r="E2878">
        <v>4</v>
      </c>
      <c r="F2878">
        <f t="shared" si="44"/>
        <v>16</v>
      </c>
      <c r="G2878">
        <v>0</v>
      </c>
      <c r="H2878">
        <v>1</v>
      </c>
      <c r="I2878">
        <v>0</v>
      </c>
    </row>
    <row r="2879" spans="1:9" x14ac:dyDescent="0.3">
      <c r="A2879">
        <v>6954</v>
      </c>
      <c r="B2879">
        <v>1983</v>
      </c>
      <c r="C2879">
        <v>1.8744460000000001</v>
      </c>
      <c r="D2879">
        <v>13</v>
      </c>
      <c r="E2879">
        <v>5</v>
      </c>
      <c r="F2879">
        <f t="shared" si="44"/>
        <v>25</v>
      </c>
      <c r="G2879">
        <v>0</v>
      </c>
      <c r="H2879">
        <v>1</v>
      </c>
      <c r="I2879">
        <v>0</v>
      </c>
    </row>
    <row r="2880" spans="1:9" x14ac:dyDescent="0.3">
      <c r="A2880">
        <v>6954</v>
      </c>
      <c r="B2880">
        <v>1984</v>
      </c>
      <c r="C2880">
        <v>1.203503</v>
      </c>
      <c r="D2880">
        <v>13</v>
      </c>
      <c r="E2880">
        <v>6</v>
      </c>
      <c r="F2880">
        <f t="shared" si="44"/>
        <v>36</v>
      </c>
      <c r="G2880">
        <v>0</v>
      </c>
      <c r="H2880">
        <v>1</v>
      </c>
      <c r="I2880">
        <v>0</v>
      </c>
    </row>
    <row r="2881" spans="1:9" x14ac:dyDescent="0.3">
      <c r="A2881">
        <v>6954</v>
      </c>
      <c r="B2881">
        <v>1985</v>
      </c>
      <c r="C2881">
        <v>1.6197410000000001</v>
      </c>
      <c r="D2881">
        <v>13</v>
      </c>
      <c r="E2881">
        <v>7</v>
      </c>
      <c r="F2881">
        <f t="shared" si="44"/>
        <v>49</v>
      </c>
      <c r="G2881">
        <v>0</v>
      </c>
      <c r="H2881">
        <v>1</v>
      </c>
      <c r="I2881">
        <v>0</v>
      </c>
    </row>
    <row r="2882" spans="1:9" x14ac:dyDescent="0.3">
      <c r="A2882">
        <v>6954</v>
      </c>
      <c r="B2882">
        <v>1986</v>
      </c>
      <c r="C2882">
        <v>2.074398</v>
      </c>
      <c r="D2882">
        <v>13</v>
      </c>
      <c r="E2882">
        <v>8</v>
      </c>
      <c r="F2882">
        <f t="shared" si="44"/>
        <v>64</v>
      </c>
      <c r="G2882">
        <v>0</v>
      </c>
      <c r="H2882">
        <v>1</v>
      </c>
      <c r="I2882">
        <v>0</v>
      </c>
    </row>
    <row r="2883" spans="1:9" x14ac:dyDescent="0.3">
      <c r="A2883">
        <v>6954</v>
      </c>
      <c r="B2883">
        <v>1987</v>
      </c>
      <c r="C2883">
        <v>1.7728660000000001</v>
      </c>
      <c r="D2883">
        <v>13</v>
      </c>
      <c r="E2883">
        <v>9</v>
      </c>
      <c r="F2883">
        <f t="shared" si="44"/>
        <v>81</v>
      </c>
      <c r="G2883">
        <v>0</v>
      </c>
      <c r="H2883">
        <v>1</v>
      </c>
      <c r="I2883">
        <v>0</v>
      </c>
    </row>
    <row r="2884" spans="1:9" x14ac:dyDescent="0.3">
      <c r="A2884">
        <v>6955</v>
      </c>
      <c r="B2884">
        <v>1980</v>
      </c>
      <c r="C2884">
        <v>1.1923490000000001</v>
      </c>
      <c r="D2884">
        <v>11</v>
      </c>
      <c r="E2884">
        <v>3</v>
      </c>
      <c r="F2884">
        <f t="shared" si="44"/>
        <v>9</v>
      </c>
      <c r="G2884">
        <v>0</v>
      </c>
      <c r="H2884">
        <v>0</v>
      </c>
      <c r="I2884">
        <v>1</v>
      </c>
    </row>
    <row r="2885" spans="1:9" x14ac:dyDescent="0.3">
      <c r="A2885">
        <v>6955</v>
      </c>
      <c r="B2885">
        <v>1981</v>
      </c>
      <c r="C2885">
        <v>2.2413620000000001</v>
      </c>
      <c r="D2885">
        <v>11</v>
      </c>
      <c r="E2885">
        <v>4</v>
      </c>
      <c r="F2885">
        <f t="shared" ref="F2885:F2948" si="45">E2885^2</f>
        <v>16</v>
      </c>
      <c r="G2885">
        <v>0</v>
      </c>
      <c r="H2885">
        <v>0</v>
      </c>
      <c r="I2885">
        <v>0</v>
      </c>
    </row>
    <row r="2886" spans="1:9" x14ac:dyDescent="0.3">
      <c r="A2886">
        <v>6955</v>
      </c>
      <c r="B2886">
        <v>1982</v>
      </c>
      <c r="C2886">
        <v>2.3116210000000001</v>
      </c>
      <c r="D2886">
        <v>11</v>
      </c>
      <c r="E2886">
        <v>5</v>
      </c>
      <c r="F2886">
        <f t="shared" si="45"/>
        <v>25</v>
      </c>
      <c r="G2886">
        <v>0</v>
      </c>
      <c r="H2886">
        <v>0</v>
      </c>
      <c r="I2886">
        <v>0</v>
      </c>
    </row>
    <row r="2887" spans="1:9" x14ac:dyDescent="0.3">
      <c r="A2887">
        <v>6955</v>
      </c>
      <c r="B2887">
        <v>1983</v>
      </c>
      <c r="C2887">
        <v>1.8160019999999999</v>
      </c>
      <c r="D2887">
        <v>11</v>
      </c>
      <c r="E2887">
        <v>6</v>
      </c>
      <c r="F2887">
        <f t="shared" si="45"/>
        <v>36</v>
      </c>
      <c r="G2887">
        <v>0</v>
      </c>
      <c r="H2887">
        <v>0</v>
      </c>
      <c r="I2887">
        <v>1</v>
      </c>
    </row>
    <row r="2888" spans="1:9" x14ac:dyDescent="0.3">
      <c r="A2888">
        <v>6955</v>
      </c>
      <c r="B2888">
        <v>1984</v>
      </c>
      <c r="C2888">
        <v>1.533093</v>
      </c>
      <c r="D2888">
        <v>11</v>
      </c>
      <c r="E2888">
        <v>7</v>
      </c>
      <c r="F2888">
        <f t="shared" si="45"/>
        <v>49</v>
      </c>
      <c r="G2888">
        <v>0</v>
      </c>
      <c r="H2888">
        <v>0</v>
      </c>
      <c r="I2888">
        <v>0</v>
      </c>
    </row>
    <row r="2889" spans="1:9" x14ac:dyDescent="0.3">
      <c r="A2889">
        <v>6955</v>
      </c>
      <c r="B2889">
        <v>1985</v>
      </c>
      <c r="C2889">
        <v>1.8468979999999999</v>
      </c>
      <c r="D2889">
        <v>11</v>
      </c>
      <c r="E2889">
        <v>8</v>
      </c>
      <c r="F2889">
        <f t="shared" si="45"/>
        <v>64</v>
      </c>
      <c r="G2889">
        <v>0</v>
      </c>
      <c r="H2889">
        <v>0</v>
      </c>
      <c r="I2889">
        <v>0</v>
      </c>
    </row>
    <row r="2890" spans="1:9" x14ac:dyDescent="0.3">
      <c r="A2890">
        <v>6955</v>
      </c>
      <c r="B2890">
        <v>1986</v>
      </c>
      <c r="C2890">
        <v>1.977044</v>
      </c>
      <c r="D2890">
        <v>11</v>
      </c>
      <c r="E2890">
        <v>9</v>
      </c>
      <c r="F2890">
        <f t="shared" si="45"/>
        <v>81</v>
      </c>
      <c r="G2890">
        <v>0</v>
      </c>
      <c r="H2890">
        <v>0</v>
      </c>
      <c r="I2890">
        <v>0</v>
      </c>
    </row>
    <row r="2891" spans="1:9" x14ac:dyDescent="0.3">
      <c r="A2891">
        <v>6955</v>
      </c>
      <c r="B2891">
        <v>1987</v>
      </c>
      <c r="C2891">
        <v>1.7658720000000001</v>
      </c>
      <c r="D2891">
        <v>11</v>
      </c>
      <c r="E2891">
        <v>10</v>
      </c>
      <c r="F2891">
        <f t="shared" si="45"/>
        <v>100</v>
      </c>
      <c r="G2891">
        <v>0</v>
      </c>
      <c r="H2891">
        <v>1</v>
      </c>
      <c r="I2891">
        <v>0</v>
      </c>
    </row>
    <row r="2892" spans="1:9" x14ac:dyDescent="0.3">
      <c r="A2892">
        <v>6964</v>
      </c>
      <c r="B2892">
        <v>1980</v>
      </c>
      <c r="C2892">
        <v>1.379507</v>
      </c>
      <c r="D2892">
        <v>8</v>
      </c>
      <c r="E2892">
        <v>5</v>
      </c>
      <c r="F2892">
        <f t="shared" si="45"/>
        <v>25</v>
      </c>
      <c r="G2892">
        <v>1</v>
      </c>
      <c r="H2892">
        <v>0</v>
      </c>
      <c r="I2892">
        <v>1</v>
      </c>
    </row>
    <row r="2893" spans="1:9" x14ac:dyDescent="0.3">
      <c r="A2893">
        <v>6964</v>
      </c>
      <c r="B2893">
        <v>1981</v>
      </c>
      <c r="C2893">
        <v>1.7793369999999999</v>
      </c>
      <c r="D2893">
        <v>8</v>
      </c>
      <c r="E2893">
        <v>6</v>
      </c>
      <c r="F2893">
        <f t="shared" si="45"/>
        <v>36</v>
      </c>
      <c r="G2893">
        <v>1</v>
      </c>
      <c r="H2893">
        <v>0</v>
      </c>
      <c r="I2893">
        <v>0</v>
      </c>
    </row>
    <row r="2894" spans="1:9" x14ac:dyDescent="0.3">
      <c r="A2894">
        <v>6964</v>
      </c>
      <c r="B2894">
        <v>1982</v>
      </c>
      <c r="C2894">
        <v>1.223149</v>
      </c>
      <c r="D2894">
        <v>8</v>
      </c>
      <c r="E2894">
        <v>7</v>
      </c>
      <c r="F2894">
        <f t="shared" si="45"/>
        <v>49</v>
      </c>
      <c r="G2894">
        <v>1</v>
      </c>
      <c r="H2894">
        <v>0</v>
      </c>
      <c r="I2894">
        <v>0</v>
      </c>
    </row>
    <row r="2895" spans="1:9" x14ac:dyDescent="0.3">
      <c r="A2895">
        <v>6964</v>
      </c>
      <c r="B2895">
        <v>1983</v>
      </c>
      <c r="C2895">
        <v>1.255406</v>
      </c>
      <c r="D2895">
        <v>8</v>
      </c>
      <c r="E2895">
        <v>8</v>
      </c>
      <c r="F2895">
        <f t="shared" si="45"/>
        <v>64</v>
      </c>
      <c r="G2895">
        <v>1</v>
      </c>
      <c r="H2895">
        <v>0</v>
      </c>
      <c r="I2895">
        <v>0</v>
      </c>
    </row>
    <row r="2896" spans="1:9" x14ac:dyDescent="0.3">
      <c r="A2896">
        <v>6964</v>
      </c>
      <c r="B2896">
        <v>1984</v>
      </c>
      <c r="C2896">
        <v>1.5444329999999999</v>
      </c>
      <c r="D2896">
        <v>8</v>
      </c>
      <c r="E2896">
        <v>9</v>
      </c>
      <c r="F2896">
        <f t="shared" si="45"/>
        <v>81</v>
      </c>
      <c r="G2896">
        <v>1</v>
      </c>
      <c r="H2896">
        <v>0</v>
      </c>
      <c r="I2896">
        <v>0</v>
      </c>
    </row>
    <row r="2897" spans="1:9" x14ac:dyDescent="0.3">
      <c r="A2897">
        <v>6964</v>
      </c>
      <c r="B2897">
        <v>1985</v>
      </c>
      <c r="C2897">
        <v>1.3010949999999999</v>
      </c>
      <c r="D2897">
        <v>8</v>
      </c>
      <c r="E2897">
        <v>10</v>
      </c>
      <c r="F2897">
        <f t="shared" si="45"/>
        <v>100</v>
      </c>
      <c r="G2897">
        <v>1</v>
      </c>
      <c r="H2897">
        <v>0</v>
      </c>
      <c r="I2897">
        <v>0</v>
      </c>
    </row>
    <row r="2898" spans="1:9" x14ac:dyDescent="0.3">
      <c r="A2898">
        <v>6964</v>
      </c>
      <c r="B2898">
        <v>1986</v>
      </c>
      <c r="C2898">
        <v>1.5635730000000001</v>
      </c>
      <c r="D2898">
        <v>8</v>
      </c>
      <c r="E2898">
        <v>11</v>
      </c>
      <c r="F2898">
        <f t="shared" si="45"/>
        <v>121</v>
      </c>
      <c r="G2898">
        <v>1</v>
      </c>
      <c r="H2898">
        <v>1</v>
      </c>
      <c r="I2898">
        <v>0</v>
      </c>
    </row>
    <row r="2899" spans="1:9" x14ac:dyDescent="0.3">
      <c r="A2899">
        <v>6964</v>
      </c>
      <c r="B2899">
        <v>1987</v>
      </c>
      <c r="C2899">
        <v>1.800216</v>
      </c>
      <c r="D2899">
        <v>8</v>
      </c>
      <c r="E2899">
        <v>12</v>
      </c>
      <c r="F2899">
        <f t="shared" si="45"/>
        <v>144</v>
      </c>
      <c r="G2899">
        <v>1</v>
      </c>
      <c r="H2899">
        <v>1</v>
      </c>
      <c r="I2899">
        <v>1</v>
      </c>
    </row>
    <row r="2900" spans="1:9" x14ac:dyDescent="0.3">
      <c r="A2900">
        <v>6987</v>
      </c>
      <c r="B2900">
        <v>1980</v>
      </c>
      <c r="C2900">
        <v>2.46583</v>
      </c>
      <c r="D2900">
        <v>15</v>
      </c>
      <c r="E2900">
        <v>2</v>
      </c>
      <c r="F2900">
        <f t="shared" si="45"/>
        <v>4</v>
      </c>
      <c r="G2900">
        <v>0</v>
      </c>
      <c r="H2900">
        <v>0</v>
      </c>
      <c r="I2900">
        <v>0</v>
      </c>
    </row>
    <row r="2901" spans="1:9" x14ac:dyDescent="0.3">
      <c r="A2901">
        <v>6987</v>
      </c>
      <c r="B2901">
        <v>1981</v>
      </c>
      <c r="C2901">
        <v>2.541477</v>
      </c>
      <c r="D2901">
        <v>15</v>
      </c>
      <c r="E2901">
        <v>3</v>
      </c>
      <c r="F2901">
        <f t="shared" si="45"/>
        <v>9</v>
      </c>
      <c r="G2901">
        <v>0</v>
      </c>
      <c r="H2901">
        <v>0</v>
      </c>
      <c r="I2901">
        <v>0</v>
      </c>
    </row>
    <row r="2902" spans="1:9" x14ac:dyDescent="0.3">
      <c r="A2902">
        <v>6987</v>
      </c>
      <c r="B2902">
        <v>1982</v>
      </c>
      <c r="C2902">
        <v>3.0858340000000002</v>
      </c>
      <c r="D2902">
        <v>15</v>
      </c>
      <c r="E2902">
        <v>4</v>
      </c>
      <c r="F2902">
        <f t="shared" si="45"/>
        <v>16</v>
      </c>
      <c r="G2902">
        <v>0</v>
      </c>
      <c r="H2902">
        <v>1</v>
      </c>
      <c r="I2902">
        <v>0</v>
      </c>
    </row>
    <row r="2903" spans="1:9" x14ac:dyDescent="0.3">
      <c r="A2903">
        <v>6987</v>
      </c>
      <c r="B2903">
        <v>1983</v>
      </c>
      <c r="C2903">
        <v>3.2294870000000002</v>
      </c>
      <c r="D2903">
        <v>15</v>
      </c>
      <c r="E2903">
        <v>5</v>
      </c>
      <c r="F2903">
        <f t="shared" si="45"/>
        <v>25</v>
      </c>
      <c r="G2903">
        <v>0</v>
      </c>
      <c r="H2903">
        <v>1</v>
      </c>
      <c r="I2903">
        <v>0</v>
      </c>
    </row>
    <row r="2904" spans="1:9" x14ac:dyDescent="0.3">
      <c r="A2904">
        <v>6987</v>
      </c>
      <c r="B2904">
        <v>1984</v>
      </c>
      <c r="C2904">
        <v>2.6204710000000002</v>
      </c>
      <c r="D2904">
        <v>15</v>
      </c>
      <c r="E2904">
        <v>6</v>
      </c>
      <c r="F2904">
        <f t="shared" si="45"/>
        <v>36</v>
      </c>
      <c r="G2904">
        <v>0</v>
      </c>
      <c r="H2904">
        <v>1</v>
      </c>
      <c r="I2904">
        <v>0</v>
      </c>
    </row>
    <row r="2905" spans="1:9" x14ac:dyDescent="0.3">
      <c r="A2905">
        <v>6987</v>
      </c>
      <c r="B2905">
        <v>1985</v>
      </c>
      <c r="C2905">
        <v>2.6914289999999998</v>
      </c>
      <c r="D2905">
        <v>15</v>
      </c>
      <c r="E2905">
        <v>7</v>
      </c>
      <c r="F2905">
        <f t="shared" si="45"/>
        <v>49</v>
      </c>
      <c r="G2905">
        <v>0</v>
      </c>
      <c r="H2905">
        <v>1</v>
      </c>
      <c r="I2905">
        <v>0</v>
      </c>
    </row>
    <row r="2906" spans="1:9" x14ac:dyDescent="0.3">
      <c r="A2906">
        <v>6987</v>
      </c>
      <c r="B2906">
        <v>1986</v>
      </c>
      <c r="C2906">
        <v>2.6063800000000001</v>
      </c>
      <c r="D2906">
        <v>15</v>
      </c>
      <c r="E2906">
        <v>8</v>
      </c>
      <c r="F2906">
        <f t="shared" si="45"/>
        <v>64</v>
      </c>
      <c r="G2906">
        <v>0</v>
      </c>
      <c r="H2906">
        <v>1</v>
      </c>
      <c r="I2906">
        <v>0</v>
      </c>
    </row>
    <row r="2907" spans="1:9" x14ac:dyDescent="0.3">
      <c r="A2907">
        <v>6987</v>
      </c>
      <c r="B2907">
        <v>1987</v>
      </c>
      <c r="C2907">
        <v>2.235652</v>
      </c>
      <c r="D2907">
        <v>15</v>
      </c>
      <c r="E2907">
        <v>9</v>
      </c>
      <c r="F2907">
        <f t="shared" si="45"/>
        <v>81</v>
      </c>
      <c r="G2907">
        <v>0</v>
      </c>
      <c r="H2907">
        <v>1</v>
      </c>
      <c r="I2907">
        <v>0</v>
      </c>
    </row>
    <row r="2908" spans="1:9" x14ac:dyDescent="0.3">
      <c r="A2908">
        <v>7025</v>
      </c>
      <c r="B2908">
        <v>1980</v>
      </c>
      <c r="C2908">
        <v>1.711406</v>
      </c>
      <c r="D2908">
        <v>12</v>
      </c>
      <c r="E2908">
        <v>4</v>
      </c>
      <c r="F2908">
        <f t="shared" si="45"/>
        <v>16</v>
      </c>
      <c r="G2908">
        <v>0</v>
      </c>
      <c r="H2908">
        <v>0</v>
      </c>
      <c r="I2908">
        <v>1</v>
      </c>
    </row>
    <row r="2909" spans="1:9" x14ac:dyDescent="0.3">
      <c r="A2909">
        <v>7025</v>
      </c>
      <c r="B2909">
        <v>1981</v>
      </c>
      <c r="C2909">
        <v>1.937419</v>
      </c>
      <c r="D2909">
        <v>12</v>
      </c>
      <c r="E2909">
        <v>5</v>
      </c>
      <c r="F2909">
        <f t="shared" si="45"/>
        <v>25</v>
      </c>
      <c r="G2909">
        <v>0</v>
      </c>
      <c r="H2909">
        <v>0</v>
      </c>
      <c r="I2909">
        <v>1</v>
      </c>
    </row>
    <row r="2910" spans="1:9" x14ac:dyDescent="0.3">
      <c r="A2910">
        <v>7025</v>
      </c>
      <c r="B2910">
        <v>1982</v>
      </c>
      <c r="C2910">
        <v>2.0269759999999999</v>
      </c>
      <c r="D2910">
        <v>12</v>
      </c>
      <c r="E2910">
        <v>6</v>
      </c>
      <c r="F2910">
        <f t="shared" si="45"/>
        <v>36</v>
      </c>
      <c r="G2910">
        <v>0</v>
      </c>
      <c r="H2910">
        <v>0</v>
      </c>
      <c r="I2910">
        <v>1</v>
      </c>
    </row>
    <row r="2911" spans="1:9" x14ac:dyDescent="0.3">
      <c r="A2911">
        <v>7025</v>
      </c>
      <c r="B2911">
        <v>1983</v>
      </c>
      <c r="C2911">
        <v>2.2486579999999998</v>
      </c>
      <c r="D2911">
        <v>12</v>
      </c>
      <c r="E2911">
        <v>7</v>
      </c>
      <c r="F2911">
        <f t="shared" si="45"/>
        <v>49</v>
      </c>
      <c r="G2911">
        <v>0</v>
      </c>
      <c r="H2911">
        <v>1</v>
      </c>
      <c r="I2911">
        <v>1</v>
      </c>
    </row>
    <row r="2912" spans="1:9" x14ac:dyDescent="0.3">
      <c r="A2912">
        <v>7025</v>
      </c>
      <c r="B2912">
        <v>1984</v>
      </c>
      <c r="C2912">
        <v>2.0692539999999999</v>
      </c>
      <c r="D2912">
        <v>12</v>
      </c>
      <c r="E2912">
        <v>8</v>
      </c>
      <c r="F2912">
        <f t="shared" si="45"/>
        <v>64</v>
      </c>
      <c r="G2912">
        <v>0</v>
      </c>
      <c r="H2912">
        <v>1</v>
      </c>
      <c r="I2912">
        <v>1</v>
      </c>
    </row>
    <row r="2913" spans="1:9" x14ac:dyDescent="0.3">
      <c r="A2913">
        <v>7025</v>
      </c>
      <c r="B2913">
        <v>1985</v>
      </c>
      <c r="C2913">
        <v>2.2792720000000002</v>
      </c>
      <c r="D2913">
        <v>12</v>
      </c>
      <c r="E2913">
        <v>9</v>
      </c>
      <c r="F2913">
        <f t="shared" si="45"/>
        <v>81</v>
      </c>
      <c r="G2913">
        <v>0</v>
      </c>
      <c r="H2913">
        <v>1</v>
      </c>
      <c r="I2913">
        <v>1</v>
      </c>
    </row>
    <row r="2914" spans="1:9" x14ac:dyDescent="0.3">
      <c r="A2914">
        <v>7025</v>
      </c>
      <c r="B2914">
        <v>1986</v>
      </c>
      <c r="C2914">
        <v>2.1513589999999998</v>
      </c>
      <c r="D2914">
        <v>12</v>
      </c>
      <c r="E2914">
        <v>10</v>
      </c>
      <c r="F2914">
        <f t="shared" si="45"/>
        <v>100</v>
      </c>
      <c r="G2914">
        <v>0</v>
      </c>
      <c r="H2914">
        <v>1</v>
      </c>
      <c r="I2914">
        <v>1</v>
      </c>
    </row>
    <row r="2915" spans="1:9" x14ac:dyDescent="0.3">
      <c r="A2915">
        <v>7025</v>
      </c>
      <c r="B2915">
        <v>1987</v>
      </c>
      <c r="C2915">
        <v>2.1653069999999999</v>
      </c>
      <c r="D2915">
        <v>12</v>
      </c>
      <c r="E2915">
        <v>11</v>
      </c>
      <c r="F2915">
        <f t="shared" si="45"/>
        <v>121</v>
      </c>
      <c r="G2915">
        <v>0</v>
      </c>
      <c r="H2915">
        <v>1</v>
      </c>
      <c r="I2915">
        <v>1</v>
      </c>
    </row>
    <row r="2916" spans="1:9" x14ac:dyDescent="0.3">
      <c r="A2916">
        <v>7043</v>
      </c>
      <c r="B2916">
        <v>1980</v>
      </c>
      <c r="C2916">
        <v>1.3493930000000001</v>
      </c>
      <c r="D2916">
        <v>12</v>
      </c>
      <c r="E2916">
        <v>2</v>
      </c>
      <c r="F2916">
        <f t="shared" si="45"/>
        <v>4</v>
      </c>
      <c r="G2916">
        <v>0</v>
      </c>
      <c r="H2916">
        <v>0</v>
      </c>
      <c r="I2916">
        <v>0</v>
      </c>
    </row>
    <row r="2917" spans="1:9" x14ac:dyDescent="0.3">
      <c r="A2917">
        <v>7043</v>
      </c>
      <c r="B2917">
        <v>1981</v>
      </c>
      <c r="C2917">
        <v>1.683546</v>
      </c>
      <c r="D2917">
        <v>12</v>
      </c>
      <c r="E2917">
        <v>3</v>
      </c>
      <c r="F2917">
        <f t="shared" si="45"/>
        <v>9</v>
      </c>
      <c r="G2917">
        <v>0</v>
      </c>
      <c r="H2917">
        <v>1</v>
      </c>
      <c r="I2917">
        <v>0</v>
      </c>
    </row>
    <row r="2918" spans="1:9" x14ac:dyDescent="0.3">
      <c r="A2918">
        <v>7043</v>
      </c>
      <c r="B2918">
        <v>1982</v>
      </c>
      <c r="C2918">
        <v>1.6905030000000001</v>
      </c>
      <c r="D2918">
        <v>12</v>
      </c>
      <c r="E2918">
        <v>4</v>
      </c>
      <c r="F2918">
        <f t="shared" si="45"/>
        <v>16</v>
      </c>
      <c r="G2918">
        <v>0</v>
      </c>
      <c r="H2918">
        <v>1</v>
      </c>
      <c r="I2918">
        <v>0</v>
      </c>
    </row>
    <row r="2919" spans="1:9" x14ac:dyDescent="0.3">
      <c r="A2919">
        <v>7043</v>
      </c>
      <c r="B2919">
        <v>1983</v>
      </c>
      <c r="C2919">
        <v>1.762224</v>
      </c>
      <c r="D2919">
        <v>12</v>
      </c>
      <c r="E2919">
        <v>5</v>
      </c>
      <c r="F2919">
        <f t="shared" si="45"/>
        <v>25</v>
      </c>
      <c r="G2919">
        <v>0</v>
      </c>
      <c r="H2919">
        <v>1</v>
      </c>
      <c r="I2919">
        <v>0</v>
      </c>
    </row>
    <row r="2920" spans="1:9" x14ac:dyDescent="0.3">
      <c r="A2920">
        <v>7043</v>
      </c>
      <c r="B2920">
        <v>1984</v>
      </c>
      <c r="C2920">
        <v>1.772159</v>
      </c>
      <c r="D2920">
        <v>12</v>
      </c>
      <c r="E2920">
        <v>6</v>
      </c>
      <c r="F2920">
        <f t="shared" si="45"/>
        <v>36</v>
      </c>
      <c r="G2920">
        <v>0</v>
      </c>
      <c r="H2920">
        <v>1</v>
      </c>
      <c r="I2920">
        <v>0</v>
      </c>
    </row>
    <row r="2921" spans="1:9" x14ac:dyDescent="0.3">
      <c r="A2921">
        <v>7043</v>
      </c>
      <c r="B2921">
        <v>1985</v>
      </c>
      <c r="C2921">
        <v>1.9520729999999999</v>
      </c>
      <c r="D2921">
        <v>12</v>
      </c>
      <c r="E2921">
        <v>7</v>
      </c>
      <c r="F2921">
        <f t="shared" si="45"/>
        <v>49</v>
      </c>
      <c r="G2921">
        <v>0</v>
      </c>
      <c r="H2921">
        <v>1</v>
      </c>
      <c r="I2921">
        <v>0</v>
      </c>
    </row>
    <row r="2922" spans="1:9" x14ac:dyDescent="0.3">
      <c r="A2922">
        <v>7043</v>
      </c>
      <c r="B2922">
        <v>1986</v>
      </c>
      <c r="C2922">
        <v>1.9465650000000001</v>
      </c>
      <c r="D2922">
        <v>12</v>
      </c>
      <c r="E2922">
        <v>8</v>
      </c>
      <c r="F2922">
        <f t="shared" si="45"/>
        <v>64</v>
      </c>
      <c r="G2922">
        <v>0</v>
      </c>
      <c r="H2922">
        <v>1</v>
      </c>
      <c r="I2922">
        <v>0</v>
      </c>
    </row>
    <row r="2923" spans="1:9" x14ac:dyDescent="0.3">
      <c r="A2923">
        <v>7043</v>
      </c>
      <c r="B2923">
        <v>1987</v>
      </c>
      <c r="C2923">
        <v>1.706928</v>
      </c>
      <c r="D2923">
        <v>12</v>
      </c>
      <c r="E2923">
        <v>9</v>
      </c>
      <c r="F2923">
        <f t="shared" si="45"/>
        <v>81</v>
      </c>
      <c r="G2923">
        <v>0</v>
      </c>
      <c r="H2923">
        <v>1</v>
      </c>
      <c r="I2923">
        <v>0</v>
      </c>
    </row>
    <row r="2924" spans="1:9" x14ac:dyDescent="0.3">
      <c r="A2924">
        <v>7060</v>
      </c>
      <c r="B2924">
        <v>1980</v>
      </c>
      <c r="C2924">
        <v>1.9180029999999999</v>
      </c>
      <c r="D2924">
        <v>12</v>
      </c>
      <c r="E2924">
        <v>2</v>
      </c>
      <c r="F2924">
        <f t="shared" si="45"/>
        <v>4</v>
      </c>
      <c r="G2924">
        <v>0</v>
      </c>
      <c r="H2924">
        <v>0</v>
      </c>
      <c r="I2924">
        <v>0</v>
      </c>
    </row>
    <row r="2925" spans="1:9" x14ac:dyDescent="0.3">
      <c r="A2925">
        <v>7060</v>
      </c>
      <c r="B2925">
        <v>1981</v>
      </c>
      <c r="C2925">
        <v>1.6094379999999999</v>
      </c>
      <c r="D2925">
        <v>12</v>
      </c>
      <c r="E2925">
        <v>3</v>
      </c>
      <c r="F2925">
        <f t="shared" si="45"/>
        <v>9</v>
      </c>
      <c r="G2925">
        <v>0</v>
      </c>
      <c r="H2925">
        <v>0</v>
      </c>
      <c r="I2925">
        <v>1</v>
      </c>
    </row>
    <row r="2926" spans="1:9" x14ac:dyDescent="0.3">
      <c r="A2926">
        <v>7060</v>
      </c>
      <c r="B2926">
        <v>1982</v>
      </c>
      <c r="C2926">
        <v>1.6215109999999999</v>
      </c>
      <c r="D2926">
        <v>12</v>
      </c>
      <c r="E2926">
        <v>4</v>
      </c>
      <c r="F2926">
        <f t="shared" si="45"/>
        <v>16</v>
      </c>
      <c r="G2926">
        <v>0</v>
      </c>
      <c r="H2926">
        <v>0</v>
      </c>
      <c r="I2926">
        <v>1</v>
      </c>
    </row>
    <row r="2927" spans="1:9" x14ac:dyDescent="0.3">
      <c r="A2927">
        <v>7060</v>
      </c>
      <c r="B2927">
        <v>1983</v>
      </c>
      <c r="C2927">
        <v>1.6608719999999999</v>
      </c>
      <c r="D2927">
        <v>12</v>
      </c>
      <c r="E2927">
        <v>5</v>
      </c>
      <c r="F2927">
        <f t="shared" si="45"/>
        <v>25</v>
      </c>
      <c r="G2927">
        <v>0</v>
      </c>
      <c r="H2927">
        <v>0</v>
      </c>
      <c r="I2927">
        <v>1</v>
      </c>
    </row>
    <row r="2928" spans="1:9" x14ac:dyDescent="0.3">
      <c r="A2928">
        <v>7060</v>
      </c>
      <c r="B2928">
        <v>1984</v>
      </c>
      <c r="C2928">
        <v>1.6825460000000001</v>
      </c>
      <c r="D2928">
        <v>12</v>
      </c>
      <c r="E2928">
        <v>6</v>
      </c>
      <c r="F2928">
        <f t="shared" si="45"/>
        <v>36</v>
      </c>
      <c r="G2928">
        <v>0</v>
      </c>
      <c r="H2928">
        <v>0</v>
      </c>
      <c r="I2928">
        <v>0</v>
      </c>
    </row>
    <row r="2929" spans="1:9" x14ac:dyDescent="0.3">
      <c r="A2929">
        <v>7060</v>
      </c>
      <c r="B2929">
        <v>1985</v>
      </c>
      <c r="C2929">
        <v>1.7088030000000001</v>
      </c>
      <c r="D2929">
        <v>12</v>
      </c>
      <c r="E2929">
        <v>7</v>
      </c>
      <c r="F2929">
        <f t="shared" si="45"/>
        <v>49</v>
      </c>
      <c r="G2929">
        <v>0</v>
      </c>
      <c r="H2929">
        <v>0</v>
      </c>
      <c r="I2929">
        <v>1</v>
      </c>
    </row>
    <row r="2930" spans="1:9" x14ac:dyDescent="0.3">
      <c r="A2930">
        <v>7060</v>
      </c>
      <c r="B2930">
        <v>1986</v>
      </c>
      <c r="C2930">
        <v>1.7458940000000001</v>
      </c>
      <c r="D2930">
        <v>12</v>
      </c>
      <c r="E2930">
        <v>8</v>
      </c>
      <c r="F2930">
        <f t="shared" si="45"/>
        <v>64</v>
      </c>
      <c r="G2930">
        <v>0</v>
      </c>
      <c r="H2930">
        <v>0</v>
      </c>
      <c r="I2930">
        <v>1</v>
      </c>
    </row>
    <row r="2931" spans="1:9" x14ac:dyDescent="0.3">
      <c r="A2931">
        <v>7060</v>
      </c>
      <c r="B2931">
        <v>1987</v>
      </c>
      <c r="C2931">
        <v>1.760996</v>
      </c>
      <c r="D2931">
        <v>12</v>
      </c>
      <c r="E2931">
        <v>9</v>
      </c>
      <c r="F2931">
        <f t="shared" si="45"/>
        <v>81</v>
      </c>
      <c r="G2931">
        <v>0</v>
      </c>
      <c r="H2931">
        <v>0</v>
      </c>
      <c r="I2931">
        <v>1</v>
      </c>
    </row>
    <row r="2932" spans="1:9" x14ac:dyDescent="0.3">
      <c r="A2932">
        <v>7087</v>
      </c>
      <c r="B2932">
        <v>1980</v>
      </c>
      <c r="C2932">
        <v>0.55678700000000003</v>
      </c>
      <c r="D2932">
        <v>11</v>
      </c>
      <c r="E2932">
        <v>2</v>
      </c>
      <c r="F2932">
        <f t="shared" si="45"/>
        <v>4</v>
      </c>
      <c r="G2932">
        <v>1</v>
      </c>
      <c r="H2932">
        <v>0</v>
      </c>
      <c r="I2932">
        <v>0</v>
      </c>
    </row>
    <row r="2933" spans="1:9" x14ac:dyDescent="0.3">
      <c r="A2933">
        <v>7087</v>
      </c>
      <c r="B2933">
        <v>1981</v>
      </c>
      <c r="C2933">
        <v>1.028316</v>
      </c>
      <c r="D2933">
        <v>11</v>
      </c>
      <c r="E2933">
        <v>3</v>
      </c>
      <c r="F2933">
        <f t="shared" si="45"/>
        <v>9</v>
      </c>
      <c r="G2933">
        <v>1</v>
      </c>
      <c r="H2933">
        <v>0</v>
      </c>
      <c r="I2933">
        <v>0</v>
      </c>
    </row>
    <row r="2934" spans="1:9" x14ac:dyDescent="0.3">
      <c r="A2934">
        <v>7087</v>
      </c>
      <c r="B2934">
        <v>1982</v>
      </c>
      <c r="C2934">
        <v>1.0084059999999999</v>
      </c>
      <c r="D2934">
        <v>11</v>
      </c>
      <c r="E2934">
        <v>4</v>
      </c>
      <c r="F2934">
        <f t="shared" si="45"/>
        <v>16</v>
      </c>
      <c r="G2934">
        <v>1</v>
      </c>
      <c r="H2934">
        <v>0</v>
      </c>
      <c r="I2934">
        <v>0</v>
      </c>
    </row>
    <row r="2935" spans="1:9" x14ac:dyDescent="0.3">
      <c r="A2935">
        <v>7087</v>
      </c>
      <c r="B2935">
        <v>1983</v>
      </c>
      <c r="C2935">
        <v>0.94632099999999997</v>
      </c>
      <c r="D2935">
        <v>11</v>
      </c>
      <c r="E2935">
        <v>5</v>
      </c>
      <c r="F2935">
        <f t="shared" si="45"/>
        <v>25</v>
      </c>
      <c r="G2935">
        <v>1</v>
      </c>
      <c r="H2935">
        <v>0</v>
      </c>
      <c r="I2935">
        <v>1</v>
      </c>
    </row>
    <row r="2936" spans="1:9" x14ac:dyDescent="0.3">
      <c r="A2936">
        <v>7087</v>
      </c>
      <c r="B2936">
        <v>1984</v>
      </c>
      <c r="C2936">
        <v>1.195068</v>
      </c>
      <c r="D2936">
        <v>11</v>
      </c>
      <c r="E2936">
        <v>6</v>
      </c>
      <c r="F2936">
        <f t="shared" si="45"/>
        <v>36</v>
      </c>
      <c r="G2936">
        <v>1</v>
      </c>
      <c r="H2936">
        <v>0</v>
      </c>
      <c r="I2936">
        <v>1</v>
      </c>
    </row>
    <row r="2937" spans="1:9" x14ac:dyDescent="0.3">
      <c r="A2937">
        <v>7087</v>
      </c>
      <c r="B2937">
        <v>1985</v>
      </c>
      <c r="C2937">
        <v>1.1107860000000001</v>
      </c>
      <c r="D2937">
        <v>11</v>
      </c>
      <c r="E2937">
        <v>7</v>
      </c>
      <c r="F2937">
        <f t="shared" si="45"/>
        <v>49</v>
      </c>
      <c r="G2937">
        <v>1</v>
      </c>
      <c r="H2937">
        <v>0</v>
      </c>
      <c r="I2937">
        <v>1</v>
      </c>
    </row>
    <row r="2938" spans="1:9" x14ac:dyDescent="0.3">
      <c r="A2938">
        <v>7087</v>
      </c>
      <c r="B2938">
        <v>1986</v>
      </c>
      <c r="C2938">
        <v>1.224699</v>
      </c>
      <c r="D2938">
        <v>11</v>
      </c>
      <c r="E2938">
        <v>8</v>
      </c>
      <c r="F2938">
        <f t="shared" si="45"/>
        <v>64</v>
      </c>
      <c r="G2938">
        <v>1</v>
      </c>
      <c r="H2938">
        <v>0</v>
      </c>
      <c r="I2938">
        <v>0</v>
      </c>
    </row>
    <row r="2939" spans="1:9" x14ac:dyDescent="0.3">
      <c r="A2939">
        <v>7087</v>
      </c>
      <c r="B2939">
        <v>1987</v>
      </c>
      <c r="C2939">
        <v>1.0663629999999999</v>
      </c>
      <c r="D2939">
        <v>11</v>
      </c>
      <c r="E2939">
        <v>9</v>
      </c>
      <c r="F2939">
        <f t="shared" si="45"/>
        <v>81</v>
      </c>
      <c r="G2939">
        <v>1</v>
      </c>
      <c r="H2939">
        <v>0</v>
      </c>
      <c r="I2939">
        <v>0</v>
      </c>
    </row>
    <row r="2940" spans="1:9" x14ac:dyDescent="0.3">
      <c r="A2940">
        <v>7238</v>
      </c>
      <c r="B2940">
        <v>1980</v>
      </c>
      <c r="C2940">
        <v>1.3426389999999999</v>
      </c>
      <c r="D2940">
        <v>6</v>
      </c>
      <c r="E2940">
        <v>8</v>
      </c>
      <c r="F2940">
        <f t="shared" si="45"/>
        <v>64</v>
      </c>
      <c r="G2940">
        <v>0</v>
      </c>
      <c r="H2940">
        <v>0</v>
      </c>
      <c r="I2940">
        <v>1</v>
      </c>
    </row>
    <row r="2941" spans="1:9" x14ac:dyDescent="0.3">
      <c r="A2941">
        <v>7238</v>
      </c>
      <c r="B2941">
        <v>1981</v>
      </c>
      <c r="C2941">
        <v>1.389872</v>
      </c>
      <c r="D2941">
        <v>6</v>
      </c>
      <c r="E2941">
        <v>9</v>
      </c>
      <c r="F2941">
        <f t="shared" si="45"/>
        <v>81</v>
      </c>
      <c r="G2941">
        <v>0</v>
      </c>
      <c r="H2941">
        <v>0</v>
      </c>
      <c r="I2941">
        <v>0</v>
      </c>
    </row>
    <row r="2942" spans="1:9" x14ac:dyDescent="0.3">
      <c r="A2942">
        <v>7238</v>
      </c>
      <c r="B2942">
        <v>1982</v>
      </c>
      <c r="C2942">
        <v>1.4802630000000001</v>
      </c>
      <c r="D2942">
        <v>6</v>
      </c>
      <c r="E2942">
        <v>10</v>
      </c>
      <c r="F2942">
        <f t="shared" si="45"/>
        <v>100</v>
      </c>
      <c r="G2942">
        <v>0</v>
      </c>
      <c r="H2942">
        <v>1</v>
      </c>
      <c r="I2942">
        <v>0</v>
      </c>
    </row>
    <row r="2943" spans="1:9" x14ac:dyDescent="0.3">
      <c r="A2943">
        <v>7238</v>
      </c>
      <c r="B2943">
        <v>1983</v>
      </c>
      <c r="C2943">
        <v>1.3701350000000001</v>
      </c>
      <c r="D2943">
        <v>6</v>
      </c>
      <c r="E2943">
        <v>11</v>
      </c>
      <c r="F2943">
        <f t="shared" si="45"/>
        <v>121</v>
      </c>
      <c r="G2943">
        <v>0</v>
      </c>
      <c r="H2943">
        <v>1</v>
      </c>
      <c r="I2943">
        <v>0</v>
      </c>
    </row>
    <row r="2944" spans="1:9" x14ac:dyDescent="0.3">
      <c r="A2944">
        <v>7238</v>
      </c>
      <c r="B2944">
        <v>1984</v>
      </c>
      <c r="C2944">
        <v>1.1185449999999999</v>
      </c>
      <c r="D2944">
        <v>6</v>
      </c>
      <c r="E2944">
        <v>12</v>
      </c>
      <c r="F2944">
        <f t="shared" si="45"/>
        <v>144</v>
      </c>
      <c r="G2944">
        <v>0</v>
      </c>
      <c r="H2944">
        <v>1</v>
      </c>
      <c r="I2944">
        <v>0</v>
      </c>
    </row>
    <row r="2945" spans="1:9" x14ac:dyDescent="0.3">
      <c r="A2945">
        <v>7238</v>
      </c>
      <c r="B2945">
        <v>1985</v>
      </c>
      <c r="C2945">
        <v>1.400487</v>
      </c>
      <c r="D2945">
        <v>6</v>
      </c>
      <c r="E2945">
        <v>13</v>
      </c>
      <c r="F2945">
        <f t="shared" si="45"/>
        <v>169</v>
      </c>
      <c r="G2945">
        <v>0</v>
      </c>
      <c r="H2945">
        <v>1</v>
      </c>
      <c r="I2945">
        <v>0</v>
      </c>
    </row>
    <row r="2946" spans="1:9" x14ac:dyDescent="0.3">
      <c r="A2946">
        <v>7238</v>
      </c>
      <c r="B2946">
        <v>1986</v>
      </c>
      <c r="C2946">
        <v>1.111386</v>
      </c>
      <c r="D2946">
        <v>6</v>
      </c>
      <c r="E2946">
        <v>14</v>
      </c>
      <c r="F2946">
        <f t="shared" si="45"/>
        <v>196</v>
      </c>
      <c r="G2946">
        <v>0</v>
      </c>
      <c r="H2946">
        <v>1</v>
      </c>
      <c r="I2946">
        <v>0</v>
      </c>
    </row>
    <row r="2947" spans="1:9" x14ac:dyDescent="0.3">
      <c r="A2947">
        <v>7238</v>
      </c>
      <c r="B2947">
        <v>1987</v>
      </c>
      <c r="C2947">
        <v>1.907599</v>
      </c>
      <c r="D2947">
        <v>6</v>
      </c>
      <c r="E2947">
        <v>15</v>
      </c>
      <c r="F2947">
        <f t="shared" si="45"/>
        <v>225</v>
      </c>
      <c r="G2947">
        <v>0</v>
      </c>
      <c r="H2947">
        <v>1</v>
      </c>
      <c r="I2947">
        <v>0</v>
      </c>
    </row>
    <row r="2948" spans="1:9" x14ac:dyDescent="0.3">
      <c r="A2948">
        <v>7279</v>
      </c>
      <c r="B2948">
        <v>1980</v>
      </c>
      <c r="C2948">
        <v>1.3281559999999999</v>
      </c>
      <c r="D2948">
        <v>12</v>
      </c>
      <c r="E2948">
        <v>4</v>
      </c>
      <c r="F2948">
        <f t="shared" si="45"/>
        <v>16</v>
      </c>
      <c r="G2948">
        <v>1</v>
      </c>
      <c r="H2948">
        <v>0</v>
      </c>
      <c r="I2948">
        <v>1</v>
      </c>
    </row>
    <row r="2949" spans="1:9" x14ac:dyDescent="0.3">
      <c r="A2949">
        <v>7279</v>
      </c>
      <c r="B2949">
        <v>1981</v>
      </c>
      <c r="C2949">
        <v>1.3470740000000001</v>
      </c>
      <c r="D2949">
        <v>12</v>
      </c>
      <c r="E2949">
        <v>5</v>
      </c>
      <c r="F2949">
        <f t="shared" ref="F2949:F3012" si="46">E2949^2</f>
        <v>25</v>
      </c>
      <c r="G2949">
        <v>1</v>
      </c>
      <c r="H2949">
        <v>0</v>
      </c>
      <c r="I2949">
        <v>1</v>
      </c>
    </row>
    <row r="2950" spans="1:9" x14ac:dyDescent="0.3">
      <c r="A2950">
        <v>7279</v>
      </c>
      <c r="B2950">
        <v>1982</v>
      </c>
      <c r="C2950">
        <v>1.3803479999999999</v>
      </c>
      <c r="D2950">
        <v>12</v>
      </c>
      <c r="E2950">
        <v>6</v>
      </c>
      <c r="F2950">
        <f t="shared" si="46"/>
        <v>36</v>
      </c>
      <c r="G2950">
        <v>1</v>
      </c>
      <c r="H2950">
        <v>0</v>
      </c>
      <c r="I2950">
        <v>1</v>
      </c>
    </row>
    <row r="2951" spans="1:9" x14ac:dyDescent="0.3">
      <c r="A2951">
        <v>7279</v>
      </c>
      <c r="B2951">
        <v>1983</v>
      </c>
      <c r="C2951">
        <v>1.3507169999999999</v>
      </c>
      <c r="D2951">
        <v>12</v>
      </c>
      <c r="E2951">
        <v>7</v>
      </c>
      <c r="F2951">
        <f t="shared" si="46"/>
        <v>49</v>
      </c>
      <c r="G2951">
        <v>1</v>
      </c>
      <c r="H2951">
        <v>0</v>
      </c>
      <c r="I2951">
        <v>1</v>
      </c>
    </row>
    <row r="2952" spans="1:9" x14ac:dyDescent="0.3">
      <c r="A2952">
        <v>7279</v>
      </c>
      <c r="B2952">
        <v>1984</v>
      </c>
      <c r="C2952">
        <v>1.435686</v>
      </c>
      <c r="D2952">
        <v>12</v>
      </c>
      <c r="E2952">
        <v>8</v>
      </c>
      <c r="F2952">
        <f t="shared" si="46"/>
        <v>64</v>
      </c>
      <c r="G2952">
        <v>1</v>
      </c>
      <c r="H2952">
        <v>0</v>
      </c>
      <c r="I2952">
        <v>1</v>
      </c>
    </row>
    <row r="2953" spans="1:9" x14ac:dyDescent="0.3">
      <c r="A2953">
        <v>7279</v>
      </c>
      <c r="B2953">
        <v>1985</v>
      </c>
      <c r="C2953">
        <v>1.5836399999999999</v>
      </c>
      <c r="D2953">
        <v>12</v>
      </c>
      <c r="E2953">
        <v>9</v>
      </c>
      <c r="F2953">
        <f t="shared" si="46"/>
        <v>81</v>
      </c>
      <c r="G2953">
        <v>1</v>
      </c>
      <c r="H2953">
        <v>0</v>
      </c>
      <c r="I2953">
        <v>1</v>
      </c>
    </row>
    <row r="2954" spans="1:9" x14ac:dyDescent="0.3">
      <c r="A2954">
        <v>7279</v>
      </c>
      <c r="B2954">
        <v>1986</v>
      </c>
      <c r="C2954">
        <v>1.2534179999999999</v>
      </c>
      <c r="D2954">
        <v>12</v>
      </c>
      <c r="E2954">
        <v>10</v>
      </c>
      <c r="F2954">
        <f t="shared" si="46"/>
        <v>100</v>
      </c>
      <c r="G2954">
        <v>1</v>
      </c>
      <c r="H2954">
        <v>0</v>
      </c>
      <c r="I2954">
        <v>1</v>
      </c>
    </row>
    <row r="2955" spans="1:9" x14ac:dyDescent="0.3">
      <c r="A2955">
        <v>7279</v>
      </c>
      <c r="B2955">
        <v>1987</v>
      </c>
      <c r="C2955">
        <v>1.589145</v>
      </c>
      <c r="D2955">
        <v>12</v>
      </c>
      <c r="E2955">
        <v>11</v>
      </c>
      <c r="F2955">
        <f t="shared" si="46"/>
        <v>121</v>
      </c>
      <c r="G2955">
        <v>1</v>
      </c>
      <c r="H2955">
        <v>0</v>
      </c>
      <c r="I2955">
        <v>1</v>
      </c>
    </row>
    <row r="2956" spans="1:9" x14ac:dyDescent="0.3">
      <c r="A2956">
        <v>7342</v>
      </c>
      <c r="B2956">
        <v>1980</v>
      </c>
      <c r="C2956">
        <v>1.3760559999999999</v>
      </c>
      <c r="D2956">
        <v>12</v>
      </c>
      <c r="E2956">
        <v>5</v>
      </c>
      <c r="F2956">
        <f t="shared" si="46"/>
        <v>25</v>
      </c>
      <c r="G2956">
        <v>0</v>
      </c>
      <c r="H2956">
        <v>0</v>
      </c>
      <c r="I2956">
        <v>0</v>
      </c>
    </row>
    <row r="2957" spans="1:9" x14ac:dyDescent="0.3">
      <c r="A2957">
        <v>7342</v>
      </c>
      <c r="B2957">
        <v>1981</v>
      </c>
      <c r="C2957">
        <v>1.3902239999999999</v>
      </c>
      <c r="D2957">
        <v>12</v>
      </c>
      <c r="E2957">
        <v>6</v>
      </c>
      <c r="F2957">
        <f t="shared" si="46"/>
        <v>36</v>
      </c>
      <c r="G2957">
        <v>0</v>
      </c>
      <c r="H2957">
        <v>0</v>
      </c>
      <c r="I2957">
        <v>0</v>
      </c>
    </row>
    <row r="2958" spans="1:9" x14ac:dyDescent="0.3">
      <c r="A2958">
        <v>7342</v>
      </c>
      <c r="B2958">
        <v>1982</v>
      </c>
      <c r="C2958">
        <v>1.4393279999999999</v>
      </c>
      <c r="D2958">
        <v>12</v>
      </c>
      <c r="E2958">
        <v>7</v>
      </c>
      <c r="F2958">
        <f t="shared" si="46"/>
        <v>49</v>
      </c>
      <c r="G2958">
        <v>0</v>
      </c>
      <c r="H2958">
        <v>0</v>
      </c>
      <c r="I2958">
        <v>0</v>
      </c>
    </row>
    <row r="2959" spans="1:9" x14ac:dyDescent="0.3">
      <c r="A2959">
        <v>7342</v>
      </c>
      <c r="B2959">
        <v>1983</v>
      </c>
      <c r="C2959">
        <v>1.6047819999999999</v>
      </c>
      <c r="D2959">
        <v>12</v>
      </c>
      <c r="E2959">
        <v>8</v>
      </c>
      <c r="F2959">
        <f t="shared" si="46"/>
        <v>64</v>
      </c>
      <c r="G2959">
        <v>0</v>
      </c>
      <c r="H2959">
        <v>0</v>
      </c>
      <c r="I2959">
        <v>0</v>
      </c>
    </row>
    <row r="2960" spans="1:9" x14ac:dyDescent="0.3">
      <c r="A2960">
        <v>7342</v>
      </c>
      <c r="B2960">
        <v>1984</v>
      </c>
      <c r="C2960">
        <v>1.490175</v>
      </c>
      <c r="D2960">
        <v>12</v>
      </c>
      <c r="E2960">
        <v>9</v>
      </c>
      <c r="F2960">
        <f t="shared" si="46"/>
        <v>81</v>
      </c>
      <c r="G2960">
        <v>0</v>
      </c>
      <c r="H2960">
        <v>0</v>
      </c>
      <c r="I2960">
        <v>0</v>
      </c>
    </row>
    <row r="2961" spans="1:9" x14ac:dyDescent="0.3">
      <c r="A2961">
        <v>7342</v>
      </c>
      <c r="B2961">
        <v>1985</v>
      </c>
      <c r="C2961">
        <v>1.440539</v>
      </c>
      <c r="D2961">
        <v>12</v>
      </c>
      <c r="E2961">
        <v>10</v>
      </c>
      <c r="F2961">
        <f t="shared" si="46"/>
        <v>100</v>
      </c>
      <c r="G2961">
        <v>0</v>
      </c>
      <c r="H2961">
        <v>0</v>
      </c>
      <c r="I2961">
        <v>0</v>
      </c>
    </row>
    <row r="2962" spans="1:9" x14ac:dyDescent="0.3">
      <c r="A2962">
        <v>7342</v>
      </c>
      <c r="B2962">
        <v>1986</v>
      </c>
      <c r="C2962">
        <v>1.2226459999999999</v>
      </c>
      <c r="D2962">
        <v>12</v>
      </c>
      <c r="E2962">
        <v>11</v>
      </c>
      <c r="F2962">
        <f t="shared" si="46"/>
        <v>121</v>
      </c>
      <c r="G2962">
        <v>0</v>
      </c>
      <c r="H2962">
        <v>0</v>
      </c>
      <c r="I2962">
        <v>0</v>
      </c>
    </row>
    <row r="2963" spans="1:9" x14ac:dyDescent="0.3">
      <c r="A2963">
        <v>7342</v>
      </c>
      <c r="B2963">
        <v>1987</v>
      </c>
      <c r="C2963">
        <v>1.2962990000000001</v>
      </c>
      <c r="D2963">
        <v>12</v>
      </c>
      <c r="E2963">
        <v>12</v>
      </c>
      <c r="F2963">
        <f t="shared" si="46"/>
        <v>144</v>
      </c>
      <c r="G2963">
        <v>0</v>
      </c>
      <c r="H2963">
        <v>0</v>
      </c>
      <c r="I2963">
        <v>0</v>
      </c>
    </row>
    <row r="2964" spans="1:9" x14ac:dyDescent="0.3">
      <c r="A2964">
        <v>7343</v>
      </c>
      <c r="B2964">
        <v>1980</v>
      </c>
      <c r="C2964">
        <v>1.35148</v>
      </c>
      <c r="D2964">
        <v>15</v>
      </c>
      <c r="E2964">
        <v>1</v>
      </c>
      <c r="F2964">
        <f t="shared" si="46"/>
        <v>1</v>
      </c>
      <c r="G2964">
        <v>0</v>
      </c>
      <c r="H2964">
        <v>0</v>
      </c>
      <c r="I2964">
        <v>0</v>
      </c>
    </row>
    <row r="2965" spans="1:9" x14ac:dyDescent="0.3">
      <c r="A2965">
        <v>7343</v>
      </c>
      <c r="B2965">
        <v>1981</v>
      </c>
      <c r="C2965">
        <v>1.4171830000000001</v>
      </c>
      <c r="D2965">
        <v>15</v>
      </c>
      <c r="E2965">
        <v>2</v>
      </c>
      <c r="F2965">
        <f t="shared" si="46"/>
        <v>4</v>
      </c>
      <c r="G2965">
        <v>0</v>
      </c>
      <c r="H2965">
        <v>0</v>
      </c>
      <c r="I2965">
        <v>1</v>
      </c>
    </row>
    <row r="2966" spans="1:9" x14ac:dyDescent="0.3">
      <c r="A2966">
        <v>7343</v>
      </c>
      <c r="B2966">
        <v>1982</v>
      </c>
      <c r="C2966">
        <v>1.5995189999999999</v>
      </c>
      <c r="D2966">
        <v>15</v>
      </c>
      <c r="E2966">
        <v>3</v>
      </c>
      <c r="F2966">
        <f t="shared" si="46"/>
        <v>9</v>
      </c>
      <c r="G2966">
        <v>0</v>
      </c>
      <c r="H2966">
        <v>0</v>
      </c>
      <c r="I2966">
        <v>0</v>
      </c>
    </row>
    <row r="2967" spans="1:9" x14ac:dyDescent="0.3">
      <c r="A2967">
        <v>7343</v>
      </c>
      <c r="B2967">
        <v>1983</v>
      </c>
      <c r="C2967">
        <v>1.683883</v>
      </c>
      <c r="D2967">
        <v>15</v>
      </c>
      <c r="E2967">
        <v>4</v>
      </c>
      <c r="F2967">
        <f t="shared" si="46"/>
        <v>16</v>
      </c>
      <c r="G2967">
        <v>0</v>
      </c>
      <c r="H2967">
        <v>1</v>
      </c>
      <c r="I2967">
        <v>0</v>
      </c>
    </row>
    <row r="2968" spans="1:9" x14ac:dyDescent="0.3">
      <c r="A2968">
        <v>7343</v>
      </c>
      <c r="B2968">
        <v>1984</v>
      </c>
      <c r="C2968">
        <v>1.6817770000000001</v>
      </c>
      <c r="D2968">
        <v>15</v>
      </c>
      <c r="E2968">
        <v>5</v>
      </c>
      <c r="F2968">
        <f t="shared" si="46"/>
        <v>25</v>
      </c>
      <c r="G2968">
        <v>0</v>
      </c>
      <c r="H2968">
        <v>1</v>
      </c>
      <c r="I2968">
        <v>0</v>
      </c>
    </row>
    <row r="2969" spans="1:9" x14ac:dyDescent="0.3">
      <c r="A2969">
        <v>7343</v>
      </c>
      <c r="B2969">
        <v>1985</v>
      </c>
      <c r="C2969">
        <v>1.680153</v>
      </c>
      <c r="D2969">
        <v>15</v>
      </c>
      <c r="E2969">
        <v>6</v>
      </c>
      <c r="F2969">
        <f t="shared" si="46"/>
        <v>36</v>
      </c>
      <c r="G2969">
        <v>0</v>
      </c>
      <c r="H2969">
        <v>1</v>
      </c>
      <c r="I2969">
        <v>1</v>
      </c>
    </row>
    <row r="2970" spans="1:9" x14ac:dyDescent="0.3">
      <c r="A2970">
        <v>7343</v>
      </c>
      <c r="B2970">
        <v>1986</v>
      </c>
      <c r="C2970">
        <v>1.9673560000000001</v>
      </c>
      <c r="D2970">
        <v>15</v>
      </c>
      <c r="E2970">
        <v>7</v>
      </c>
      <c r="F2970">
        <f t="shared" si="46"/>
        <v>49</v>
      </c>
      <c r="G2970">
        <v>0</v>
      </c>
      <c r="H2970">
        <v>1</v>
      </c>
      <c r="I2970">
        <v>1</v>
      </c>
    </row>
    <row r="2971" spans="1:9" x14ac:dyDescent="0.3">
      <c r="A2971">
        <v>7343</v>
      </c>
      <c r="B2971">
        <v>1987</v>
      </c>
      <c r="C2971">
        <v>1.9344889999999999</v>
      </c>
      <c r="D2971">
        <v>15</v>
      </c>
      <c r="E2971">
        <v>8</v>
      </c>
      <c r="F2971">
        <f t="shared" si="46"/>
        <v>64</v>
      </c>
      <c r="G2971">
        <v>0</v>
      </c>
      <c r="H2971">
        <v>1</v>
      </c>
      <c r="I2971">
        <v>1</v>
      </c>
    </row>
    <row r="2972" spans="1:9" x14ac:dyDescent="0.3">
      <c r="A2972">
        <v>7411</v>
      </c>
      <c r="B2972">
        <v>1980</v>
      </c>
      <c r="C2972">
        <v>1.1507480000000001</v>
      </c>
      <c r="D2972">
        <v>12</v>
      </c>
      <c r="E2972">
        <v>2</v>
      </c>
      <c r="F2972">
        <f t="shared" si="46"/>
        <v>4</v>
      </c>
      <c r="G2972">
        <v>1</v>
      </c>
      <c r="H2972">
        <v>0</v>
      </c>
      <c r="I2972">
        <v>1</v>
      </c>
    </row>
    <row r="2973" spans="1:9" x14ac:dyDescent="0.3">
      <c r="A2973">
        <v>7411</v>
      </c>
      <c r="B2973">
        <v>1981</v>
      </c>
      <c r="C2973">
        <v>1.4423220000000001</v>
      </c>
      <c r="D2973">
        <v>12</v>
      </c>
      <c r="E2973">
        <v>3</v>
      </c>
      <c r="F2973">
        <f t="shared" si="46"/>
        <v>9</v>
      </c>
      <c r="G2973">
        <v>1</v>
      </c>
      <c r="H2973">
        <v>0</v>
      </c>
      <c r="I2973">
        <v>1</v>
      </c>
    </row>
    <row r="2974" spans="1:9" x14ac:dyDescent="0.3">
      <c r="A2974">
        <v>7411</v>
      </c>
      <c r="B2974">
        <v>1982</v>
      </c>
      <c r="C2974">
        <v>0.89075300000000002</v>
      </c>
      <c r="D2974">
        <v>12</v>
      </c>
      <c r="E2974">
        <v>4</v>
      </c>
      <c r="F2974">
        <f t="shared" si="46"/>
        <v>16</v>
      </c>
      <c r="G2974">
        <v>1</v>
      </c>
      <c r="H2974">
        <v>0</v>
      </c>
      <c r="I2974">
        <v>1</v>
      </c>
    </row>
    <row r="2975" spans="1:9" x14ac:dyDescent="0.3">
      <c r="A2975">
        <v>7411</v>
      </c>
      <c r="B2975">
        <v>1983</v>
      </c>
      <c r="C2975">
        <v>1.1502680000000001</v>
      </c>
      <c r="D2975">
        <v>12</v>
      </c>
      <c r="E2975">
        <v>5</v>
      </c>
      <c r="F2975">
        <f t="shared" si="46"/>
        <v>25</v>
      </c>
      <c r="G2975">
        <v>1</v>
      </c>
      <c r="H2975">
        <v>0</v>
      </c>
      <c r="I2975">
        <v>0</v>
      </c>
    </row>
    <row r="2976" spans="1:9" x14ac:dyDescent="0.3">
      <c r="A2976">
        <v>7411</v>
      </c>
      <c r="B2976">
        <v>1984</v>
      </c>
      <c r="C2976">
        <v>1.2206729999999999</v>
      </c>
      <c r="D2976">
        <v>12</v>
      </c>
      <c r="E2976">
        <v>6</v>
      </c>
      <c r="F2976">
        <f t="shared" si="46"/>
        <v>36</v>
      </c>
      <c r="G2976">
        <v>1</v>
      </c>
      <c r="H2976">
        <v>0</v>
      </c>
      <c r="I2976">
        <v>0</v>
      </c>
    </row>
    <row r="2977" spans="1:9" x14ac:dyDescent="0.3">
      <c r="A2977">
        <v>7411</v>
      </c>
      <c r="B2977">
        <v>1985</v>
      </c>
      <c r="C2977">
        <v>0.88753899999999997</v>
      </c>
      <c r="D2977">
        <v>12</v>
      </c>
      <c r="E2977">
        <v>7</v>
      </c>
      <c r="F2977">
        <f t="shared" si="46"/>
        <v>49</v>
      </c>
      <c r="G2977">
        <v>1</v>
      </c>
      <c r="H2977">
        <v>0</v>
      </c>
      <c r="I2977">
        <v>0</v>
      </c>
    </row>
    <row r="2978" spans="1:9" x14ac:dyDescent="0.3">
      <c r="A2978">
        <v>7411</v>
      </c>
      <c r="B2978">
        <v>1986</v>
      </c>
      <c r="C2978">
        <v>1.4098139999999999</v>
      </c>
      <c r="D2978">
        <v>12</v>
      </c>
      <c r="E2978">
        <v>8</v>
      </c>
      <c r="F2978">
        <f t="shared" si="46"/>
        <v>64</v>
      </c>
      <c r="G2978">
        <v>1</v>
      </c>
      <c r="H2978">
        <v>1</v>
      </c>
      <c r="I2978">
        <v>1</v>
      </c>
    </row>
    <row r="2979" spans="1:9" x14ac:dyDescent="0.3">
      <c r="A2979">
        <v>7411</v>
      </c>
      <c r="B2979">
        <v>1987</v>
      </c>
      <c r="C2979">
        <v>1.589145</v>
      </c>
      <c r="D2979">
        <v>12</v>
      </c>
      <c r="E2979">
        <v>9</v>
      </c>
      <c r="F2979">
        <f t="shared" si="46"/>
        <v>81</v>
      </c>
      <c r="G2979">
        <v>1</v>
      </c>
      <c r="H2979">
        <v>1</v>
      </c>
      <c r="I2979">
        <v>1</v>
      </c>
    </row>
    <row r="2980" spans="1:9" x14ac:dyDescent="0.3">
      <c r="A2980">
        <v>7424</v>
      </c>
      <c r="B2980">
        <v>1980</v>
      </c>
      <c r="C2980">
        <v>1.2893939999999999</v>
      </c>
      <c r="D2980">
        <v>11</v>
      </c>
      <c r="E2980">
        <v>1</v>
      </c>
      <c r="F2980">
        <f t="shared" si="46"/>
        <v>1</v>
      </c>
      <c r="G2980">
        <v>0</v>
      </c>
      <c r="H2980">
        <v>0</v>
      </c>
      <c r="I2980">
        <v>0</v>
      </c>
    </row>
    <row r="2981" spans="1:9" x14ac:dyDescent="0.3">
      <c r="A2981">
        <v>7424</v>
      </c>
      <c r="B2981">
        <v>1981</v>
      </c>
      <c r="C2981">
        <v>1.4084140000000001</v>
      </c>
      <c r="D2981">
        <v>11</v>
      </c>
      <c r="E2981">
        <v>2</v>
      </c>
      <c r="F2981">
        <f t="shared" si="46"/>
        <v>4</v>
      </c>
      <c r="G2981">
        <v>0</v>
      </c>
      <c r="H2981">
        <v>0</v>
      </c>
      <c r="I2981">
        <v>0</v>
      </c>
    </row>
    <row r="2982" spans="1:9" x14ac:dyDescent="0.3">
      <c r="A2982">
        <v>7424</v>
      </c>
      <c r="B2982">
        <v>1982</v>
      </c>
      <c r="C2982">
        <v>1.666749</v>
      </c>
      <c r="D2982">
        <v>11</v>
      </c>
      <c r="E2982">
        <v>3</v>
      </c>
      <c r="F2982">
        <f t="shared" si="46"/>
        <v>9</v>
      </c>
      <c r="G2982">
        <v>0</v>
      </c>
      <c r="H2982">
        <v>0</v>
      </c>
      <c r="I2982">
        <v>1</v>
      </c>
    </row>
    <row r="2983" spans="1:9" x14ac:dyDescent="0.3">
      <c r="A2983">
        <v>7424</v>
      </c>
      <c r="B2983">
        <v>1983</v>
      </c>
      <c r="C2983">
        <v>2.172939</v>
      </c>
      <c r="D2983">
        <v>11</v>
      </c>
      <c r="E2983">
        <v>4</v>
      </c>
      <c r="F2983">
        <f t="shared" si="46"/>
        <v>16</v>
      </c>
      <c r="G2983">
        <v>0</v>
      </c>
      <c r="H2983">
        <v>0</v>
      </c>
      <c r="I2983">
        <v>1</v>
      </c>
    </row>
    <row r="2984" spans="1:9" x14ac:dyDescent="0.3">
      <c r="A2984">
        <v>7424</v>
      </c>
      <c r="B2984">
        <v>1984</v>
      </c>
      <c r="C2984">
        <v>1.89208</v>
      </c>
      <c r="D2984">
        <v>11</v>
      </c>
      <c r="E2984">
        <v>5</v>
      </c>
      <c r="F2984">
        <f t="shared" si="46"/>
        <v>25</v>
      </c>
      <c r="G2984">
        <v>0</v>
      </c>
      <c r="H2984">
        <v>0</v>
      </c>
      <c r="I2984">
        <v>1</v>
      </c>
    </row>
    <row r="2985" spans="1:9" x14ac:dyDescent="0.3">
      <c r="A2985">
        <v>7424</v>
      </c>
      <c r="B2985">
        <v>1985</v>
      </c>
      <c r="C2985">
        <v>2.4608469999999998</v>
      </c>
      <c r="D2985">
        <v>11</v>
      </c>
      <c r="E2985">
        <v>6</v>
      </c>
      <c r="F2985">
        <f t="shared" si="46"/>
        <v>36</v>
      </c>
      <c r="G2985">
        <v>0</v>
      </c>
      <c r="H2985">
        <v>1</v>
      </c>
      <c r="I2985">
        <v>1</v>
      </c>
    </row>
    <row r="2986" spans="1:9" x14ac:dyDescent="0.3">
      <c r="A2986">
        <v>7424</v>
      </c>
      <c r="B2986">
        <v>1986</v>
      </c>
      <c r="C2986">
        <v>2.4013010000000001</v>
      </c>
      <c r="D2986">
        <v>11</v>
      </c>
      <c r="E2986">
        <v>7</v>
      </c>
      <c r="F2986">
        <f t="shared" si="46"/>
        <v>49</v>
      </c>
      <c r="G2986">
        <v>0</v>
      </c>
      <c r="H2986">
        <v>0</v>
      </c>
      <c r="I2986">
        <v>1</v>
      </c>
    </row>
    <row r="2987" spans="1:9" x14ac:dyDescent="0.3">
      <c r="A2987">
        <v>7424</v>
      </c>
      <c r="B2987">
        <v>1987</v>
      </c>
      <c r="C2987">
        <v>2.4043679999999998</v>
      </c>
      <c r="D2987">
        <v>11</v>
      </c>
      <c r="E2987">
        <v>8</v>
      </c>
      <c r="F2987">
        <f t="shared" si="46"/>
        <v>64</v>
      </c>
      <c r="G2987">
        <v>0</v>
      </c>
      <c r="H2987">
        <v>0</v>
      </c>
      <c r="I2987">
        <v>1</v>
      </c>
    </row>
    <row r="2988" spans="1:9" x14ac:dyDescent="0.3">
      <c r="A2988">
        <v>7429</v>
      </c>
      <c r="B2988">
        <v>1980</v>
      </c>
      <c r="C2988">
        <v>1.9392050000000001</v>
      </c>
      <c r="D2988">
        <v>8</v>
      </c>
      <c r="E2988">
        <v>6</v>
      </c>
      <c r="F2988">
        <f t="shared" si="46"/>
        <v>36</v>
      </c>
      <c r="G2988">
        <v>0</v>
      </c>
      <c r="H2988">
        <v>1</v>
      </c>
      <c r="I2988">
        <v>0</v>
      </c>
    </row>
    <row r="2989" spans="1:9" x14ac:dyDescent="0.3">
      <c r="A2989">
        <v>7429</v>
      </c>
      <c r="B2989">
        <v>1981</v>
      </c>
      <c r="C2989">
        <v>1.3074209999999999</v>
      </c>
      <c r="D2989">
        <v>8</v>
      </c>
      <c r="E2989">
        <v>7</v>
      </c>
      <c r="F2989">
        <f t="shared" si="46"/>
        <v>49</v>
      </c>
      <c r="G2989">
        <v>0</v>
      </c>
      <c r="H2989">
        <v>0</v>
      </c>
      <c r="I2989">
        <v>1</v>
      </c>
    </row>
    <row r="2990" spans="1:9" x14ac:dyDescent="0.3">
      <c r="A2990">
        <v>7429</v>
      </c>
      <c r="B2990">
        <v>1982</v>
      </c>
      <c r="C2990">
        <v>1.4204030000000001</v>
      </c>
      <c r="D2990">
        <v>8</v>
      </c>
      <c r="E2990">
        <v>8</v>
      </c>
      <c r="F2990">
        <f t="shared" si="46"/>
        <v>64</v>
      </c>
      <c r="G2990">
        <v>0</v>
      </c>
      <c r="H2990">
        <v>0</v>
      </c>
      <c r="I2990">
        <v>0</v>
      </c>
    </row>
    <row r="2991" spans="1:9" x14ac:dyDescent="0.3">
      <c r="A2991">
        <v>7429</v>
      </c>
      <c r="B2991">
        <v>1983</v>
      </c>
      <c r="C2991">
        <v>0.55609699999999995</v>
      </c>
      <c r="D2991">
        <v>8</v>
      </c>
      <c r="E2991">
        <v>9</v>
      </c>
      <c r="F2991">
        <f t="shared" si="46"/>
        <v>81</v>
      </c>
      <c r="G2991">
        <v>0</v>
      </c>
      <c r="H2991">
        <v>0</v>
      </c>
      <c r="I2991">
        <v>0</v>
      </c>
    </row>
    <row r="2992" spans="1:9" x14ac:dyDescent="0.3">
      <c r="A2992">
        <v>7429</v>
      </c>
      <c r="B2992">
        <v>1984</v>
      </c>
      <c r="C2992">
        <v>1.404191</v>
      </c>
      <c r="D2992">
        <v>8</v>
      </c>
      <c r="E2992">
        <v>10</v>
      </c>
      <c r="F2992">
        <f t="shared" si="46"/>
        <v>100</v>
      </c>
      <c r="G2992">
        <v>0</v>
      </c>
      <c r="H2992">
        <v>0</v>
      </c>
      <c r="I2992">
        <v>0</v>
      </c>
    </row>
    <row r="2993" spans="1:9" x14ac:dyDescent="0.3">
      <c r="A2993">
        <v>7429</v>
      </c>
      <c r="B2993">
        <v>1985</v>
      </c>
      <c r="C2993">
        <v>1.7434890000000001</v>
      </c>
      <c r="D2993">
        <v>8</v>
      </c>
      <c r="E2993">
        <v>11</v>
      </c>
      <c r="F2993">
        <f t="shared" si="46"/>
        <v>121</v>
      </c>
      <c r="G2993">
        <v>0</v>
      </c>
      <c r="H2993">
        <v>0</v>
      </c>
      <c r="I2993">
        <v>0</v>
      </c>
    </row>
    <row r="2994" spans="1:9" x14ac:dyDescent="0.3">
      <c r="A2994">
        <v>7429</v>
      </c>
      <c r="B2994">
        <v>1986</v>
      </c>
      <c r="C2994">
        <v>1.4783660000000001</v>
      </c>
      <c r="D2994">
        <v>8</v>
      </c>
      <c r="E2994">
        <v>12</v>
      </c>
      <c r="F2994">
        <f t="shared" si="46"/>
        <v>144</v>
      </c>
      <c r="G2994">
        <v>0</v>
      </c>
      <c r="H2994">
        <v>0</v>
      </c>
      <c r="I2994">
        <v>0</v>
      </c>
    </row>
    <row r="2995" spans="1:9" x14ac:dyDescent="0.3">
      <c r="A2995">
        <v>7429</v>
      </c>
      <c r="B2995">
        <v>1987</v>
      </c>
      <c r="C2995">
        <v>1.4625429999999999</v>
      </c>
      <c r="D2995">
        <v>8</v>
      </c>
      <c r="E2995">
        <v>13</v>
      </c>
      <c r="F2995">
        <f t="shared" si="46"/>
        <v>169</v>
      </c>
      <c r="G2995">
        <v>0</v>
      </c>
      <c r="H2995">
        <v>0</v>
      </c>
      <c r="I2995">
        <v>0</v>
      </c>
    </row>
    <row r="2996" spans="1:9" x14ac:dyDescent="0.3">
      <c r="A2996">
        <v>7454</v>
      </c>
      <c r="B2996">
        <v>1980</v>
      </c>
      <c r="C2996">
        <v>1.3812789999999999</v>
      </c>
      <c r="D2996">
        <v>15</v>
      </c>
      <c r="E2996">
        <v>2</v>
      </c>
      <c r="F2996">
        <f t="shared" si="46"/>
        <v>4</v>
      </c>
      <c r="G2996">
        <v>1</v>
      </c>
      <c r="H2996">
        <v>0</v>
      </c>
      <c r="I2996">
        <v>0</v>
      </c>
    </row>
    <row r="2997" spans="1:9" x14ac:dyDescent="0.3">
      <c r="A2997">
        <v>7454</v>
      </c>
      <c r="B2997">
        <v>1981</v>
      </c>
      <c r="C2997">
        <v>1.6602779999999999</v>
      </c>
      <c r="D2997">
        <v>15</v>
      </c>
      <c r="E2997">
        <v>3</v>
      </c>
      <c r="F2997">
        <f t="shared" si="46"/>
        <v>9</v>
      </c>
      <c r="G2997">
        <v>1</v>
      </c>
      <c r="H2997">
        <v>0</v>
      </c>
      <c r="I2997">
        <v>0</v>
      </c>
    </row>
    <row r="2998" spans="1:9" x14ac:dyDescent="0.3">
      <c r="A2998">
        <v>7454</v>
      </c>
      <c r="B2998">
        <v>1982</v>
      </c>
      <c r="C2998">
        <v>1.8283510000000001</v>
      </c>
      <c r="D2998">
        <v>15</v>
      </c>
      <c r="E2998">
        <v>4</v>
      </c>
      <c r="F2998">
        <f t="shared" si="46"/>
        <v>16</v>
      </c>
      <c r="G2998">
        <v>1</v>
      </c>
      <c r="H2998">
        <v>0</v>
      </c>
      <c r="I2998">
        <v>0</v>
      </c>
    </row>
    <row r="2999" spans="1:9" x14ac:dyDescent="0.3">
      <c r="A2999">
        <v>7454</v>
      </c>
      <c r="B2999">
        <v>1983</v>
      </c>
      <c r="C2999">
        <v>1.980111</v>
      </c>
      <c r="D2999">
        <v>15</v>
      </c>
      <c r="E2999">
        <v>5</v>
      </c>
      <c r="F2999">
        <f t="shared" si="46"/>
        <v>25</v>
      </c>
      <c r="G2999">
        <v>1</v>
      </c>
      <c r="H2999">
        <v>0</v>
      </c>
      <c r="I2999">
        <v>0</v>
      </c>
    </row>
    <row r="3000" spans="1:9" x14ac:dyDescent="0.3">
      <c r="A3000">
        <v>7454</v>
      </c>
      <c r="B3000">
        <v>1984</v>
      </c>
      <c r="C3000">
        <v>2.1539670000000002</v>
      </c>
      <c r="D3000">
        <v>15</v>
      </c>
      <c r="E3000">
        <v>6</v>
      </c>
      <c r="F3000">
        <f t="shared" si="46"/>
        <v>36</v>
      </c>
      <c r="G3000">
        <v>1</v>
      </c>
      <c r="H3000">
        <v>0</v>
      </c>
      <c r="I3000">
        <v>0</v>
      </c>
    </row>
    <row r="3001" spans="1:9" x14ac:dyDescent="0.3">
      <c r="A3001">
        <v>7454</v>
      </c>
      <c r="B3001">
        <v>1985</v>
      </c>
      <c r="C3001">
        <v>2.0909759999999999</v>
      </c>
      <c r="D3001">
        <v>15</v>
      </c>
      <c r="E3001">
        <v>7</v>
      </c>
      <c r="F3001">
        <f t="shared" si="46"/>
        <v>49</v>
      </c>
      <c r="G3001">
        <v>1</v>
      </c>
      <c r="H3001">
        <v>0</v>
      </c>
      <c r="I3001">
        <v>0</v>
      </c>
    </row>
    <row r="3002" spans="1:9" x14ac:dyDescent="0.3">
      <c r="A3002">
        <v>7454</v>
      </c>
      <c r="B3002">
        <v>1986</v>
      </c>
      <c r="C3002">
        <v>2.125407</v>
      </c>
      <c r="D3002">
        <v>15</v>
      </c>
      <c r="E3002">
        <v>8</v>
      </c>
      <c r="F3002">
        <f t="shared" si="46"/>
        <v>64</v>
      </c>
      <c r="G3002">
        <v>1</v>
      </c>
      <c r="H3002">
        <v>0</v>
      </c>
      <c r="I3002">
        <v>0</v>
      </c>
    </row>
    <row r="3003" spans="1:9" x14ac:dyDescent="0.3">
      <c r="A3003">
        <v>7454</v>
      </c>
      <c r="B3003">
        <v>1987</v>
      </c>
      <c r="C3003">
        <v>2.1699630000000001</v>
      </c>
      <c r="D3003">
        <v>15</v>
      </c>
      <c r="E3003">
        <v>9</v>
      </c>
      <c r="F3003">
        <f t="shared" si="46"/>
        <v>81</v>
      </c>
      <c r="G3003">
        <v>1</v>
      </c>
      <c r="H3003">
        <v>0</v>
      </c>
      <c r="I3003">
        <v>0</v>
      </c>
    </row>
    <row r="3004" spans="1:9" x14ac:dyDescent="0.3">
      <c r="A3004">
        <v>7472</v>
      </c>
      <c r="B3004">
        <v>1980</v>
      </c>
      <c r="C3004">
        <v>1.315561</v>
      </c>
      <c r="D3004">
        <v>10</v>
      </c>
      <c r="E3004">
        <v>3</v>
      </c>
      <c r="F3004">
        <f t="shared" si="46"/>
        <v>9</v>
      </c>
      <c r="G3004">
        <v>0</v>
      </c>
      <c r="H3004">
        <v>0</v>
      </c>
      <c r="I3004">
        <v>1</v>
      </c>
    </row>
    <row r="3005" spans="1:9" x14ac:dyDescent="0.3">
      <c r="A3005">
        <v>7472</v>
      </c>
      <c r="B3005">
        <v>1981</v>
      </c>
      <c r="C3005">
        <v>1.3725430000000001</v>
      </c>
      <c r="D3005">
        <v>10</v>
      </c>
      <c r="E3005">
        <v>4</v>
      </c>
      <c r="F3005">
        <f t="shared" si="46"/>
        <v>16</v>
      </c>
      <c r="G3005">
        <v>0</v>
      </c>
      <c r="H3005">
        <v>1</v>
      </c>
      <c r="I3005">
        <v>0</v>
      </c>
    </row>
    <row r="3006" spans="1:9" x14ac:dyDescent="0.3">
      <c r="A3006">
        <v>7472</v>
      </c>
      <c r="B3006">
        <v>1982</v>
      </c>
      <c r="C3006">
        <v>1.4822630000000001</v>
      </c>
      <c r="D3006">
        <v>10</v>
      </c>
      <c r="E3006">
        <v>5</v>
      </c>
      <c r="F3006">
        <f t="shared" si="46"/>
        <v>25</v>
      </c>
      <c r="G3006">
        <v>0</v>
      </c>
      <c r="H3006">
        <v>1</v>
      </c>
      <c r="I3006">
        <v>0</v>
      </c>
    </row>
    <row r="3007" spans="1:9" x14ac:dyDescent="0.3">
      <c r="A3007">
        <v>7472</v>
      </c>
      <c r="B3007">
        <v>1983</v>
      </c>
      <c r="C3007">
        <v>1.591879</v>
      </c>
      <c r="D3007">
        <v>10</v>
      </c>
      <c r="E3007">
        <v>6</v>
      </c>
      <c r="F3007">
        <f t="shared" si="46"/>
        <v>36</v>
      </c>
      <c r="G3007">
        <v>0</v>
      </c>
      <c r="H3007">
        <v>1</v>
      </c>
      <c r="I3007">
        <v>0</v>
      </c>
    </row>
    <row r="3008" spans="1:9" x14ac:dyDescent="0.3">
      <c r="A3008">
        <v>7472</v>
      </c>
      <c r="B3008">
        <v>1984</v>
      </c>
      <c r="C3008">
        <v>1.6825460000000001</v>
      </c>
      <c r="D3008">
        <v>10</v>
      </c>
      <c r="E3008">
        <v>7</v>
      </c>
      <c r="F3008">
        <f t="shared" si="46"/>
        <v>49</v>
      </c>
      <c r="G3008">
        <v>0</v>
      </c>
      <c r="H3008">
        <v>1</v>
      </c>
      <c r="I3008">
        <v>0</v>
      </c>
    </row>
    <row r="3009" spans="1:9" x14ac:dyDescent="0.3">
      <c r="A3009">
        <v>7472</v>
      </c>
      <c r="B3009">
        <v>1985</v>
      </c>
      <c r="C3009">
        <v>1.4143239999999999</v>
      </c>
      <c r="D3009">
        <v>10</v>
      </c>
      <c r="E3009">
        <v>8</v>
      </c>
      <c r="F3009">
        <f t="shared" si="46"/>
        <v>64</v>
      </c>
      <c r="G3009">
        <v>0</v>
      </c>
      <c r="H3009">
        <v>1</v>
      </c>
      <c r="I3009">
        <v>1</v>
      </c>
    </row>
    <row r="3010" spans="1:9" x14ac:dyDescent="0.3">
      <c r="A3010">
        <v>7472</v>
      </c>
      <c r="B3010">
        <v>1986</v>
      </c>
      <c r="C3010">
        <v>1.937986</v>
      </c>
      <c r="D3010">
        <v>10</v>
      </c>
      <c r="E3010">
        <v>9</v>
      </c>
      <c r="F3010">
        <f t="shared" si="46"/>
        <v>81</v>
      </c>
      <c r="G3010">
        <v>0</v>
      </c>
      <c r="H3010">
        <v>1</v>
      </c>
      <c r="I3010">
        <v>0</v>
      </c>
    </row>
    <row r="3011" spans="1:9" x14ac:dyDescent="0.3">
      <c r="A3011">
        <v>7472</v>
      </c>
      <c r="B3011">
        <v>1987</v>
      </c>
      <c r="C3011">
        <v>2.0354320000000001</v>
      </c>
      <c r="D3011">
        <v>10</v>
      </c>
      <c r="E3011">
        <v>10</v>
      </c>
      <c r="F3011">
        <f t="shared" si="46"/>
        <v>100</v>
      </c>
      <c r="G3011">
        <v>0</v>
      </c>
      <c r="H3011">
        <v>1</v>
      </c>
      <c r="I3011">
        <v>1</v>
      </c>
    </row>
    <row r="3012" spans="1:9" x14ac:dyDescent="0.3">
      <c r="A3012">
        <v>7474</v>
      </c>
      <c r="B3012">
        <v>1980</v>
      </c>
      <c r="C3012">
        <v>1.3394109999999999</v>
      </c>
      <c r="D3012">
        <v>12</v>
      </c>
      <c r="E3012">
        <v>2</v>
      </c>
      <c r="F3012">
        <f t="shared" si="46"/>
        <v>4</v>
      </c>
      <c r="G3012">
        <v>1</v>
      </c>
      <c r="H3012">
        <v>0</v>
      </c>
      <c r="I3012">
        <v>0</v>
      </c>
    </row>
    <row r="3013" spans="1:9" x14ac:dyDescent="0.3">
      <c r="A3013">
        <v>7474</v>
      </c>
      <c r="B3013">
        <v>1981</v>
      </c>
      <c r="C3013">
        <v>1.93486</v>
      </c>
      <c r="D3013">
        <v>12</v>
      </c>
      <c r="E3013">
        <v>3</v>
      </c>
      <c r="F3013">
        <f t="shared" ref="F3013:F3076" si="47">E3013^2</f>
        <v>9</v>
      </c>
      <c r="G3013">
        <v>1</v>
      </c>
      <c r="H3013">
        <v>0</v>
      </c>
      <c r="I3013">
        <v>1</v>
      </c>
    </row>
    <row r="3014" spans="1:9" x14ac:dyDescent="0.3">
      <c r="A3014">
        <v>7474</v>
      </c>
      <c r="B3014">
        <v>1982</v>
      </c>
      <c r="C3014">
        <v>1.2109300000000001</v>
      </c>
      <c r="D3014">
        <v>12</v>
      </c>
      <c r="E3014">
        <v>4</v>
      </c>
      <c r="F3014">
        <f t="shared" si="47"/>
        <v>16</v>
      </c>
      <c r="G3014">
        <v>1</v>
      </c>
      <c r="H3014">
        <v>0</v>
      </c>
      <c r="I3014">
        <v>1</v>
      </c>
    </row>
    <row r="3015" spans="1:9" x14ac:dyDescent="0.3">
      <c r="A3015">
        <v>7474</v>
      </c>
      <c r="B3015">
        <v>1983</v>
      </c>
      <c r="C3015">
        <v>0.93489800000000001</v>
      </c>
      <c r="D3015">
        <v>12</v>
      </c>
      <c r="E3015">
        <v>5</v>
      </c>
      <c r="F3015">
        <f t="shared" si="47"/>
        <v>25</v>
      </c>
      <c r="G3015">
        <v>1</v>
      </c>
      <c r="H3015">
        <v>0</v>
      </c>
      <c r="I3015">
        <v>1</v>
      </c>
    </row>
    <row r="3016" spans="1:9" x14ac:dyDescent="0.3">
      <c r="A3016">
        <v>7474</v>
      </c>
      <c r="B3016">
        <v>1984</v>
      </c>
      <c r="C3016">
        <v>1.6508210000000001</v>
      </c>
      <c r="D3016">
        <v>12</v>
      </c>
      <c r="E3016">
        <v>6</v>
      </c>
      <c r="F3016">
        <f t="shared" si="47"/>
        <v>36</v>
      </c>
      <c r="G3016">
        <v>1</v>
      </c>
      <c r="H3016">
        <v>1</v>
      </c>
      <c r="I3016">
        <v>1</v>
      </c>
    </row>
    <row r="3017" spans="1:9" x14ac:dyDescent="0.3">
      <c r="A3017">
        <v>7474</v>
      </c>
      <c r="B3017">
        <v>1985</v>
      </c>
      <c r="C3017">
        <v>1.7994490000000001</v>
      </c>
      <c r="D3017">
        <v>12</v>
      </c>
      <c r="E3017">
        <v>7</v>
      </c>
      <c r="F3017">
        <f t="shared" si="47"/>
        <v>49</v>
      </c>
      <c r="G3017">
        <v>1</v>
      </c>
      <c r="H3017">
        <v>1</v>
      </c>
      <c r="I3017">
        <v>1</v>
      </c>
    </row>
    <row r="3018" spans="1:9" x14ac:dyDescent="0.3">
      <c r="A3018">
        <v>7474</v>
      </c>
      <c r="B3018">
        <v>1986</v>
      </c>
      <c r="C3018">
        <v>1.900045</v>
      </c>
      <c r="D3018">
        <v>12</v>
      </c>
      <c r="E3018">
        <v>8</v>
      </c>
      <c r="F3018">
        <f t="shared" si="47"/>
        <v>64</v>
      </c>
      <c r="G3018">
        <v>1</v>
      </c>
      <c r="H3018">
        <v>1</v>
      </c>
      <c r="I3018">
        <v>1</v>
      </c>
    </row>
    <row r="3019" spans="1:9" x14ac:dyDescent="0.3">
      <c r="A3019">
        <v>7474</v>
      </c>
      <c r="B3019">
        <v>1987</v>
      </c>
      <c r="C3019">
        <v>1.952051</v>
      </c>
      <c r="D3019">
        <v>12</v>
      </c>
      <c r="E3019">
        <v>9</v>
      </c>
      <c r="F3019">
        <f t="shared" si="47"/>
        <v>81</v>
      </c>
      <c r="G3019">
        <v>1</v>
      </c>
      <c r="H3019">
        <v>1</v>
      </c>
      <c r="I3019">
        <v>1</v>
      </c>
    </row>
    <row r="3020" spans="1:9" x14ac:dyDescent="0.3">
      <c r="A3020">
        <v>7509</v>
      </c>
      <c r="B3020">
        <v>1980</v>
      </c>
      <c r="C3020">
        <v>1.407178</v>
      </c>
      <c r="D3020">
        <v>11</v>
      </c>
      <c r="E3020">
        <v>5</v>
      </c>
      <c r="F3020">
        <f t="shared" si="47"/>
        <v>25</v>
      </c>
      <c r="G3020">
        <v>1</v>
      </c>
      <c r="H3020">
        <v>1</v>
      </c>
      <c r="I3020">
        <v>1</v>
      </c>
    </row>
    <row r="3021" spans="1:9" x14ac:dyDescent="0.3">
      <c r="A3021">
        <v>7509</v>
      </c>
      <c r="B3021">
        <v>1981</v>
      </c>
      <c r="C3021">
        <v>1.6094379999999999</v>
      </c>
      <c r="D3021">
        <v>11</v>
      </c>
      <c r="E3021">
        <v>6</v>
      </c>
      <c r="F3021">
        <f t="shared" si="47"/>
        <v>36</v>
      </c>
      <c r="G3021">
        <v>1</v>
      </c>
      <c r="H3021">
        <v>1</v>
      </c>
      <c r="I3021">
        <v>1</v>
      </c>
    </row>
    <row r="3022" spans="1:9" x14ac:dyDescent="0.3">
      <c r="A3022">
        <v>7509</v>
      </c>
      <c r="B3022">
        <v>1982</v>
      </c>
      <c r="C3022">
        <v>1.6349199999999999</v>
      </c>
      <c r="D3022">
        <v>11</v>
      </c>
      <c r="E3022">
        <v>7</v>
      </c>
      <c r="F3022">
        <f t="shared" si="47"/>
        <v>49</v>
      </c>
      <c r="G3022">
        <v>1</v>
      </c>
      <c r="H3022">
        <v>1</v>
      </c>
      <c r="I3022">
        <v>1</v>
      </c>
    </row>
    <row r="3023" spans="1:9" x14ac:dyDescent="0.3">
      <c r="A3023">
        <v>7509</v>
      </c>
      <c r="B3023">
        <v>1983</v>
      </c>
      <c r="C3023">
        <v>1.7254100000000001</v>
      </c>
      <c r="D3023">
        <v>11</v>
      </c>
      <c r="E3023">
        <v>8</v>
      </c>
      <c r="F3023">
        <f t="shared" si="47"/>
        <v>64</v>
      </c>
      <c r="G3023">
        <v>1</v>
      </c>
      <c r="H3023">
        <v>1</v>
      </c>
      <c r="I3023">
        <v>1</v>
      </c>
    </row>
    <row r="3024" spans="1:9" x14ac:dyDescent="0.3">
      <c r="A3024">
        <v>7509</v>
      </c>
      <c r="B3024">
        <v>1984</v>
      </c>
      <c r="C3024">
        <v>1.8803719999999999</v>
      </c>
      <c r="D3024">
        <v>11</v>
      </c>
      <c r="E3024">
        <v>9</v>
      </c>
      <c r="F3024">
        <f t="shared" si="47"/>
        <v>81</v>
      </c>
      <c r="G3024">
        <v>1</v>
      </c>
      <c r="H3024">
        <v>1</v>
      </c>
      <c r="I3024">
        <v>0</v>
      </c>
    </row>
    <row r="3025" spans="1:9" x14ac:dyDescent="0.3">
      <c r="A3025">
        <v>7509</v>
      </c>
      <c r="B3025">
        <v>1985</v>
      </c>
      <c r="C3025">
        <v>1.9358919999999999</v>
      </c>
      <c r="D3025">
        <v>11</v>
      </c>
      <c r="E3025">
        <v>10</v>
      </c>
      <c r="F3025">
        <f t="shared" si="47"/>
        <v>100</v>
      </c>
      <c r="G3025">
        <v>1</v>
      </c>
      <c r="H3025">
        <v>1</v>
      </c>
      <c r="I3025">
        <v>1</v>
      </c>
    </row>
    <row r="3026" spans="1:9" x14ac:dyDescent="0.3">
      <c r="A3026">
        <v>7509</v>
      </c>
      <c r="B3026">
        <v>1986</v>
      </c>
      <c r="C3026">
        <v>2.1513589999999998</v>
      </c>
      <c r="D3026">
        <v>11</v>
      </c>
      <c r="E3026">
        <v>11</v>
      </c>
      <c r="F3026">
        <f t="shared" si="47"/>
        <v>121</v>
      </c>
      <c r="G3026">
        <v>1</v>
      </c>
      <c r="H3026">
        <v>1</v>
      </c>
      <c r="I3026">
        <v>1</v>
      </c>
    </row>
    <row r="3027" spans="1:9" x14ac:dyDescent="0.3">
      <c r="A3027">
        <v>7509</v>
      </c>
      <c r="B3027">
        <v>1987</v>
      </c>
      <c r="C3027">
        <v>1.907599</v>
      </c>
      <c r="D3027">
        <v>11</v>
      </c>
      <c r="E3027">
        <v>12</v>
      </c>
      <c r="F3027">
        <f t="shared" si="47"/>
        <v>144</v>
      </c>
      <c r="G3027">
        <v>1</v>
      </c>
      <c r="H3027">
        <v>1</v>
      </c>
      <c r="I3027">
        <v>1</v>
      </c>
    </row>
    <row r="3028" spans="1:9" x14ac:dyDescent="0.3">
      <c r="A3028">
        <v>7539</v>
      </c>
      <c r="B3028">
        <v>1980</v>
      </c>
      <c r="C3028">
        <v>1.1783360000000001</v>
      </c>
      <c r="D3028">
        <v>12</v>
      </c>
      <c r="E3028">
        <v>1</v>
      </c>
      <c r="F3028">
        <f t="shared" si="47"/>
        <v>1</v>
      </c>
      <c r="G3028">
        <v>0</v>
      </c>
      <c r="H3028">
        <v>0</v>
      </c>
      <c r="I3028">
        <v>0</v>
      </c>
    </row>
    <row r="3029" spans="1:9" x14ac:dyDescent="0.3">
      <c r="A3029">
        <v>7539</v>
      </c>
      <c r="B3029">
        <v>1981</v>
      </c>
      <c r="C3029">
        <v>1.1316520000000001</v>
      </c>
      <c r="D3029">
        <v>12</v>
      </c>
      <c r="E3029">
        <v>2</v>
      </c>
      <c r="F3029">
        <f t="shared" si="47"/>
        <v>4</v>
      </c>
      <c r="G3029">
        <v>0</v>
      </c>
      <c r="H3029">
        <v>0</v>
      </c>
      <c r="I3029">
        <v>0</v>
      </c>
    </row>
    <row r="3030" spans="1:9" x14ac:dyDescent="0.3">
      <c r="A3030">
        <v>7539</v>
      </c>
      <c r="B3030">
        <v>1982</v>
      </c>
      <c r="C3030">
        <v>1.1722429999999999</v>
      </c>
      <c r="D3030">
        <v>12</v>
      </c>
      <c r="E3030">
        <v>3</v>
      </c>
      <c r="F3030">
        <f t="shared" si="47"/>
        <v>9</v>
      </c>
      <c r="G3030">
        <v>0</v>
      </c>
      <c r="H3030">
        <v>0</v>
      </c>
      <c r="I3030">
        <v>1</v>
      </c>
    </row>
    <row r="3031" spans="1:9" x14ac:dyDescent="0.3">
      <c r="A3031">
        <v>7539</v>
      </c>
      <c r="B3031">
        <v>1983</v>
      </c>
      <c r="C3031">
        <v>1.235204</v>
      </c>
      <c r="D3031">
        <v>12</v>
      </c>
      <c r="E3031">
        <v>4</v>
      </c>
      <c r="F3031">
        <f t="shared" si="47"/>
        <v>16</v>
      </c>
      <c r="G3031">
        <v>0</v>
      </c>
      <c r="H3031">
        <v>1</v>
      </c>
      <c r="I3031">
        <v>0</v>
      </c>
    </row>
    <row r="3032" spans="1:9" x14ac:dyDescent="0.3">
      <c r="A3032">
        <v>7539</v>
      </c>
      <c r="B3032">
        <v>1984</v>
      </c>
      <c r="C3032">
        <v>1.440804</v>
      </c>
      <c r="D3032">
        <v>12</v>
      </c>
      <c r="E3032">
        <v>5</v>
      </c>
      <c r="F3032">
        <f t="shared" si="47"/>
        <v>25</v>
      </c>
      <c r="G3032">
        <v>0</v>
      </c>
      <c r="H3032">
        <v>1</v>
      </c>
      <c r="I3032">
        <v>1</v>
      </c>
    </row>
    <row r="3033" spans="1:9" x14ac:dyDescent="0.3">
      <c r="A3033">
        <v>7539</v>
      </c>
      <c r="B3033">
        <v>1985</v>
      </c>
      <c r="C3033">
        <v>1.4197569999999999</v>
      </c>
      <c r="D3033">
        <v>12</v>
      </c>
      <c r="E3033">
        <v>6</v>
      </c>
      <c r="F3033">
        <f t="shared" si="47"/>
        <v>36</v>
      </c>
      <c r="G3033">
        <v>0</v>
      </c>
      <c r="H3033">
        <v>1</v>
      </c>
      <c r="I3033">
        <v>1</v>
      </c>
    </row>
    <row r="3034" spans="1:9" x14ac:dyDescent="0.3">
      <c r="A3034">
        <v>7539</v>
      </c>
      <c r="B3034">
        <v>1986</v>
      </c>
      <c r="C3034">
        <v>1.6989369999999999</v>
      </c>
      <c r="D3034">
        <v>12</v>
      </c>
      <c r="E3034">
        <v>7</v>
      </c>
      <c r="F3034">
        <f t="shared" si="47"/>
        <v>49</v>
      </c>
      <c r="G3034">
        <v>0</v>
      </c>
      <c r="H3034">
        <v>1</v>
      </c>
      <c r="I3034">
        <v>1</v>
      </c>
    </row>
    <row r="3035" spans="1:9" x14ac:dyDescent="0.3">
      <c r="A3035">
        <v>7539</v>
      </c>
      <c r="B3035">
        <v>1987</v>
      </c>
      <c r="C3035">
        <v>1.1785650000000001</v>
      </c>
      <c r="D3035">
        <v>12</v>
      </c>
      <c r="E3035">
        <v>8</v>
      </c>
      <c r="F3035">
        <f t="shared" si="47"/>
        <v>64</v>
      </c>
      <c r="G3035">
        <v>0</v>
      </c>
      <c r="H3035">
        <v>0</v>
      </c>
      <c r="I3035">
        <v>1</v>
      </c>
    </row>
    <row r="3036" spans="1:9" x14ac:dyDescent="0.3">
      <c r="A3036">
        <v>7769</v>
      </c>
      <c r="B3036">
        <v>1980</v>
      </c>
      <c r="C3036">
        <v>1.758373</v>
      </c>
      <c r="D3036">
        <v>14</v>
      </c>
      <c r="E3036">
        <v>2</v>
      </c>
      <c r="F3036">
        <f t="shared" si="47"/>
        <v>4</v>
      </c>
      <c r="G3036">
        <v>0</v>
      </c>
      <c r="H3036">
        <v>1</v>
      </c>
      <c r="I3036">
        <v>0</v>
      </c>
    </row>
    <row r="3037" spans="1:9" x14ac:dyDescent="0.3">
      <c r="A3037">
        <v>7769</v>
      </c>
      <c r="B3037">
        <v>1981</v>
      </c>
      <c r="C3037">
        <v>1.7350639999999999</v>
      </c>
      <c r="D3037">
        <v>14</v>
      </c>
      <c r="E3037">
        <v>3</v>
      </c>
      <c r="F3037">
        <f t="shared" si="47"/>
        <v>9</v>
      </c>
      <c r="G3037">
        <v>0</v>
      </c>
      <c r="H3037">
        <v>1</v>
      </c>
      <c r="I3037">
        <v>0</v>
      </c>
    </row>
    <row r="3038" spans="1:9" x14ac:dyDescent="0.3">
      <c r="A3038">
        <v>7769</v>
      </c>
      <c r="B3038">
        <v>1982</v>
      </c>
      <c r="C3038">
        <v>1.8273630000000001</v>
      </c>
      <c r="D3038">
        <v>14</v>
      </c>
      <c r="E3038">
        <v>4</v>
      </c>
      <c r="F3038">
        <f t="shared" si="47"/>
        <v>16</v>
      </c>
      <c r="G3038">
        <v>0</v>
      </c>
      <c r="H3038">
        <v>1</v>
      </c>
      <c r="I3038">
        <v>0</v>
      </c>
    </row>
    <row r="3039" spans="1:9" x14ac:dyDescent="0.3">
      <c r="A3039">
        <v>7769</v>
      </c>
      <c r="B3039">
        <v>1983</v>
      </c>
      <c r="C3039">
        <v>1.8207199999999999</v>
      </c>
      <c r="D3039">
        <v>14</v>
      </c>
      <c r="E3039">
        <v>5</v>
      </c>
      <c r="F3039">
        <f t="shared" si="47"/>
        <v>25</v>
      </c>
      <c r="G3039">
        <v>0</v>
      </c>
      <c r="H3039">
        <v>1</v>
      </c>
      <c r="I3039">
        <v>0</v>
      </c>
    </row>
    <row r="3040" spans="1:9" x14ac:dyDescent="0.3">
      <c r="A3040">
        <v>7769</v>
      </c>
      <c r="B3040">
        <v>1984</v>
      </c>
      <c r="C3040">
        <v>2.021792</v>
      </c>
      <c r="D3040">
        <v>14</v>
      </c>
      <c r="E3040">
        <v>6</v>
      </c>
      <c r="F3040">
        <f t="shared" si="47"/>
        <v>36</v>
      </c>
      <c r="G3040">
        <v>0</v>
      </c>
      <c r="H3040">
        <v>1</v>
      </c>
      <c r="I3040">
        <v>0</v>
      </c>
    </row>
    <row r="3041" spans="1:9" x14ac:dyDescent="0.3">
      <c r="A3041">
        <v>7769</v>
      </c>
      <c r="B3041">
        <v>1985</v>
      </c>
      <c r="C3041">
        <v>1.976683</v>
      </c>
      <c r="D3041">
        <v>14</v>
      </c>
      <c r="E3041">
        <v>7</v>
      </c>
      <c r="F3041">
        <f t="shared" si="47"/>
        <v>49</v>
      </c>
      <c r="G3041">
        <v>0</v>
      </c>
      <c r="H3041">
        <v>1</v>
      </c>
      <c r="I3041">
        <v>0</v>
      </c>
    </row>
    <row r="3042" spans="1:9" x14ac:dyDescent="0.3">
      <c r="A3042">
        <v>7769</v>
      </c>
      <c r="B3042">
        <v>1986</v>
      </c>
      <c r="C3042">
        <v>1.956615</v>
      </c>
      <c r="D3042">
        <v>14</v>
      </c>
      <c r="E3042">
        <v>8</v>
      </c>
      <c r="F3042">
        <f t="shared" si="47"/>
        <v>64</v>
      </c>
      <c r="G3042">
        <v>0</v>
      </c>
      <c r="H3042">
        <v>1</v>
      </c>
      <c r="I3042">
        <v>0</v>
      </c>
    </row>
    <row r="3043" spans="1:9" x14ac:dyDescent="0.3">
      <c r="A3043">
        <v>7769</v>
      </c>
      <c r="B3043">
        <v>1987</v>
      </c>
      <c r="C3043">
        <v>2.0660690000000002</v>
      </c>
      <c r="D3043">
        <v>14</v>
      </c>
      <c r="E3043">
        <v>9</v>
      </c>
      <c r="F3043">
        <f t="shared" si="47"/>
        <v>81</v>
      </c>
      <c r="G3043">
        <v>0</v>
      </c>
      <c r="H3043">
        <v>1</v>
      </c>
      <c r="I3043">
        <v>0</v>
      </c>
    </row>
    <row r="3044" spans="1:9" x14ac:dyDescent="0.3">
      <c r="A3044">
        <v>7783</v>
      </c>
      <c r="B3044">
        <v>1980</v>
      </c>
      <c r="C3044">
        <v>1.4164509999999999</v>
      </c>
      <c r="D3044">
        <v>12</v>
      </c>
      <c r="E3044">
        <v>3</v>
      </c>
      <c r="F3044">
        <f t="shared" si="47"/>
        <v>9</v>
      </c>
      <c r="G3044">
        <v>0</v>
      </c>
      <c r="H3044">
        <v>0</v>
      </c>
      <c r="I3044">
        <v>0</v>
      </c>
    </row>
    <row r="3045" spans="1:9" x14ac:dyDescent="0.3">
      <c r="A3045">
        <v>7783</v>
      </c>
      <c r="B3045">
        <v>1981</v>
      </c>
      <c r="C3045">
        <v>1.2292909999999999</v>
      </c>
      <c r="D3045">
        <v>12</v>
      </c>
      <c r="E3045">
        <v>4</v>
      </c>
      <c r="F3045">
        <f t="shared" si="47"/>
        <v>16</v>
      </c>
      <c r="G3045">
        <v>0</v>
      </c>
      <c r="H3045">
        <v>0</v>
      </c>
      <c r="I3045">
        <v>0</v>
      </c>
    </row>
    <row r="3046" spans="1:9" x14ac:dyDescent="0.3">
      <c r="A3046">
        <v>7783</v>
      </c>
      <c r="B3046">
        <v>1982</v>
      </c>
      <c r="C3046">
        <v>1.440793</v>
      </c>
      <c r="D3046">
        <v>12</v>
      </c>
      <c r="E3046">
        <v>5</v>
      </c>
      <c r="F3046">
        <f t="shared" si="47"/>
        <v>25</v>
      </c>
      <c r="G3046">
        <v>0</v>
      </c>
      <c r="H3046">
        <v>0</v>
      </c>
      <c r="I3046">
        <v>0</v>
      </c>
    </row>
    <row r="3047" spans="1:9" x14ac:dyDescent="0.3">
      <c r="A3047">
        <v>7783</v>
      </c>
      <c r="B3047">
        <v>1983</v>
      </c>
      <c r="C3047">
        <v>2.4056229999999998</v>
      </c>
      <c r="D3047">
        <v>12</v>
      </c>
      <c r="E3047">
        <v>6</v>
      </c>
      <c r="F3047">
        <f t="shared" si="47"/>
        <v>36</v>
      </c>
      <c r="G3047">
        <v>0</v>
      </c>
      <c r="H3047">
        <v>0</v>
      </c>
      <c r="I3047">
        <v>0</v>
      </c>
    </row>
    <row r="3048" spans="1:9" x14ac:dyDescent="0.3">
      <c r="A3048">
        <v>7783</v>
      </c>
      <c r="B3048">
        <v>1984</v>
      </c>
      <c r="C3048">
        <v>2.028292</v>
      </c>
      <c r="D3048">
        <v>12</v>
      </c>
      <c r="E3048">
        <v>7</v>
      </c>
      <c r="F3048">
        <f t="shared" si="47"/>
        <v>49</v>
      </c>
      <c r="G3048">
        <v>0</v>
      </c>
      <c r="H3048">
        <v>0</v>
      </c>
      <c r="I3048">
        <v>0</v>
      </c>
    </row>
    <row r="3049" spans="1:9" x14ac:dyDescent="0.3">
      <c r="A3049">
        <v>7783</v>
      </c>
      <c r="B3049">
        <v>1985</v>
      </c>
      <c r="C3049">
        <v>1.114163</v>
      </c>
      <c r="D3049">
        <v>12</v>
      </c>
      <c r="E3049">
        <v>8</v>
      </c>
      <c r="F3049">
        <f t="shared" si="47"/>
        <v>64</v>
      </c>
      <c r="G3049">
        <v>0</v>
      </c>
      <c r="H3049">
        <v>0</v>
      </c>
      <c r="I3049">
        <v>0</v>
      </c>
    </row>
    <row r="3050" spans="1:9" x14ac:dyDescent="0.3">
      <c r="A3050">
        <v>7783</v>
      </c>
      <c r="B3050">
        <v>1986</v>
      </c>
      <c r="C3050">
        <v>1.4951950000000001</v>
      </c>
      <c r="D3050">
        <v>12</v>
      </c>
      <c r="E3050">
        <v>9</v>
      </c>
      <c r="F3050">
        <f t="shared" si="47"/>
        <v>81</v>
      </c>
      <c r="G3050">
        <v>0</v>
      </c>
      <c r="H3050">
        <v>0</v>
      </c>
      <c r="I3050">
        <v>0</v>
      </c>
    </row>
    <row r="3051" spans="1:9" x14ac:dyDescent="0.3">
      <c r="A3051">
        <v>7783</v>
      </c>
      <c r="B3051">
        <v>1987</v>
      </c>
      <c r="C3051">
        <v>1.515037</v>
      </c>
      <c r="D3051">
        <v>12</v>
      </c>
      <c r="E3051">
        <v>10</v>
      </c>
      <c r="F3051">
        <f t="shared" si="47"/>
        <v>100</v>
      </c>
      <c r="G3051">
        <v>0</v>
      </c>
      <c r="H3051">
        <v>0</v>
      </c>
      <c r="I3051">
        <v>0</v>
      </c>
    </row>
    <row r="3052" spans="1:9" x14ac:dyDescent="0.3">
      <c r="A3052">
        <v>7784</v>
      </c>
      <c r="B3052">
        <v>1980</v>
      </c>
      <c r="C3052">
        <v>1.7941389999999999</v>
      </c>
      <c r="D3052">
        <v>11</v>
      </c>
      <c r="E3052">
        <v>1</v>
      </c>
      <c r="F3052">
        <f t="shared" si="47"/>
        <v>1</v>
      </c>
      <c r="G3052">
        <v>0</v>
      </c>
      <c r="H3052">
        <v>0</v>
      </c>
      <c r="I3052">
        <v>0</v>
      </c>
    </row>
    <row r="3053" spans="1:9" x14ac:dyDescent="0.3">
      <c r="A3053">
        <v>7784</v>
      </c>
      <c r="B3053">
        <v>1981</v>
      </c>
      <c r="C3053">
        <v>2.9374630000000002</v>
      </c>
      <c r="D3053">
        <v>11</v>
      </c>
      <c r="E3053">
        <v>2</v>
      </c>
      <c r="F3053">
        <f t="shared" si="47"/>
        <v>4</v>
      </c>
      <c r="G3053">
        <v>0</v>
      </c>
      <c r="H3053">
        <v>0</v>
      </c>
      <c r="I3053">
        <v>0</v>
      </c>
    </row>
    <row r="3054" spans="1:9" x14ac:dyDescent="0.3">
      <c r="A3054">
        <v>7784</v>
      </c>
      <c r="B3054">
        <v>1982</v>
      </c>
      <c r="C3054">
        <v>3.4727070000000002</v>
      </c>
      <c r="D3054">
        <v>11</v>
      </c>
      <c r="E3054">
        <v>3</v>
      </c>
      <c r="F3054">
        <f t="shared" si="47"/>
        <v>9</v>
      </c>
      <c r="G3054">
        <v>0</v>
      </c>
      <c r="H3054">
        <v>0</v>
      </c>
      <c r="I3054">
        <v>0</v>
      </c>
    </row>
    <row r="3055" spans="1:9" x14ac:dyDescent="0.3">
      <c r="A3055">
        <v>7784</v>
      </c>
      <c r="B3055">
        <v>1983</v>
      </c>
      <c r="C3055">
        <v>2.97051</v>
      </c>
      <c r="D3055">
        <v>11</v>
      </c>
      <c r="E3055">
        <v>4</v>
      </c>
      <c r="F3055">
        <f t="shared" si="47"/>
        <v>16</v>
      </c>
      <c r="G3055">
        <v>0</v>
      </c>
      <c r="H3055">
        <v>0</v>
      </c>
      <c r="I3055">
        <v>0</v>
      </c>
    </row>
    <row r="3056" spans="1:9" x14ac:dyDescent="0.3">
      <c r="A3056">
        <v>7784</v>
      </c>
      <c r="B3056">
        <v>1984</v>
      </c>
      <c r="C3056">
        <v>3.7774920000000001</v>
      </c>
      <c r="D3056">
        <v>11</v>
      </c>
      <c r="E3056">
        <v>5</v>
      </c>
      <c r="F3056">
        <f t="shared" si="47"/>
        <v>25</v>
      </c>
      <c r="G3056">
        <v>0</v>
      </c>
      <c r="H3056">
        <v>0</v>
      </c>
      <c r="I3056">
        <v>0</v>
      </c>
    </row>
    <row r="3057" spans="1:9" x14ac:dyDescent="0.3">
      <c r="A3057">
        <v>7784</v>
      </c>
      <c r="B3057">
        <v>1985</v>
      </c>
      <c r="C3057">
        <v>4.0518599999999996</v>
      </c>
      <c r="D3057">
        <v>11</v>
      </c>
      <c r="E3057">
        <v>6</v>
      </c>
      <c r="F3057">
        <f t="shared" si="47"/>
        <v>36</v>
      </c>
      <c r="G3057">
        <v>0</v>
      </c>
      <c r="H3057">
        <v>0</v>
      </c>
      <c r="I3057">
        <v>0</v>
      </c>
    </row>
    <row r="3058" spans="1:9" x14ac:dyDescent="0.3">
      <c r="A3058">
        <v>7784</v>
      </c>
      <c r="B3058">
        <v>1986</v>
      </c>
      <c r="C3058">
        <v>3.2929089999999999</v>
      </c>
      <c r="D3058">
        <v>11</v>
      </c>
      <c r="E3058">
        <v>7</v>
      </c>
      <c r="F3058">
        <f t="shared" si="47"/>
        <v>49</v>
      </c>
      <c r="G3058">
        <v>0</v>
      </c>
      <c r="H3058">
        <v>0</v>
      </c>
      <c r="I3058">
        <v>0</v>
      </c>
    </row>
    <row r="3059" spans="1:9" x14ac:dyDescent="0.3">
      <c r="A3059">
        <v>7784</v>
      </c>
      <c r="B3059">
        <v>1987</v>
      </c>
      <c r="C3059">
        <v>3.0963039999999999</v>
      </c>
      <c r="D3059">
        <v>11</v>
      </c>
      <c r="E3059">
        <v>8</v>
      </c>
      <c r="F3059">
        <f t="shared" si="47"/>
        <v>64</v>
      </c>
      <c r="G3059">
        <v>0</v>
      </c>
      <c r="H3059">
        <v>0</v>
      </c>
      <c r="I3059">
        <v>0</v>
      </c>
    </row>
    <row r="3060" spans="1:9" x14ac:dyDescent="0.3">
      <c r="A3060">
        <v>7801</v>
      </c>
      <c r="B3060">
        <v>1980</v>
      </c>
      <c r="C3060">
        <v>0.90407400000000004</v>
      </c>
      <c r="D3060">
        <v>13</v>
      </c>
      <c r="E3060">
        <v>1</v>
      </c>
      <c r="F3060">
        <f t="shared" si="47"/>
        <v>1</v>
      </c>
      <c r="G3060">
        <v>1</v>
      </c>
      <c r="H3060">
        <v>0</v>
      </c>
      <c r="I3060">
        <v>0</v>
      </c>
    </row>
    <row r="3061" spans="1:9" x14ac:dyDescent="0.3">
      <c r="A3061">
        <v>7801</v>
      </c>
      <c r="B3061">
        <v>1981</v>
      </c>
      <c r="C3061">
        <v>1.187443</v>
      </c>
      <c r="D3061">
        <v>13</v>
      </c>
      <c r="E3061">
        <v>2</v>
      </c>
      <c r="F3061">
        <f t="shared" si="47"/>
        <v>4</v>
      </c>
      <c r="G3061">
        <v>1</v>
      </c>
      <c r="H3061">
        <v>0</v>
      </c>
      <c r="I3061">
        <v>0</v>
      </c>
    </row>
    <row r="3062" spans="1:9" x14ac:dyDescent="0.3">
      <c r="A3062">
        <v>7801</v>
      </c>
      <c r="B3062">
        <v>1982</v>
      </c>
      <c r="C3062">
        <v>0.85370699999999999</v>
      </c>
      <c r="D3062">
        <v>13</v>
      </c>
      <c r="E3062">
        <v>3</v>
      </c>
      <c r="F3062">
        <f t="shared" si="47"/>
        <v>9</v>
      </c>
      <c r="G3062">
        <v>1</v>
      </c>
      <c r="H3062">
        <v>0</v>
      </c>
      <c r="I3062">
        <v>1</v>
      </c>
    </row>
    <row r="3063" spans="1:9" x14ac:dyDescent="0.3">
      <c r="A3063">
        <v>7801</v>
      </c>
      <c r="B3063">
        <v>1983</v>
      </c>
      <c r="C3063">
        <v>1.6951050000000001</v>
      </c>
      <c r="D3063">
        <v>13</v>
      </c>
      <c r="E3063">
        <v>4</v>
      </c>
      <c r="F3063">
        <f t="shared" si="47"/>
        <v>16</v>
      </c>
      <c r="G3063">
        <v>1</v>
      </c>
      <c r="H3063">
        <v>0</v>
      </c>
      <c r="I3063">
        <v>0</v>
      </c>
    </row>
    <row r="3064" spans="1:9" x14ac:dyDescent="0.3">
      <c r="A3064">
        <v>7801</v>
      </c>
      <c r="B3064">
        <v>1984</v>
      </c>
      <c r="C3064">
        <v>1.14035</v>
      </c>
      <c r="D3064">
        <v>13</v>
      </c>
      <c r="E3064">
        <v>5</v>
      </c>
      <c r="F3064">
        <f t="shared" si="47"/>
        <v>25</v>
      </c>
      <c r="G3064">
        <v>1</v>
      </c>
      <c r="H3064">
        <v>0</v>
      </c>
      <c r="I3064">
        <v>1</v>
      </c>
    </row>
    <row r="3065" spans="1:9" x14ac:dyDescent="0.3">
      <c r="A3065">
        <v>7801</v>
      </c>
      <c r="B3065">
        <v>1985</v>
      </c>
      <c r="C3065">
        <v>1.035074</v>
      </c>
      <c r="D3065">
        <v>13</v>
      </c>
      <c r="E3065">
        <v>6</v>
      </c>
      <c r="F3065">
        <f t="shared" si="47"/>
        <v>36</v>
      </c>
      <c r="G3065">
        <v>1</v>
      </c>
      <c r="H3065">
        <v>0</v>
      </c>
      <c r="I3065">
        <v>0</v>
      </c>
    </row>
    <row r="3066" spans="1:9" x14ac:dyDescent="0.3">
      <c r="A3066">
        <v>7801</v>
      </c>
      <c r="B3066">
        <v>1986</v>
      </c>
      <c r="C3066">
        <v>1.49458</v>
      </c>
      <c r="D3066">
        <v>13</v>
      </c>
      <c r="E3066">
        <v>7</v>
      </c>
      <c r="F3066">
        <f t="shared" si="47"/>
        <v>49</v>
      </c>
      <c r="G3066">
        <v>1</v>
      </c>
      <c r="H3066">
        <v>0</v>
      </c>
      <c r="I3066">
        <v>0</v>
      </c>
    </row>
    <row r="3067" spans="1:9" x14ac:dyDescent="0.3">
      <c r="A3067">
        <v>7801</v>
      </c>
      <c r="B3067">
        <v>1987</v>
      </c>
      <c r="C3067">
        <v>1.4327989999999999</v>
      </c>
      <c r="D3067">
        <v>13</v>
      </c>
      <c r="E3067">
        <v>8</v>
      </c>
      <c r="F3067">
        <f t="shared" si="47"/>
        <v>64</v>
      </c>
      <c r="G3067">
        <v>1</v>
      </c>
      <c r="H3067">
        <v>0</v>
      </c>
      <c r="I3067">
        <v>0</v>
      </c>
    </row>
    <row r="3068" spans="1:9" x14ac:dyDescent="0.3">
      <c r="A3068">
        <v>7824</v>
      </c>
      <c r="B3068">
        <v>1980</v>
      </c>
      <c r="C3068">
        <v>1.7459150000000001</v>
      </c>
      <c r="D3068">
        <v>12</v>
      </c>
      <c r="E3068">
        <v>2</v>
      </c>
      <c r="F3068">
        <f t="shared" si="47"/>
        <v>4</v>
      </c>
      <c r="G3068">
        <v>0</v>
      </c>
      <c r="H3068">
        <v>0</v>
      </c>
      <c r="I3068">
        <v>1</v>
      </c>
    </row>
    <row r="3069" spans="1:9" x14ac:dyDescent="0.3">
      <c r="A3069">
        <v>7824</v>
      </c>
      <c r="B3069">
        <v>1981</v>
      </c>
      <c r="C3069">
        <v>1.509673</v>
      </c>
      <c r="D3069">
        <v>12</v>
      </c>
      <c r="E3069">
        <v>3</v>
      </c>
      <c r="F3069">
        <f t="shared" si="47"/>
        <v>9</v>
      </c>
      <c r="G3069">
        <v>0</v>
      </c>
      <c r="H3069">
        <v>0</v>
      </c>
      <c r="I3069">
        <v>0</v>
      </c>
    </row>
    <row r="3070" spans="1:9" x14ac:dyDescent="0.3">
      <c r="A3070">
        <v>7824</v>
      </c>
      <c r="B3070">
        <v>1982</v>
      </c>
      <c r="C3070">
        <v>1.5727199999999999</v>
      </c>
      <c r="D3070">
        <v>12</v>
      </c>
      <c r="E3070">
        <v>4</v>
      </c>
      <c r="F3070">
        <f t="shared" si="47"/>
        <v>16</v>
      </c>
      <c r="G3070">
        <v>0</v>
      </c>
      <c r="H3070">
        <v>0</v>
      </c>
      <c r="I3070">
        <v>0</v>
      </c>
    </row>
    <row r="3071" spans="1:9" x14ac:dyDescent="0.3">
      <c r="A3071">
        <v>7824</v>
      </c>
      <c r="B3071">
        <v>1983</v>
      </c>
      <c r="C3071">
        <v>1.230089</v>
      </c>
      <c r="D3071">
        <v>12</v>
      </c>
      <c r="E3071">
        <v>5</v>
      </c>
      <c r="F3071">
        <f t="shared" si="47"/>
        <v>25</v>
      </c>
      <c r="G3071">
        <v>0</v>
      </c>
      <c r="H3071">
        <v>0</v>
      </c>
      <c r="I3071">
        <v>0</v>
      </c>
    </row>
    <row r="3072" spans="1:9" x14ac:dyDescent="0.3">
      <c r="A3072">
        <v>7824</v>
      </c>
      <c r="B3072">
        <v>1984</v>
      </c>
      <c r="C3072">
        <v>1.9392229999999999</v>
      </c>
      <c r="D3072">
        <v>12</v>
      </c>
      <c r="E3072">
        <v>6</v>
      </c>
      <c r="F3072">
        <f t="shared" si="47"/>
        <v>36</v>
      </c>
      <c r="G3072">
        <v>0</v>
      </c>
      <c r="H3072">
        <v>0</v>
      </c>
      <c r="I3072">
        <v>0</v>
      </c>
    </row>
    <row r="3073" spans="1:9" x14ac:dyDescent="0.3">
      <c r="A3073">
        <v>7824</v>
      </c>
      <c r="B3073">
        <v>1985</v>
      </c>
      <c r="C3073">
        <v>2.0021100000000001</v>
      </c>
      <c r="D3073">
        <v>12</v>
      </c>
      <c r="E3073">
        <v>7</v>
      </c>
      <c r="F3073">
        <f t="shared" si="47"/>
        <v>49</v>
      </c>
      <c r="G3073">
        <v>0</v>
      </c>
      <c r="H3073">
        <v>1</v>
      </c>
      <c r="I3073">
        <v>0</v>
      </c>
    </row>
    <row r="3074" spans="1:9" x14ac:dyDescent="0.3">
      <c r="A3074">
        <v>7824</v>
      </c>
      <c r="B3074">
        <v>1986</v>
      </c>
      <c r="C3074">
        <v>2.0335760000000001</v>
      </c>
      <c r="D3074">
        <v>12</v>
      </c>
      <c r="E3074">
        <v>8</v>
      </c>
      <c r="F3074">
        <f t="shared" si="47"/>
        <v>64</v>
      </c>
      <c r="G3074">
        <v>0</v>
      </c>
      <c r="H3074">
        <v>1</v>
      </c>
      <c r="I3074">
        <v>0</v>
      </c>
    </row>
    <row r="3075" spans="1:9" x14ac:dyDescent="0.3">
      <c r="A3075">
        <v>7824</v>
      </c>
      <c r="B3075">
        <v>1987</v>
      </c>
      <c r="C3075">
        <v>2.1042540000000001</v>
      </c>
      <c r="D3075">
        <v>12</v>
      </c>
      <c r="E3075">
        <v>9</v>
      </c>
      <c r="F3075">
        <f t="shared" si="47"/>
        <v>81</v>
      </c>
      <c r="G3075">
        <v>0</v>
      </c>
      <c r="H3075">
        <v>1</v>
      </c>
      <c r="I3075">
        <v>0</v>
      </c>
    </row>
    <row r="3076" spans="1:9" x14ac:dyDescent="0.3">
      <c r="A3076">
        <v>7874</v>
      </c>
      <c r="B3076">
        <v>1980</v>
      </c>
      <c r="C3076">
        <v>2.2059549999999999</v>
      </c>
      <c r="D3076">
        <v>15</v>
      </c>
      <c r="E3076">
        <v>2</v>
      </c>
      <c r="F3076">
        <f t="shared" si="47"/>
        <v>4</v>
      </c>
      <c r="G3076">
        <v>0</v>
      </c>
      <c r="H3076">
        <v>0</v>
      </c>
      <c r="I3076">
        <v>0</v>
      </c>
    </row>
    <row r="3077" spans="1:9" x14ac:dyDescent="0.3">
      <c r="A3077">
        <v>7874</v>
      </c>
      <c r="B3077">
        <v>1981</v>
      </c>
      <c r="C3077">
        <v>2.0772699999999999</v>
      </c>
      <c r="D3077">
        <v>15</v>
      </c>
      <c r="E3077">
        <v>3</v>
      </c>
      <c r="F3077">
        <f t="shared" ref="F3077:F3140" si="48">E3077^2</f>
        <v>9</v>
      </c>
      <c r="G3077">
        <v>0</v>
      </c>
      <c r="H3077">
        <v>0</v>
      </c>
      <c r="I3077">
        <v>0</v>
      </c>
    </row>
    <row r="3078" spans="1:9" x14ac:dyDescent="0.3">
      <c r="A3078">
        <v>7874</v>
      </c>
      <c r="B3078">
        <v>1982</v>
      </c>
      <c r="C3078">
        <v>2.343089</v>
      </c>
      <c r="D3078">
        <v>15</v>
      </c>
      <c r="E3078">
        <v>4</v>
      </c>
      <c r="F3078">
        <f t="shared" si="48"/>
        <v>16</v>
      </c>
      <c r="G3078">
        <v>0</v>
      </c>
      <c r="H3078">
        <v>0</v>
      </c>
      <c r="I3078">
        <v>0</v>
      </c>
    </row>
    <row r="3079" spans="1:9" x14ac:dyDescent="0.3">
      <c r="A3079">
        <v>7874</v>
      </c>
      <c r="B3079">
        <v>1983</v>
      </c>
      <c r="C3079">
        <v>2.267007</v>
      </c>
      <c r="D3079">
        <v>15</v>
      </c>
      <c r="E3079">
        <v>5</v>
      </c>
      <c r="F3079">
        <f t="shared" si="48"/>
        <v>25</v>
      </c>
      <c r="G3079">
        <v>0</v>
      </c>
      <c r="H3079">
        <v>0</v>
      </c>
      <c r="I3079">
        <v>0</v>
      </c>
    </row>
    <row r="3080" spans="1:9" x14ac:dyDescent="0.3">
      <c r="A3080">
        <v>7874</v>
      </c>
      <c r="B3080">
        <v>1984</v>
      </c>
      <c r="C3080">
        <v>2.3358479999999999</v>
      </c>
      <c r="D3080">
        <v>15</v>
      </c>
      <c r="E3080">
        <v>6</v>
      </c>
      <c r="F3080">
        <f t="shared" si="48"/>
        <v>36</v>
      </c>
      <c r="G3080">
        <v>0</v>
      </c>
      <c r="H3080">
        <v>0</v>
      </c>
      <c r="I3080">
        <v>0</v>
      </c>
    </row>
    <row r="3081" spans="1:9" x14ac:dyDescent="0.3">
      <c r="A3081">
        <v>7874</v>
      </c>
      <c r="B3081">
        <v>1985</v>
      </c>
      <c r="C3081">
        <v>2.3599160000000001</v>
      </c>
      <c r="D3081">
        <v>15</v>
      </c>
      <c r="E3081">
        <v>7</v>
      </c>
      <c r="F3081">
        <f t="shared" si="48"/>
        <v>49</v>
      </c>
      <c r="G3081">
        <v>0</v>
      </c>
      <c r="H3081">
        <v>0</v>
      </c>
      <c r="I3081">
        <v>0</v>
      </c>
    </row>
    <row r="3082" spans="1:9" x14ac:dyDescent="0.3">
      <c r="A3082">
        <v>7874</v>
      </c>
      <c r="B3082">
        <v>1986</v>
      </c>
      <c r="C3082">
        <v>2.5444019999999998</v>
      </c>
      <c r="D3082">
        <v>15</v>
      </c>
      <c r="E3082">
        <v>8</v>
      </c>
      <c r="F3082">
        <f t="shared" si="48"/>
        <v>64</v>
      </c>
      <c r="G3082">
        <v>0</v>
      </c>
      <c r="H3082">
        <v>0</v>
      </c>
      <c r="I3082">
        <v>0</v>
      </c>
    </row>
    <row r="3083" spans="1:9" x14ac:dyDescent="0.3">
      <c r="A3083">
        <v>7874</v>
      </c>
      <c r="B3083">
        <v>1987</v>
      </c>
      <c r="C3083">
        <v>2.274248</v>
      </c>
      <c r="D3083">
        <v>15</v>
      </c>
      <c r="E3083">
        <v>9</v>
      </c>
      <c r="F3083">
        <f t="shared" si="48"/>
        <v>81</v>
      </c>
      <c r="G3083">
        <v>0</v>
      </c>
      <c r="H3083">
        <v>0</v>
      </c>
      <c r="I3083">
        <v>0</v>
      </c>
    </row>
    <row r="3084" spans="1:9" x14ac:dyDescent="0.3">
      <c r="A3084">
        <v>7887</v>
      </c>
      <c r="B3084">
        <v>1980</v>
      </c>
      <c r="C3084">
        <v>1.476083</v>
      </c>
      <c r="D3084">
        <v>12</v>
      </c>
      <c r="E3084">
        <v>4</v>
      </c>
      <c r="F3084">
        <f t="shared" si="48"/>
        <v>16</v>
      </c>
      <c r="G3084">
        <v>0</v>
      </c>
      <c r="H3084">
        <v>0</v>
      </c>
      <c r="I3084">
        <v>0</v>
      </c>
    </row>
    <row r="3085" spans="1:9" x14ac:dyDescent="0.3">
      <c r="A3085">
        <v>7887</v>
      </c>
      <c r="B3085">
        <v>1981</v>
      </c>
      <c r="C3085">
        <v>2.2008019999999999</v>
      </c>
      <c r="D3085">
        <v>12</v>
      </c>
      <c r="E3085">
        <v>5</v>
      </c>
      <c r="F3085">
        <f t="shared" si="48"/>
        <v>25</v>
      </c>
      <c r="G3085">
        <v>0</v>
      </c>
      <c r="H3085">
        <v>0</v>
      </c>
      <c r="I3085">
        <v>1</v>
      </c>
    </row>
    <row r="3086" spans="1:9" x14ac:dyDescent="0.3">
      <c r="A3086">
        <v>7887</v>
      </c>
      <c r="B3086">
        <v>1982</v>
      </c>
      <c r="C3086">
        <v>0.95822799999999997</v>
      </c>
      <c r="D3086">
        <v>12</v>
      </c>
      <c r="E3086">
        <v>6</v>
      </c>
      <c r="F3086">
        <f t="shared" si="48"/>
        <v>36</v>
      </c>
      <c r="G3086">
        <v>0</v>
      </c>
      <c r="H3086">
        <v>0</v>
      </c>
      <c r="I3086">
        <v>0</v>
      </c>
    </row>
    <row r="3087" spans="1:9" x14ac:dyDescent="0.3">
      <c r="A3087">
        <v>7887</v>
      </c>
      <c r="B3087">
        <v>1983</v>
      </c>
      <c r="C3087">
        <v>1.9655739999999999</v>
      </c>
      <c r="D3087">
        <v>12</v>
      </c>
      <c r="E3087">
        <v>7</v>
      </c>
      <c r="F3087">
        <f t="shared" si="48"/>
        <v>49</v>
      </c>
      <c r="G3087">
        <v>0</v>
      </c>
      <c r="H3087">
        <v>0</v>
      </c>
      <c r="I3087">
        <v>0</v>
      </c>
    </row>
    <row r="3088" spans="1:9" x14ac:dyDescent="0.3">
      <c r="A3088">
        <v>7887</v>
      </c>
      <c r="B3088">
        <v>1984</v>
      </c>
      <c r="C3088">
        <v>1.636952</v>
      </c>
      <c r="D3088">
        <v>12</v>
      </c>
      <c r="E3088">
        <v>8</v>
      </c>
      <c r="F3088">
        <f t="shared" si="48"/>
        <v>64</v>
      </c>
      <c r="G3088">
        <v>0</v>
      </c>
      <c r="H3088">
        <v>1</v>
      </c>
      <c r="I3088">
        <v>0</v>
      </c>
    </row>
    <row r="3089" spans="1:9" x14ac:dyDescent="0.3">
      <c r="A3089">
        <v>7887</v>
      </c>
      <c r="B3089">
        <v>1985</v>
      </c>
      <c r="C3089">
        <v>1.6499090000000001</v>
      </c>
      <c r="D3089">
        <v>12</v>
      </c>
      <c r="E3089">
        <v>9</v>
      </c>
      <c r="F3089">
        <f t="shared" si="48"/>
        <v>81</v>
      </c>
      <c r="G3089">
        <v>0</v>
      </c>
      <c r="H3089">
        <v>1</v>
      </c>
      <c r="I3089">
        <v>0</v>
      </c>
    </row>
    <row r="3090" spans="1:9" x14ac:dyDescent="0.3">
      <c r="A3090">
        <v>7887</v>
      </c>
      <c r="B3090">
        <v>1986</v>
      </c>
      <c r="C3090">
        <v>1.943311</v>
      </c>
      <c r="D3090">
        <v>12</v>
      </c>
      <c r="E3090">
        <v>10</v>
      </c>
      <c r="F3090">
        <f t="shared" si="48"/>
        <v>100</v>
      </c>
      <c r="G3090">
        <v>0</v>
      </c>
      <c r="H3090">
        <v>1</v>
      </c>
      <c r="I3090">
        <v>0</v>
      </c>
    </row>
    <row r="3091" spans="1:9" x14ac:dyDescent="0.3">
      <c r="A3091">
        <v>7887</v>
      </c>
      <c r="B3091">
        <v>1987</v>
      </c>
      <c r="C3091">
        <v>2.017083</v>
      </c>
      <c r="D3091">
        <v>12</v>
      </c>
      <c r="E3091">
        <v>11</v>
      </c>
      <c r="F3091">
        <f t="shared" si="48"/>
        <v>121</v>
      </c>
      <c r="G3091">
        <v>0</v>
      </c>
      <c r="H3091">
        <v>1</v>
      </c>
      <c r="I3091">
        <v>0</v>
      </c>
    </row>
    <row r="3092" spans="1:9" x14ac:dyDescent="0.3">
      <c r="A3092">
        <v>7923</v>
      </c>
      <c r="B3092">
        <v>1980</v>
      </c>
      <c r="C3092">
        <v>2.2221820000000001</v>
      </c>
      <c r="D3092">
        <v>12</v>
      </c>
      <c r="E3092">
        <v>5</v>
      </c>
      <c r="F3092">
        <f t="shared" si="48"/>
        <v>25</v>
      </c>
      <c r="G3092">
        <v>1</v>
      </c>
      <c r="H3092">
        <v>1</v>
      </c>
      <c r="I3092">
        <v>0</v>
      </c>
    </row>
    <row r="3093" spans="1:9" x14ac:dyDescent="0.3">
      <c r="A3093">
        <v>7923</v>
      </c>
      <c r="B3093">
        <v>1981</v>
      </c>
      <c r="C3093">
        <v>2.244316</v>
      </c>
      <c r="D3093">
        <v>12</v>
      </c>
      <c r="E3093">
        <v>6</v>
      </c>
      <c r="F3093">
        <f t="shared" si="48"/>
        <v>36</v>
      </c>
      <c r="G3093">
        <v>1</v>
      </c>
      <c r="H3093">
        <v>0</v>
      </c>
      <c r="I3093">
        <v>1</v>
      </c>
    </row>
    <row r="3094" spans="1:9" x14ac:dyDescent="0.3">
      <c r="A3094">
        <v>7923</v>
      </c>
      <c r="B3094">
        <v>1982</v>
      </c>
      <c r="C3094">
        <v>2.160507</v>
      </c>
      <c r="D3094">
        <v>12</v>
      </c>
      <c r="E3094">
        <v>7</v>
      </c>
      <c r="F3094">
        <f t="shared" si="48"/>
        <v>49</v>
      </c>
      <c r="G3094">
        <v>1</v>
      </c>
      <c r="H3094">
        <v>0</v>
      </c>
      <c r="I3094">
        <v>1</v>
      </c>
    </row>
    <row r="3095" spans="1:9" x14ac:dyDescent="0.3">
      <c r="A3095">
        <v>7923</v>
      </c>
      <c r="B3095">
        <v>1983</v>
      </c>
      <c r="C3095">
        <v>2.2109179999999999</v>
      </c>
      <c r="D3095">
        <v>12</v>
      </c>
      <c r="E3095">
        <v>8</v>
      </c>
      <c r="F3095">
        <f t="shared" si="48"/>
        <v>64</v>
      </c>
      <c r="G3095">
        <v>1</v>
      </c>
      <c r="H3095">
        <v>0</v>
      </c>
      <c r="I3095">
        <v>1</v>
      </c>
    </row>
    <row r="3096" spans="1:9" x14ac:dyDescent="0.3">
      <c r="A3096">
        <v>7923</v>
      </c>
      <c r="B3096">
        <v>1984</v>
      </c>
      <c r="C3096">
        <v>2.3439450000000002</v>
      </c>
      <c r="D3096">
        <v>12</v>
      </c>
      <c r="E3096">
        <v>9</v>
      </c>
      <c r="F3096">
        <f t="shared" si="48"/>
        <v>81</v>
      </c>
      <c r="G3096">
        <v>1</v>
      </c>
      <c r="H3096">
        <v>0</v>
      </c>
      <c r="I3096">
        <v>1</v>
      </c>
    </row>
    <row r="3097" spans="1:9" x14ac:dyDescent="0.3">
      <c r="A3097">
        <v>7923</v>
      </c>
      <c r="B3097">
        <v>1985</v>
      </c>
      <c r="C3097">
        <v>2.4165489999999998</v>
      </c>
      <c r="D3097">
        <v>12</v>
      </c>
      <c r="E3097">
        <v>10</v>
      </c>
      <c r="F3097">
        <f t="shared" si="48"/>
        <v>100</v>
      </c>
      <c r="G3097">
        <v>1</v>
      </c>
      <c r="H3097">
        <v>0</v>
      </c>
      <c r="I3097">
        <v>1</v>
      </c>
    </row>
    <row r="3098" spans="1:9" x14ac:dyDescent="0.3">
      <c r="A3098">
        <v>7923</v>
      </c>
      <c r="B3098">
        <v>1986</v>
      </c>
      <c r="C3098">
        <v>2.4108710000000002</v>
      </c>
      <c r="D3098">
        <v>12</v>
      </c>
      <c r="E3098">
        <v>11</v>
      </c>
      <c r="F3098">
        <f t="shared" si="48"/>
        <v>121</v>
      </c>
      <c r="G3098">
        <v>1</v>
      </c>
      <c r="H3098">
        <v>0</v>
      </c>
      <c r="I3098">
        <v>1</v>
      </c>
    </row>
    <row r="3099" spans="1:9" x14ac:dyDescent="0.3">
      <c r="A3099">
        <v>7923</v>
      </c>
      <c r="B3099">
        <v>1987</v>
      </c>
      <c r="C3099">
        <v>2.3575159999999999</v>
      </c>
      <c r="D3099">
        <v>12</v>
      </c>
      <c r="E3099">
        <v>12</v>
      </c>
      <c r="F3099">
        <f t="shared" si="48"/>
        <v>144</v>
      </c>
      <c r="G3099">
        <v>1</v>
      </c>
      <c r="H3099">
        <v>1</v>
      </c>
      <c r="I3099">
        <v>1</v>
      </c>
    </row>
    <row r="3100" spans="1:9" x14ac:dyDescent="0.3">
      <c r="A3100">
        <v>7926</v>
      </c>
      <c r="B3100">
        <v>1980</v>
      </c>
      <c r="C3100">
        <v>1.8412520000000001</v>
      </c>
      <c r="D3100">
        <v>12</v>
      </c>
      <c r="E3100">
        <v>5</v>
      </c>
      <c r="F3100">
        <f t="shared" si="48"/>
        <v>25</v>
      </c>
      <c r="G3100">
        <v>0</v>
      </c>
      <c r="H3100">
        <v>1</v>
      </c>
      <c r="I3100">
        <v>1</v>
      </c>
    </row>
    <row r="3101" spans="1:9" x14ac:dyDescent="0.3">
      <c r="A3101">
        <v>7926</v>
      </c>
      <c r="B3101">
        <v>1981</v>
      </c>
      <c r="C3101">
        <v>1.7525390000000001</v>
      </c>
      <c r="D3101">
        <v>12</v>
      </c>
      <c r="E3101">
        <v>6</v>
      </c>
      <c r="F3101">
        <f t="shared" si="48"/>
        <v>36</v>
      </c>
      <c r="G3101">
        <v>0</v>
      </c>
      <c r="H3101">
        <v>1</v>
      </c>
      <c r="I3101">
        <v>1</v>
      </c>
    </row>
    <row r="3102" spans="1:9" x14ac:dyDescent="0.3">
      <c r="A3102">
        <v>7926</v>
      </c>
      <c r="B3102">
        <v>1982</v>
      </c>
      <c r="C3102">
        <v>1.8156669999999999</v>
      </c>
      <c r="D3102">
        <v>12</v>
      </c>
      <c r="E3102">
        <v>7</v>
      </c>
      <c r="F3102">
        <f t="shared" si="48"/>
        <v>49</v>
      </c>
      <c r="G3102">
        <v>0</v>
      </c>
      <c r="H3102">
        <v>1</v>
      </c>
      <c r="I3102">
        <v>1</v>
      </c>
    </row>
    <row r="3103" spans="1:9" x14ac:dyDescent="0.3">
      <c r="A3103">
        <v>7926</v>
      </c>
      <c r="B3103">
        <v>1983</v>
      </c>
      <c r="C3103">
        <v>1.8431930000000001</v>
      </c>
      <c r="D3103">
        <v>12</v>
      </c>
      <c r="E3103">
        <v>8</v>
      </c>
      <c r="F3103">
        <f t="shared" si="48"/>
        <v>64</v>
      </c>
      <c r="G3103">
        <v>0</v>
      </c>
      <c r="H3103">
        <v>1</v>
      </c>
      <c r="I3103">
        <v>1</v>
      </c>
    </row>
    <row r="3104" spans="1:9" x14ac:dyDescent="0.3">
      <c r="A3104">
        <v>7926</v>
      </c>
      <c r="B3104">
        <v>1984</v>
      </c>
      <c r="C3104">
        <v>1.8003290000000001</v>
      </c>
      <c r="D3104">
        <v>12</v>
      </c>
      <c r="E3104">
        <v>9</v>
      </c>
      <c r="F3104">
        <f t="shared" si="48"/>
        <v>81</v>
      </c>
      <c r="G3104">
        <v>0</v>
      </c>
      <c r="H3104">
        <v>1</v>
      </c>
      <c r="I3104">
        <v>1</v>
      </c>
    </row>
    <row r="3105" spans="1:9" x14ac:dyDescent="0.3">
      <c r="A3105">
        <v>7926</v>
      </c>
      <c r="B3105">
        <v>1985</v>
      </c>
      <c r="C3105">
        <v>1.765962</v>
      </c>
      <c r="D3105">
        <v>12</v>
      </c>
      <c r="E3105">
        <v>10</v>
      </c>
      <c r="F3105">
        <f t="shared" si="48"/>
        <v>100</v>
      </c>
      <c r="G3105">
        <v>0</v>
      </c>
      <c r="H3105">
        <v>1</v>
      </c>
      <c r="I3105">
        <v>0</v>
      </c>
    </row>
    <row r="3106" spans="1:9" x14ac:dyDescent="0.3">
      <c r="A3106">
        <v>7926</v>
      </c>
      <c r="B3106">
        <v>1986</v>
      </c>
      <c r="C3106">
        <v>1.8512550000000001</v>
      </c>
      <c r="D3106">
        <v>12</v>
      </c>
      <c r="E3106">
        <v>11</v>
      </c>
      <c r="F3106">
        <f t="shared" si="48"/>
        <v>121</v>
      </c>
      <c r="G3106">
        <v>0</v>
      </c>
      <c r="H3106">
        <v>1</v>
      </c>
      <c r="I3106">
        <v>1</v>
      </c>
    </row>
    <row r="3107" spans="1:9" x14ac:dyDescent="0.3">
      <c r="A3107">
        <v>7926</v>
      </c>
      <c r="B3107">
        <v>1987</v>
      </c>
      <c r="C3107">
        <v>1.7337260000000001</v>
      </c>
      <c r="D3107">
        <v>12</v>
      </c>
      <c r="E3107">
        <v>12</v>
      </c>
      <c r="F3107">
        <f t="shared" si="48"/>
        <v>144</v>
      </c>
      <c r="G3107">
        <v>0</v>
      </c>
      <c r="H3107">
        <v>1</v>
      </c>
      <c r="I3107">
        <v>1</v>
      </c>
    </row>
    <row r="3108" spans="1:9" x14ac:dyDescent="0.3">
      <c r="A3108">
        <v>8021</v>
      </c>
      <c r="B3108">
        <v>1980</v>
      </c>
      <c r="C3108">
        <v>1.3964859999999999</v>
      </c>
      <c r="D3108">
        <v>15</v>
      </c>
      <c r="E3108">
        <v>2</v>
      </c>
      <c r="F3108">
        <f t="shared" si="48"/>
        <v>4</v>
      </c>
      <c r="G3108">
        <v>0</v>
      </c>
      <c r="H3108">
        <v>0</v>
      </c>
      <c r="I3108">
        <v>0</v>
      </c>
    </row>
    <row r="3109" spans="1:9" x14ac:dyDescent="0.3">
      <c r="A3109">
        <v>8021</v>
      </c>
      <c r="B3109">
        <v>1981</v>
      </c>
      <c r="C3109">
        <v>1.5833390000000001</v>
      </c>
      <c r="D3109">
        <v>15</v>
      </c>
      <c r="E3109">
        <v>3</v>
      </c>
      <c r="F3109">
        <f t="shared" si="48"/>
        <v>9</v>
      </c>
      <c r="G3109">
        <v>0</v>
      </c>
      <c r="H3109">
        <v>0</v>
      </c>
      <c r="I3109">
        <v>0</v>
      </c>
    </row>
    <row r="3110" spans="1:9" x14ac:dyDescent="0.3">
      <c r="A3110">
        <v>8021</v>
      </c>
      <c r="B3110">
        <v>1982</v>
      </c>
      <c r="C3110">
        <v>1.91631</v>
      </c>
      <c r="D3110">
        <v>15</v>
      </c>
      <c r="E3110">
        <v>4</v>
      </c>
      <c r="F3110">
        <f t="shared" si="48"/>
        <v>16</v>
      </c>
      <c r="G3110">
        <v>0</v>
      </c>
      <c r="H3110">
        <v>0</v>
      </c>
      <c r="I3110">
        <v>0</v>
      </c>
    </row>
    <row r="3111" spans="1:9" x14ac:dyDescent="0.3">
      <c r="A3111">
        <v>8021</v>
      </c>
      <c r="B3111">
        <v>1983</v>
      </c>
      <c r="C3111">
        <v>1.8994819999999999</v>
      </c>
      <c r="D3111">
        <v>15</v>
      </c>
      <c r="E3111">
        <v>5</v>
      </c>
      <c r="F3111">
        <f t="shared" si="48"/>
        <v>25</v>
      </c>
      <c r="G3111">
        <v>0</v>
      </c>
      <c r="H3111">
        <v>0</v>
      </c>
      <c r="I3111">
        <v>0</v>
      </c>
    </row>
    <row r="3112" spans="1:9" x14ac:dyDescent="0.3">
      <c r="A3112">
        <v>8021</v>
      </c>
      <c r="B3112">
        <v>1984</v>
      </c>
      <c r="C3112">
        <v>2.1570849999999999</v>
      </c>
      <c r="D3112">
        <v>15</v>
      </c>
      <c r="E3112">
        <v>6</v>
      </c>
      <c r="F3112">
        <f t="shared" si="48"/>
        <v>36</v>
      </c>
      <c r="G3112">
        <v>0</v>
      </c>
      <c r="H3112">
        <v>0</v>
      </c>
      <c r="I3112">
        <v>0</v>
      </c>
    </row>
    <row r="3113" spans="1:9" x14ac:dyDescent="0.3">
      <c r="A3113">
        <v>8021</v>
      </c>
      <c r="B3113">
        <v>1985</v>
      </c>
      <c r="C3113">
        <v>2.2077939999999998</v>
      </c>
      <c r="D3113">
        <v>15</v>
      </c>
      <c r="E3113">
        <v>7</v>
      </c>
      <c r="F3113">
        <f t="shared" si="48"/>
        <v>49</v>
      </c>
      <c r="G3113">
        <v>0</v>
      </c>
      <c r="H3113">
        <v>0</v>
      </c>
      <c r="I3113">
        <v>0</v>
      </c>
    </row>
    <row r="3114" spans="1:9" x14ac:dyDescent="0.3">
      <c r="A3114">
        <v>8021</v>
      </c>
      <c r="B3114">
        <v>1986</v>
      </c>
      <c r="C3114">
        <v>2.3007019999999998</v>
      </c>
      <c r="D3114">
        <v>15</v>
      </c>
      <c r="E3114">
        <v>8</v>
      </c>
      <c r="F3114">
        <f t="shared" si="48"/>
        <v>64</v>
      </c>
      <c r="G3114">
        <v>0</v>
      </c>
      <c r="H3114">
        <v>0</v>
      </c>
      <c r="I3114">
        <v>0</v>
      </c>
    </row>
    <row r="3115" spans="1:9" x14ac:dyDescent="0.3">
      <c r="A3115">
        <v>8021</v>
      </c>
      <c r="B3115">
        <v>1987</v>
      </c>
      <c r="C3115">
        <v>2.6822780000000002</v>
      </c>
      <c r="D3115">
        <v>15</v>
      </c>
      <c r="E3115">
        <v>9</v>
      </c>
      <c r="F3115">
        <f t="shared" si="48"/>
        <v>81</v>
      </c>
      <c r="G3115">
        <v>0</v>
      </c>
      <c r="H3115">
        <v>0</v>
      </c>
      <c r="I3115">
        <v>0</v>
      </c>
    </row>
    <row r="3116" spans="1:9" x14ac:dyDescent="0.3">
      <c r="A3116">
        <v>8087</v>
      </c>
      <c r="B3116">
        <v>1980</v>
      </c>
      <c r="C3116">
        <v>2.0357859999999999</v>
      </c>
      <c r="D3116">
        <v>12</v>
      </c>
      <c r="E3116">
        <v>3</v>
      </c>
      <c r="F3116">
        <f t="shared" si="48"/>
        <v>9</v>
      </c>
      <c r="G3116">
        <v>0</v>
      </c>
      <c r="H3116">
        <v>0</v>
      </c>
      <c r="I3116">
        <v>0</v>
      </c>
    </row>
    <row r="3117" spans="1:9" x14ac:dyDescent="0.3">
      <c r="A3117">
        <v>8087</v>
      </c>
      <c r="B3117">
        <v>1981</v>
      </c>
      <c r="C3117">
        <v>1.9066890000000001</v>
      </c>
      <c r="D3117">
        <v>12</v>
      </c>
      <c r="E3117">
        <v>4</v>
      </c>
      <c r="F3117">
        <f t="shared" si="48"/>
        <v>16</v>
      </c>
      <c r="G3117">
        <v>0</v>
      </c>
      <c r="H3117">
        <v>0</v>
      </c>
      <c r="I3117">
        <v>0</v>
      </c>
    </row>
    <row r="3118" spans="1:9" x14ac:dyDescent="0.3">
      <c r="A3118">
        <v>8087</v>
      </c>
      <c r="B3118">
        <v>1982</v>
      </c>
      <c r="C3118">
        <v>2.2158570000000002</v>
      </c>
      <c r="D3118">
        <v>12</v>
      </c>
      <c r="E3118">
        <v>5</v>
      </c>
      <c r="F3118">
        <f t="shared" si="48"/>
        <v>25</v>
      </c>
      <c r="G3118">
        <v>0</v>
      </c>
      <c r="H3118">
        <v>0</v>
      </c>
      <c r="I3118">
        <v>0</v>
      </c>
    </row>
    <row r="3119" spans="1:9" x14ac:dyDescent="0.3">
      <c r="A3119">
        <v>8087</v>
      </c>
      <c r="B3119">
        <v>1983</v>
      </c>
      <c r="C3119">
        <v>0.38525700000000002</v>
      </c>
      <c r="D3119">
        <v>12</v>
      </c>
      <c r="E3119">
        <v>6</v>
      </c>
      <c r="F3119">
        <f t="shared" si="48"/>
        <v>36</v>
      </c>
      <c r="G3119">
        <v>0</v>
      </c>
      <c r="H3119">
        <v>0</v>
      </c>
      <c r="I3119">
        <v>0</v>
      </c>
    </row>
    <row r="3120" spans="1:9" x14ac:dyDescent="0.3">
      <c r="A3120">
        <v>8087</v>
      </c>
      <c r="B3120">
        <v>1984</v>
      </c>
      <c r="C3120">
        <v>1.4487209999999999</v>
      </c>
      <c r="D3120">
        <v>12</v>
      </c>
      <c r="E3120">
        <v>7</v>
      </c>
      <c r="F3120">
        <f t="shared" si="48"/>
        <v>49</v>
      </c>
      <c r="G3120">
        <v>0</v>
      </c>
      <c r="H3120">
        <v>0</v>
      </c>
      <c r="I3120">
        <v>0</v>
      </c>
    </row>
    <row r="3121" spans="1:9" x14ac:dyDescent="0.3">
      <c r="A3121">
        <v>8087</v>
      </c>
      <c r="B3121">
        <v>1985</v>
      </c>
      <c r="C3121">
        <v>1.7723930000000001</v>
      </c>
      <c r="D3121">
        <v>12</v>
      </c>
      <c r="E3121">
        <v>8</v>
      </c>
      <c r="F3121">
        <f t="shared" si="48"/>
        <v>64</v>
      </c>
      <c r="G3121">
        <v>0</v>
      </c>
      <c r="H3121">
        <v>0</v>
      </c>
      <c r="I3121">
        <v>0</v>
      </c>
    </row>
    <row r="3122" spans="1:9" x14ac:dyDescent="0.3">
      <c r="A3122">
        <v>8087</v>
      </c>
      <c r="B3122">
        <v>1986</v>
      </c>
      <c r="C3122">
        <v>1.364382</v>
      </c>
      <c r="D3122">
        <v>12</v>
      </c>
      <c r="E3122">
        <v>9</v>
      </c>
      <c r="F3122">
        <f t="shared" si="48"/>
        <v>81</v>
      </c>
      <c r="G3122">
        <v>0</v>
      </c>
      <c r="H3122">
        <v>0</v>
      </c>
      <c r="I3122">
        <v>0</v>
      </c>
    </row>
    <row r="3123" spans="1:9" x14ac:dyDescent="0.3">
      <c r="A3123">
        <v>8087</v>
      </c>
      <c r="B3123">
        <v>1987</v>
      </c>
      <c r="C3123">
        <v>1.604649</v>
      </c>
      <c r="D3123">
        <v>12</v>
      </c>
      <c r="E3123">
        <v>10</v>
      </c>
      <c r="F3123">
        <f t="shared" si="48"/>
        <v>100</v>
      </c>
      <c r="G3123">
        <v>0</v>
      </c>
      <c r="H3123">
        <v>0</v>
      </c>
      <c r="I3123">
        <v>0</v>
      </c>
    </row>
    <row r="3124" spans="1:9" x14ac:dyDescent="0.3">
      <c r="A3124">
        <v>8089</v>
      </c>
      <c r="B3124">
        <v>1980</v>
      </c>
      <c r="C3124">
        <v>1.5790280000000001</v>
      </c>
      <c r="D3124">
        <v>12</v>
      </c>
      <c r="E3124">
        <v>3</v>
      </c>
      <c r="F3124">
        <f t="shared" si="48"/>
        <v>9</v>
      </c>
      <c r="G3124">
        <v>0</v>
      </c>
      <c r="H3124">
        <v>0</v>
      </c>
      <c r="I3124">
        <v>0</v>
      </c>
    </row>
    <row r="3125" spans="1:9" x14ac:dyDescent="0.3">
      <c r="A3125">
        <v>8089</v>
      </c>
      <c r="B3125">
        <v>1981</v>
      </c>
      <c r="C3125">
        <v>1.6247050000000001</v>
      </c>
      <c r="D3125">
        <v>12</v>
      </c>
      <c r="E3125">
        <v>4</v>
      </c>
      <c r="F3125">
        <f t="shared" si="48"/>
        <v>16</v>
      </c>
      <c r="G3125">
        <v>0</v>
      </c>
      <c r="H3125">
        <v>0</v>
      </c>
      <c r="I3125">
        <v>0</v>
      </c>
    </row>
    <row r="3126" spans="1:9" x14ac:dyDescent="0.3">
      <c r="A3126">
        <v>8089</v>
      </c>
      <c r="B3126">
        <v>1982</v>
      </c>
      <c r="C3126">
        <v>1.729724</v>
      </c>
      <c r="D3126">
        <v>12</v>
      </c>
      <c r="E3126">
        <v>5</v>
      </c>
      <c r="F3126">
        <f t="shared" si="48"/>
        <v>25</v>
      </c>
      <c r="G3126">
        <v>0</v>
      </c>
      <c r="H3126">
        <v>0</v>
      </c>
      <c r="I3126">
        <v>0</v>
      </c>
    </row>
    <row r="3127" spans="1:9" x14ac:dyDescent="0.3">
      <c r="A3127">
        <v>8089</v>
      </c>
      <c r="B3127">
        <v>1983</v>
      </c>
      <c r="C3127">
        <v>1.765844</v>
      </c>
      <c r="D3127">
        <v>12</v>
      </c>
      <c r="E3127">
        <v>6</v>
      </c>
      <c r="F3127">
        <f t="shared" si="48"/>
        <v>36</v>
      </c>
      <c r="G3127">
        <v>0</v>
      </c>
      <c r="H3127">
        <v>1</v>
      </c>
      <c r="I3127">
        <v>0</v>
      </c>
    </row>
    <row r="3128" spans="1:9" x14ac:dyDescent="0.3">
      <c r="A3128">
        <v>8089</v>
      </c>
      <c r="B3128">
        <v>1984</v>
      </c>
      <c r="C3128">
        <v>1.2909839999999999</v>
      </c>
      <c r="D3128">
        <v>12</v>
      </c>
      <c r="E3128">
        <v>7</v>
      </c>
      <c r="F3128">
        <f t="shared" si="48"/>
        <v>49</v>
      </c>
      <c r="G3128">
        <v>0</v>
      </c>
      <c r="H3128">
        <v>1</v>
      </c>
      <c r="I3128">
        <v>0</v>
      </c>
    </row>
    <row r="3129" spans="1:9" x14ac:dyDescent="0.3">
      <c r="A3129">
        <v>8089</v>
      </c>
      <c r="B3129">
        <v>1985</v>
      </c>
      <c r="C3129">
        <v>-0.88955600000000001</v>
      </c>
      <c r="D3129">
        <v>12</v>
      </c>
      <c r="E3129">
        <v>8</v>
      </c>
      <c r="F3129">
        <f t="shared" si="48"/>
        <v>64</v>
      </c>
      <c r="G3129">
        <v>0</v>
      </c>
      <c r="H3129">
        <v>1</v>
      </c>
      <c r="I3129">
        <v>0</v>
      </c>
    </row>
    <row r="3130" spans="1:9" x14ac:dyDescent="0.3">
      <c r="A3130">
        <v>8089</v>
      </c>
      <c r="B3130">
        <v>1986</v>
      </c>
      <c r="C3130">
        <v>1.870673</v>
      </c>
      <c r="D3130">
        <v>12</v>
      </c>
      <c r="E3130">
        <v>9</v>
      </c>
      <c r="F3130">
        <f t="shared" si="48"/>
        <v>81</v>
      </c>
      <c r="G3130">
        <v>0</v>
      </c>
      <c r="H3130">
        <v>1</v>
      </c>
      <c r="I3130">
        <v>0</v>
      </c>
    </row>
    <row r="3131" spans="1:9" x14ac:dyDescent="0.3">
      <c r="A3131">
        <v>8089</v>
      </c>
      <c r="B3131">
        <v>1987</v>
      </c>
      <c r="C3131">
        <v>2.0899209999999999</v>
      </c>
      <c r="D3131">
        <v>12</v>
      </c>
      <c r="E3131">
        <v>10</v>
      </c>
      <c r="F3131">
        <f t="shared" si="48"/>
        <v>100</v>
      </c>
      <c r="G3131">
        <v>0</v>
      </c>
      <c r="H3131">
        <v>1</v>
      </c>
      <c r="I3131">
        <v>0</v>
      </c>
    </row>
    <row r="3132" spans="1:9" x14ac:dyDescent="0.3">
      <c r="A3132">
        <v>8090</v>
      </c>
      <c r="B3132">
        <v>1980</v>
      </c>
      <c r="C3132">
        <v>1.7356819999999999</v>
      </c>
      <c r="D3132">
        <v>14</v>
      </c>
      <c r="E3132">
        <v>2</v>
      </c>
      <c r="F3132">
        <f t="shared" si="48"/>
        <v>4</v>
      </c>
      <c r="G3132">
        <v>0</v>
      </c>
      <c r="H3132">
        <v>0</v>
      </c>
      <c r="I3132">
        <v>0</v>
      </c>
    </row>
    <row r="3133" spans="1:9" x14ac:dyDescent="0.3">
      <c r="A3133">
        <v>8090</v>
      </c>
      <c r="B3133">
        <v>1981</v>
      </c>
      <c r="C3133">
        <v>1.574071</v>
      </c>
      <c r="D3133">
        <v>14</v>
      </c>
      <c r="E3133">
        <v>3</v>
      </c>
      <c r="F3133">
        <f t="shared" si="48"/>
        <v>9</v>
      </c>
      <c r="G3133">
        <v>0</v>
      </c>
      <c r="H3133">
        <v>0</v>
      </c>
      <c r="I3133">
        <v>0</v>
      </c>
    </row>
    <row r="3134" spans="1:9" x14ac:dyDescent="0.3">
      <c r="A3134">
        <v>8090</v>
      </c>
      <c r="B3134">
        <v>1982</v>
      </c>
      <c r="C3134">
        <v>1.4415960000000001</v>
      </c>
      <c r="D3134">
        <v>14</v>
      </c>
      <c r="E3134">
        <v>4</v>
      </c>
      <c r="F3134">
        <f t="shared" si="48"/>
        <v>16</v>
      </c>
      <c r="G3134">
        <v>0</v>
      </c>
      <c r="H3134">
        <v>0</v>
      </c>
      <c r="I3134">
        <v>0</v>
      </c>
    </row>
    <row r="3135" spans="1:9" x14ac:dyDescent="0.3">
      <c r="A3135">
        <v>8090</v>
      </c>
      <c r="B3135">
        <v>1983</v>
      </c>
      <c r="C3135">
        <v>2.547256</v>
      </c>
      <c r="D3135">
        <v>14</v>
      </c>
      <c r="E3135">
        <v>5</v>
      </c>
      <c r="F3135">
        <f t="shared" si="48"/>
        <v>25</v>
      </c>
      <c r="G3135">
        <v>0</v>
      </c>
      <c r="H3135">
        <v>0</v>
      </c>
      <c r="I3135">
        <v>0</v>
      </c>
    </row>
    <row r="3136" spans="1:9" x14ac:dyDescent="0.3">
      <c r="A3136">
        <v>8090</v>
      </c>
      <c r="B3136">
        <v>1984</v>
      </c>
      <c r="C3136">
        <v>2.991473</v>
      </c>
      <c r="D3136">
        <v>14</v>
      </c>
      <c r="E3136">
        <v>6</v>
      </c>
      <c r="F3136">
        <f t="shared" si="48"/>
        <v>36</v>
      </c>
      <c r="G3136">
        <v>0</v>
      </c>
      <c r="H3136">
        <v>0</v>
      </c>
      <c r="I3136">
        <v>0</v>
      </c>
    </row>
    <row r="3137" spans="1:9" x14ac:dyDescent="0.3">
      <c r="A3137">
        <v>8090</v>
      </c>
      <c r="B3137">
        <v>1985</v>
      </c>
      <c r="C3137">
        <v>3.011444</v>
      </c>
      <c r="D3137">
        <v>14</v>
      </c>
      <c r="E3137">
        <v>7</v>
      </c>
      <c r="F3137">
        <f t="shared" si="48"/>
        <v>49</v>
      </c>
      <c r="G3137">
        <v>0</v>
      </c>
      <c r="H3137">
        <v>1</v>
      </c>
      <c r="I3137">
        <v>0</v>
      </c>
    </row>
    <row r="3138" spans="1:9" x14ac:dyDescent="0.3">
      <c r="A3138">
        <v>8090</v>
      </c>
      <c r="B3138">
        <v>1986</v>
      </c>
      <c r="C3138">
        <v>3.099275</v>
      </c>
      <c r="D3138">
        <v>14</v>
      </c>
      <c r="E3138">
        <v>8</v>
      </c>
      <c r="F3138">
        <f t="shared" si="48"/>
        <v>64</v>
      </c>
      <c r="G3138">
        <v>0</v>
      </c>
      <c r="H3138">
        <v>1</v>
      </c>
      <c r="I3138">
        <v>0</v>
      </c>
    </row>
    <row r="3139" spans="1:9" x14ac:dyDescent="0.3">
      <c r="A3139">
        <v>8090</v>
      </c>
      <c r="B3139">
        <v>1987</v>
      </c>
      <c r="C3139">
        <v>3.0966619999999998</v>
      </c>
      <c r="D3139">
        <v>14</v>
      </c>
      <c r="E3139">
        <v>9</v>
      </c>
      <c r="F3139">
        <f t="shared" si="48"/>
        <v>81</v>
      </c>
      <c r="G3139">
        <v>0</v>
      </c>
      <c r="H3139">
        <v>1</v>
      </c>
      <c r="I3139">
        <v>0</v>
      </c>
    </row>
    <row r="3140" spans="1:9" x14ac:dyDescent="0.3">
      <c r="A3140">
        <v>8096</v>
      </c>
      <c r="B3140">
        <v>1980</v>
      </c>
      <c r="C3140">
        <v>1.69486</v>
      </c>
      <c r="D3140">
        <v>6</v>
      </c>
      <c r="E3140">
        <v>11</v>
      </c>
      <c r="F3140">
        <f t="shared" si="48"/>
        <v>121</v>
      </c>
      <c r="G3140">
        <v>0</v>
      </c>
      <c r="H3140">
        <v>0</v>
      </c>
      <c r="I3140">
        <v>1</v>
      </c>
    </row>
    <row r="3141" spans="1:9" x14ac:dyDescent="0.3">
      <c r="A3141">
        <v>8096</v>
      </c>
      <c r="B3141">
        <v>1981</v>
      </c>
      <c r="C3141">
        <v>1.732548</v>
      </c>
      <c r="D3141">
        <v>6</v>
      </c>
      <c r="E3141">
        <v>12</v>
      </c>
      <c r="F3141">
        <f t="shared" ref="F3141:F3204" si="49">E3141^2</f>
        <v>144</v>
      </c>
      <c r="G3141">
        <v>0</v>
      </c>
      <c r="H3141">
        <v>0</v>
      </c>
      <c r="I3141">
        <v>0</v>
      </c>
    </row>
    <row r="3142" spans="1:9" x14ac:dyDescent="0.3">
      <c r="A3142">
        <v>8096</v>
      </c>
      <c r="B3142">
        <v>1982</v>
      </c>
      <c r="C3142">
        <v>1.469597</v>
      </c>
      <c r="D3142">
        <v>6</v>
      </c>
      <c r="E3142">
        <v>13</v>
      </c>
      <c r="F3142">
        <f t="shared" si="49"/>
        <v>169</v>
      </c>
      <c r="G3142">
        <v>0</v>
      </c>
      <c r="H3142">
        <v>0</v>
      </c>
      <c r="I3142">
        <v>0</v>
      </c>
    </row>
    <row r="3143" spans="1:9" x14ac:dyDescent="0.3">
      <c r="A3143">
        <v>8096</v>
      </c>
      <c r="B3143">
        <v>1983</v>
      </c>
      <c r="C3143">
        <v>1.591879</v>
      </c>
      <c r="D3143">
        <v>6</v>
      </c>
      <c r="E3143">
        <v>14</v>
      </c>
      <c r="F3143">
        <f t="shared" si="49"/>
        <v>196</v>
      </c>
      <c r="G3143">
        <v>0</v>
      </c>
      <c r="H3143">
        <v>0</v>
      </c>
      <c r="I3143">
        <v>0</v>
      </c>
    </row>
    <row r="3144" spans="1:9" x14ac:dyDescent="0.3">
      <c r="A3144">
        <v>8096</v>
      </c>
      <c r="B3144">
        <v>1984</v>
      </c>
      <c r="C3144">
        <v>1.743171</v>
      </c>
      <c r="D3144">
        <v>6</v>
      </c>
      <c r="E3144">
        <v>15</v>
      </c>
      <c r="F3144">
        <f t="shared" si="49"/>
        <v>225</v>
      </c>
      <c r="G3144">
        <v>0</v>
      </c>
      <c r="H3144">
        <v>0</v>
      </c>
      <c r="I3144">
        <v>0</v>
      </c>
    </row>
    <row r="3145" spans="1:9" x14ac:dyDescent="0.3">
      <c r="A3145">
        <v>8096</v>
      </c>
      <c r="B3145">
        <v>1985</v>
      </c>
      <c r="C3145">
        <v>1.5817810000000001</v>
      </c>
      <c r="D3145">
        <v>6</v>
      </c>
      <c r="E3145">
        <v>16</v>
      </c>
      <c r="F3145">
        <f t="shared" si="49"/>
        <v>256</v>
      </c>
      <c r="G3145">
        <v>0</v>
      </c>
      <c r="H3145">
        <v>0</v>
      </c>
      <c r="I3145">
        <v>0</v>
      </c>
    </row>
    <row r="3146" spans="1:9" x14ac:dyDescent="0.3">
      <c r="A3146">
        <v>8096</v>
      </c>
      <c r="B3146">
        <v>1986</v>
      </c>
      <c r="C3146">
        <v>1.1203669999999999</v>
      </c>
      <c r="D3146">
        <v>6</v>
      </c>
      <c r="E3146">
        <v>17</v>
      </c>
      <c r="F3146">
        <f t="shared" si="49"/>
        <v>289</v>
      </c>
      <c r="G3146">
        <v>0</v>
      </c>
      <c r="H3146">
        <v>0</v>
      </c>
      <c r="I3146">
        <v>0</v>
      </c>
    </row>
    <row r="3147" spans="1:9" x14ac:dyDescent="0.3">
      <c r="A3147">
        <v>8096</v>
      </c>
      <c r="B3147">
        <v>1987</v>
      </c>
      <c r="C3147">
        <v>1.621686</v>
      </c>
      <c r="D3147">
        <v>6</v>
      </c>
      <c r="E3147">
        <v>18</v>
      </c>
      <c r="F3147">
        <f t="shared" si="49"/>
        <v>324</v>
      </c>
      <c r="G3147">
        <v>0</v>
      </c>
      <c r="H3147">
        <v>0</v>
      </c>
      <c r="I3147">
        <v>0</v>
      </c>
    </row>
    <row r="3148" spans="1:9" x14ac:dyDescent="0.3">
      <c r="A3148">
        <v>8106</v>
      </c>
      <c r="B3148">
        <v>1980</v>
      </c>
      <c r="C3148">
        <v>1.5879620000000001</v>
      </c>
      <c r="D3148">
        <v>8</v>
      </c>
      <c r="E3148">
        <v>9</v>
      </c>
      <c r="F3148">
        <f t="shared" si="49"/>
        <v>81</v>
      </c>
      <c r="G3148">
        <v>0</v>
      </c>
      <c r="H3148">
        <v>0</v>
      </c>
      <c r="I3148">
        <v>1</v>
      </c>
    </row>
    <row r="3149" spans="1:9" x14ac:dyDescent="0.3">
      <c r="A3149">
        <v>8106</v>
      </c>
      <c r="B3149">
        <v>1981</v>
      </c>
      <c r="C3149">
        <v>1.548813</v>
      </c>
      <c r="D3149">
        <v>8</v>
      </c>
      <c r="E3149">
        <v>10</v>
      </c>
      <c r="F3149">
        <f t="shared" si="49"/>
        <v>100</v>
      </c>
      <c r="G3149">
        <v>0</v>
      </c>
      <c r="H3149">
        <v>1</v>
      </c>
      <c r="I3149">
        <v>0</v>
      </c>
    </row>
    <row r="3150" spans="1:9" x14ac:dyDescent="0.3">
      <c r="A3150">
        <v>8106</v>
      </c>
      <c r="B3150">
        <v>1982</v>
      </c>
      <c r="C3150">
        <v>1.550532</v>
      </c>
      <c r="D3150">
        <v>8</v>
      </c>
      <c r="E3150">
        <v>11</v>
      </c>
      <c r="F3150">
        <f t="shared" si="49"/>
        <v>121</v>
      </c>
      <c r="G3150">
        <v>0</v>
      </c>
      <c r="H3150">
        <v>0</v>
      </c>
      <c r="I3150">
        <v>0</v>
      </c>
    </row>
    <row r="3151" spans="1:9" x14ac:dyDescent="0.3">
      <c r="A3151">
        <v>8106</v>
      </c>
      <c r="B3151">
        <v>1983</v>
      </c>
      <c r="C3151">
        <v>1.3949499999999999</v>
      </c>
      <c r="D3151">
        <v>8</v>
      </c>
      <c r="E3151">
        <v>12</v>
      </c>
      <c r="F3151">
        <f t="shared" si="49"/>
        <v>144</v>
      </c>
      <c r="G3151">
        <v>0</v>
      </c>
      <c r="H3151">
        <v>0</v>
      </c>
      <c r="I3151">
        <v>0</v>
      </c>
    </row>
    <row r="3152" spans="1:9" x14ac:dyDescent="0.3">
      <c r="A3152">
        <v>8106</v>
      </c>
      <c r="B3152">
        <v>1984</v>
      </c>
      <c r="C3152">
        <v>1.474907</v>
      </c>
      <c r="D3152">
        <v>8</v>
      </c>
      <c r="E3152">
        <v>13</v>
      </c>
      <c r="F3152">
        <f t="shared" si="49"/>
        <v>169</v>
      </c>
      <c r="G3152">
        <v>0</v>
      </c>
      <c r="H3152">
        <v>0</v>
      </c>
      <c r="I3152">
        <v>0</v>
      </c>
    </row>
    <row r="3153" spans="1:9" x14ac:dyDescent="0.3">
      <c r="A3153">
        <v>8106</v>
      </c>
      <c r="B3153">
        <v>1985</v>
      </c>
      <c r="C3153">
        <v>1.379915</v>
      </c>
      <c r="D3153">
        <v>8</v>
      </c>
      <c r="E3153">
        <v>14</v>
      </c>
      <c r="F3153">
        <f t="shared" si="49"/>
        <v>196</v>
      </c>
      <c r="G3153">
        <v>0</v>
      </c>
      <c r="H3153">
        <v>0</v>
      </c>
      <c r="I3153">
        <v>0</v>
      </c>
    </row>
    <row r="3154" spans="1:9" x14ac:dyDescent="0.3">
      <c r="A3154">
        <v>8106</v>
      </c>
      <c r="B3154">
        <v>1986</v>
      </c>
      <c r="C3154">
        <v>1.4362200000000001</v>
      </c>
      <c r="D3154">
        <v>8</v>
      </c>
      <c r="E3154">
        <v>15</v>
      </c>
      <c r="F3154">
        <f t="shared" si="49"/>
        <v>225</v>
      </c>
      <c r="G3154">
        <v>0</v>
      </c>
      <c r="H3154">
        <v>0</v>
      </c>
      <c r="I3154">
        <v>0</v>
      </c>
    </row>
    <row r="3155" spans="1:9" x14ac:dyDescent="0.3">
      <c r="A3155">
        <v>8106</v>
      </c>
      <c r="B3155">
        <v>1987</v>
      </c>
      <c r="C3155">
        <v>1.6580010000000001</v>
      </c>
      <c r="D3155">
        <v>8</v>
      </c>
      <c r="E3155">
        <v>16</v>
      </c>
      <c r="F3155">
        <f t="shared" si="49"/>
        <v>256</v>
      </c>
      <c r="G3155">
        <v>0</v>
      </c>
      <c r="H3155">
        <v>0</v>
      </c>
      <c r="I3155">
        <v>0</v>
      </c>
    </row>
    <row r="3156" spans="1:9" x14ac:dyDescent="0.3">
      <c r="A3156">
        <v>8107</v>
      </c>
      <c r="B3156">
        <v>1980</v>
      </c>
      <c r="C3156">
        <v>1.1066720000000001</v>
      </c>
      <c r="D3156">
        <v>3</v>
      </c>
      <c r="E3156">
        <v>11</v>
      </c>
      <c r="F3156">
        <f t="shared" si="49"/>
        <v>121</v>
      </c>
      <c r="G3156">
        <v>0</v>
      </c>
      <c r="H3156">
        <v>0</v>
      </c>
      <c r="I3156">
        <v>0</v>
      </c>
    </row>
    <row r="3157" spans="1:9" x14ac:dyDescent="0.3">
      <c r="A3157">
        <v>8107</v>
      </c>
      <c r="B3157">
        <v>1981</v>
      </c>
      <c r="C3157">
        <v>1.2417130000000001</v>
      </c>
      <c r="D3157">
        <v>3</v>
      </c>
      <c r="E3157">
        <v>12</v>
      </c>
      <c r="F3157">
        <f t="shared" si="49"/>
        <v>144</v>
      </c>
      <c r="G3157">
        <v>0</v>
      </c>
      <c r="H3157">
        <v>0</v>
      </c>
      <c r="I3157">
        <v>0</v>
      </c>
    </row>
    <row r="3158" spans="1:9" x14ac:dyDescent="0.3">
      <c r="A3158">
        <v>8107</v>
      </c>
      <c r="B3158">
        <v>1982</v>
      </c>
      <c r="C3158">
        <v>1.4195690000000001</v>
      </c>
      <c r="D3158">
        <v>3</v>
      </c>
      <c r="E3158">
        <v>13</v>
      </c>
      <c r="F3158">
        <f t="shared" si="49"/>
        <v>169</v>
      </c>
      <c r="G3158">
        <v>0</v>
      </c>
      <c r="H3158">
        <v>0</v>
      </c>
      <c r="I3158">
        <v>0</v>
      </c>
    </row>
    <row r="3159" spans="1:9" x14ac:dyDescent="0.3">
      <c r="A3159">
        <v>8107</v>
      </c>
      <c r="B3159">
        <v>1983</v>
      </c>
      <c r="C3159">
        <v>1.591879</v>
      </c>
      <c r="D3159">
        <v>3</v>
      </c>
      <c r="E3159">
        <v>14</v>
      </c>
      <c r="F3159">
        <f t="shared" si="49"/>
        <v>196</v>
      </c>
      <c r="G3159">
        <v>0</v>
      </c>
      <c r="H3159">
        <v>0</v>
      </c>
      <c r="I3159">
        <v>0</v>
      </c>
    </row>
    <row r="3160" spans="1:9" x14ac:dyDescent="0.3">
      <c r="A3160">
        <v>8107</v>
      </c>
      <c r="B3160">
        <v>1984</v>
      </c>
      <c r="C3160">
        <v>1.584908</v>
      </c>
      <c r="D3160">
        <v>3</v>
      </c>
      <c r="E3160">
        <v>15</v>
      </c>
      <c r="F3160">
        <f t="shared" si="49"/>
        <v>225</v>
      </c>
      <c r="G3160">
        <v>0</v>
      </c>
      <c r="H3160">
        <v>0</v>
      </c>
      <c r="I3160">
        <v>0</v>
      </c>
    </row>
    <row r="3161" spans="1:9" x14ac:dyDescent="0.3">
      <c r="A3161">
        <v>8107</v>
      </c>
      <c r="B3161">
        <v>1985</v>
      </c>
      <c r="C3161">
        <v>1.5146470000000001</v>
      </c>
      <c r="D3161">
        <v>3</v>
      </c>
      <c r="E3161">
        <v>16</v>
      </c>
      <c r="F3161">
        <f t="shared" si="49"/>
        <v>256</v>
      </c>
      <c r="G3161">
        <v>0</v>
      </c>
      <c r="H3161">
        <v>0</v>
      </c>
      <c r="I3161">
        <v>0</v>
      </c>
    </row>
    <row r="3162" spans="1:9" x14ac:dyDescent="0.3">
      <c r="A3162">
        <v>8107</v>
      </c>
      <c r="B3162">
        <v>1986</v>
      </c>
      <c r="C3162">
        <v>1.407227</v>
      </c>
      <c r="D3162">
        <v>3</v>
      </c>
      <c r="E3162">
        <v>17</v>
      </c>
      <c r="F3162">
        <f t="shared" si="49"/>
        <v>289</v>
      </c>
      <c r="G3162">
        <v>0</v>
      </c>
      <c r="H3162">
        <v>0</v>
      </c>
      <c r="I3162">
        <v>0</v>
      </c>
    </row>
    <row r="3163" spans="1:9" x14ac:dyDescent="0.3">
      <c r="A3163">
        <v>8107</v>
      </c>
      <c r="B3163">
        <v>1987</v>
      </c>
      <c r="C3163">
        <v>1.707803</v>
      </c>
      <c r="D3163">
        <v>3</v>
      </c>
      <c r="E3163">
        <v>18</v>
      </c>
      <c r="F3163">
        <f t="shared" si="49"/>
        <v>324</v>
      </c>
      <c r="G3163">
        <v>0</v>
      </c>
      <c r="H3163">
        <v>0</v>
      </c>
      <c r="I3163">
        <v>0</v>
      </c>
    </row>
    <row r="3164" spans="1:9" x14ac:dyDescent="0.3">
      <c r="A3164">
        <v>8142</v>
      </c>
      <c r="B3164">
        <v>1980</v>
      </c>
      <c r="C3164">
        <v>1.2387589999999999</v>
      </c>
      <c r="D3164">
        <v>11</v>
      </c>
      <c r="E3164">
        <v>2</v>
      </c>
      <c r="F3164">
        <f t="shared" si="49"/>
        <v>4</v>
      </c>
      <c r="G3164">
        <v>0</v>
      </c>
      <c r="H3164">
        <v>0</v>
      </c>
      <c r="I3164">
        <v>0</v>
      </c>
    </row>
    <row r="3165" spans="1:9" x14ac:dyDescent="0.3">
      <c r="A3165">
        <v>8142</v>
      </c>
      <c r="B3165">
        <v>1981</v>
      </c>
      <c r="C3165">
        <v>1.3862939999999999</v>
      </c>
      <c r="D3165">
        <v>11</v>
      </c>
      <c r="E3165">
        <v>3</v>
      </c>
      <c r="F3165">
        <f t="shared" si="49"/>
        <v>9</v>
      </c>
      <c r="G3165">
        <v>0</v>
      </c>
      <c r="H3165">
        <v>0</v>
      </c>
      <c r="I3165">
        <v>0</v>
      </c>
    </row>
    <row r="3166" spans="1:9" x14ac:dyDescent="0.3">
      <c r="A3166">
        <v>8142</v>
      </c>
      <c r="B3166">
        <v>1982</v>
      </c>
      <c r="C3166">
        <v>1.4589920000000001</v>
      </c>
      <c r="D3166">
        <v>11</v>
      </c>
      <c r="E3166">
        <v>4</v>
      </c>
      <c r="F3166">
        <f t="shared" si="49"/>
        <v>16</v>
      </c>
      <c r="G3166">
        <v>0</v>
      </c>
      <c r="H3166">
        <v>0</v>
      </c>
      <c r="I3166">
        <v>0</v>
      </c>
    </row>
    <row r="3167" spans="1:9" x14ac:dyDescent="0.3">
      <c r="A3167">
        <v>8142</v>
      </c>
      <c r="B3167">
        <v>1983</v>
      </c>
      <c r="C3167">
        <v>1.3507169999999999</v>
      </c>
      <c r="D3167">
        <v>11</v>
      </c>
      <c r="E3167">
        <v>5</v>
      </c>
      <c r="F3167">
        <f t="shared" si="49"/>
        <v>25</v>
      </c>
      <c r="G3167">
        <v>0</v>
      </c>
      <c r="H3167">
        <v>0</v>
      </c>
      <c r="I3167">
        <v>0</v>
      </c>
    </row>
    <row r="3168" spans="1:9" x14ac:dyDescent="0.3">
      <c r="A3168">
        <v>8142</v>
      </c>
      <c r="B3168">
        <v>1984</v>
      </c>
      <c r="C3168">
        <v>1.357124</v>
      </c>
      <c r="D3168">
        <v>11</v>
      </c>
      <c r="E3168">
        <v>6</v>
      </c>
      <c r="F3168">
        <f t="shared" si="49"/>
        <v>36</v>
      </c>
      <c r="G3168">
        <v>0</v>
      </c>
      <c r="H3168">
        <v>0</v>
      </c>
      <c r="I3168">
        <v>0</v>
      </c>
    </row>
    <row r="3169" spans="1:9" x14ac:dyDescent="0.3">
      <c r="A3169">
        <v>8142</v>
      </c>
      <c r="B3169">
        <v>1985</v>
      </c>
      <c r="C3169">
        <v>1.453962</v>
      </c>
      <c r="D3169">
        <v>11</v>
      </c>
      <c r="E3169">
        <v>7</v>
      </c>
      <c r="F3169">
        <f t="shared" si="49"/>
        <v>49</v>
      </c>
      <c r="G3169">
        <v>0</v>
      </c>
      <c r="H3169">
        <v>0</v>
      </c>
      <c r="I3169">
        <v>0</v>
      </c>
    </row>
    <row r="3170" spans="1:9" x14ac:dyDescent="0.3">
      <c r="A3170">
        <v>8142</v>
      </c>
      <c r="B3170">
        <v>1986</v>
      </c>
      <c r="C3170">
        <v>1.4062870000000001</v>
      </c>
      <c r="D3170">
        <v>11</v>
      </c>
      <c r="E3170">
        <v>8</v>
      </c>
      <c r="F3170">
        <f t="shared" si="49"/>
        <v>64</v>
      </c>
      <c r="G3170">
        <v>0</v>
      </c>
      <c r="H3170">
        <v>0</v>
      </c>
      <c r="I3170">
        <v>0</v>
      </c>
    </row>
    <row r="3171" spans="1:9" x14ac:dyDescent="0.3">
      <c r="A3171">
        <v>8142</v>
      </c>
      <c r="B3171">
        <v>1987</v>
      </c>
      <c r="C3171">
        <v>1.3527560000000001</v>
      </c>
      <c r="D3171">
        <v>11</v>
      </c>
      <c r="E3171">
        <v>9</v>
      </c>
      <c r="F3171">
        <f t="shared" si="49"/>
        <v>81</v>
      </c>
      <c r="G3171">
        <v>0</v>
      </c>
      <c r="H3171">
        <v>0</v>
      </c>
      <c r="I3171">
        <v>0</v>
      </c>
    </row>
    <row r="3172" spans="1:9" x14ac:dyDescent="0.3">
      <c r="A3172">
        <v>8168</v>
      </c>
      <c r="B3172">
        <v>1980</v>
      </c>
      <c r="C3172">
        <v>1.9145129999999999</v>
      </c>
      <c r="D3172">
        <v>11</v>
      </c>
      <c r="E3172">
        <v>2</v>
      </c>
      <c r="F3172">
        <f t="shared" si="49"/>
        <v>4</v>
      </c>
      <c r="G3172">
        <v>0</v>
      </c>
      <c r="H3172">
        <v>0</v>
      </c>
      <c r="I3172">
        <v>1</v>
      </c>
    </row>
    <row r="3173" spans="1:9" x14ac:dyDescent="0.3">
      <c r="A3173">
        <v>8168</v>
      </c>
      <c r="B3173">
        <v>1981</v>
      </c>
      <c r="C3173">
        <v>1.8430530000000001</v>
      </c>
      <c r="D3173">
        <v>11</v>
      </c>
      <c r="E3173">
        <v>3</v>
      </c>
      <c r="F3173">
        <f t="shared" si="49"/>
        <v>9</v>
      </c>
      <c r="G3173">
        <v>0</v>
      </c>
      <c r="H3173">
        <v>0</v>
      </c>
      <c r="I3173">
        <v>1</v>
      </c>
    </row>
    <row r="3174" spans="1:9" x14ac:dyDescent="0.3">
      <c r="A3174">
        <v>8168</v>
      </c>
      <c r="B3174">
        <v>1982</v>
      </c>
      <c r="C3174">
        <v>1.715125</v>
      </c>
      <c r="D3174">
        <v>11</v>
      </c>
      <c r="E3174">
        <v>4</v>
      </c>
      <c r="F3174">
        <f t="shared" si="49"/>
        <v>16</v>
      </c>
      <c r="G3174">
        <v>0</v>
      </c>
      <c r="H3174">
        <v>0</v>
      </c>
      <c r="I3174">
        <v>1</v>
      </c>
    </row>
    <row r="3175" spans="1:9" x14ac:dyDescent="0.3">
      <c r="A3175">
        <v>8168</v>
      </c>
      <c r="B3175">
        <v>1983</v>
      </c>
      <c r="C3175">
        <v>1.3980049999999999</v>
      </c>
      <c r="D3175">
        <v>11</v>
      </c>
      <c r="E3175">
        <v>5</v>
      </c>
      <c r="F3175">
        <f t="shared" si="49"/>
        <v>25</v>
      </c>
      <c r="G3175">
        <v>0</v>
      </c>
      <c r="H3175">
        <v>1</v>
      </c>
      <c r="I3175">
        <v>1</v>
      </c>
    </row>
    <row r="3176" spans="1:9" x14ac:dyDescent="0.3">
      <c r="A3176">
        <v>8168</v>
      </c>
      <c r="B3176">
        <v>1984</v>
      </c>
      <c r="C3176">
        <v>1.6825460000000001</v>
      </c>
      <c r="D3176">
        <v>11</v>
      </c>
      <c r="E3176">
        <v>6</v>
      </c>
      <c r="F3176">
        <f t="shared" si="49"/>
        <v>36</v>
      </c>
      <c r="G3176">
        <v>0</v>
      </c>
      <c r="H3176">
        <v>1</v>
      </c>
      <c r="I3176">
        <v>1</v>
      </c>
    </row>
    <row r="3177" spans="1:9" x14ac:dyDescent="0.3">
      <c r="A3177">
        <v>8168</v>
      </c>
      <c r="B3177">
        <v>1985</v>
      </c>
      <c r="C3177">
        <v>1.8713219999999999</v>
      </c>
      <c r="D3177">
        <v>11</v>
      </c>
      <c r="E3177">
        <v>7</v>
      </c>
      <c r="F3177">
        <f t="shared" si="49"/>
        <v>49</v>
      </c>
      <c r="G3177">
        <v>0</v>
      </c>
      <c r="H3177">
        <v>1</v>
      </c>
      <c r="I3177">
        <v>1</v>
      </c>
    </row>
    <row r="3178" spans="1:9" x14ac:dyDescent="0.3">
      <c r="A3178">
        <v>8168</v>
      </c>
      <c r="B3178">
        <v>1986</v>
      </c>
      <c r="C3178">
        <v>1.9527939999999999</v>
      </c>
      <c r="D3178">
        <v>11</v>
      </c>
      <c r="E3178">
        <v>8</v>
      </c>
      <c r="F3178">
        <f t="shared" si="49"/>
        <v>64</v>
      </c>
      <c r="G3178">
        <v>0</v>
      </c>
      <c r="H3178">
        <v>1</v>
      </c>
      <c r="I3178">
        <v>0</v>
      </c>
    </row>
    <row r="3179" spans="1:9" x14ac:dyDescent="0.3">
      <c r="A3179">
        <v>8168</v>
      </c>
      <c r="B3179">
        <v>1987</v>
      </c>
      <c r="C3179">
        <v>2.3704320000000001</v>
      </c>
      <c r="D3179">
        <v>11</v>
      </c>
      <c r="E3179">
        <v>9</v>
      </c>
      <c r="F3179">
        <f t="shared" si="49"/>
        <v>81</v>
      </c>
      <c r="G3179">
        <v>0</v>
      </c>
      <c r="H3179">
        <v>1</v>
      </c>
      <c r="I3179">
        <v>1</v>
      </c>
    </row>
    <row r="3180" spans="1:9" x14ac:dyDescent="0.3">
      <c r="A3180">
        <v>8173</v>
      </c>
      <c r="B3180">
        <v>1980</v>
      </c>
      <c r="C3180">
        <v>1.448</v>
      </c>
      <c r="D3180">
        <v>8</v>
      </c>
      <c r="E3180">
        <v>9</v>
      </c>
      <c r="F3180">
        <f t="shared" si="49"/>
        <v>81</v>
      </c>
      <c r="G3180">
        <v>0</v>
      </c>
      <c r="H3180">
        <v>1</v>
      </c>
      <c r="I3180">
        <v>0</v>
      </c>
    </row>
    <row r="3181" spans="1:9" x14ac:dyDescent="0.3">
      <c r="A3181">
        <v>8173</v>
      </c>
      <c r="B3181">
        <v>1981</v>
      </c>
      <c r="C3181">
        <v>1.3470740000000001</v>
      </c>
      <c r="D3181">
        <v>8</v>
      </c>
      <c r="E3181">
        <v>10</v>
      </c>
      <c r="F3181">
        <f t="shared" si="49"/>
        <v>100</v>
      </c>
      <c r="G3181">
        <v>0</v>
      </c>
      <c r="H3181">
        <v>1</v>
      </c>
      <c r="I3181">
        <v>0</v>
      </c>
    </row>
    <row r="3182" spans="1:9" x14ac:dyDescent="0.3">
      <c r="A3182">
        <v>8173</v>
      </c>
      <c r="B3182">
        <v>1982</v>
      </c>
      <c r="C3182">
        <v>1.589628</v>
      </c>
      <c r="D3182">
        <v>8</v>
      </c>
      <c r="E3182">
        <v>11</v>
      </c>
      <c r="F3182">
        <f t="shared" si="49"/>
        <v>121</v>
      </c>
      <c r="G3182">
        <v>0</v>
      </c>
      <c r="H3182">
        <v>1</v>
      </c>
      <c r="I3182">
        <v>0</v>
      </c>
    </row>
    <row r="3183" spans="1:9" x14ac:dyDescent="0.3">
      <c r="A3183">
        <v>8173</v>
      </c>
      <c r="B3183">
        <v>1983</v>
      </c>
      <c r="C3183">
        <v>1.64496</v>
      </c>
      <c r="D3183">
        <v>8</v>
      </c>
      <c r="E3183">
        <v>12</v>
      </c>
      <c r="F3183">
        <f t="shared" si="49"/>
        <v>144</v>
      </c>
      <c r="G3183">
        <v>0</v>
      </c>
      <c r="H3183">
        <v>1</v>
      </c>
      <c r="I3183">
        <v>0</v>
      </c>
    </row>
    <row r="3184" spans="1:9" x14ac:dyDescent="0.3">
      <c r="A3184">
        <v>8173</v>
      </c>
      <c r="B3184">
        <v>1984</v>
      </c>
      <c r="C3184">
        <v>1.474907</v>
      </c>
      <c r="D3184">
        <v>8</v>
      </c>
      <c r="E3184">
        <v>13</v>
      </c>
      <c r="F3184">
        <f t="shared" si="49"/>
        <v>169</v>
      </c>
      <c r="G3184">
        <v>0</v>
      </c>
      <c r="H3184">
        <v>1</v>
      </c>
      <c r="I3184">
        <v>0</v>
      </c>
    </row>
    <row r="3185" spans="1:9" x14ac:dyDescent="0.3">
      <c r="A3185">
        <v>8173</v>
      </c>
      <c r="B3185">
        <v>1985</v>
      </c>
      <c r="C3185">
        <v>1.491525</v>
      </c>
      <c r="D3185">
        <v>8</v>
      </c>
      <c r="E3185">
        <v>14</v>
      </c>
      <c r="F3185">
        <f t="shared" si="49"/>
        <v>196</v>
      </c>
      <c r="G3185">
        <v>0</v>
      </c>
      <c r="H3185">
        <v>1</v>
      </c>
      <c r="I3185">
        <v>0</v>
      </c>
    </row>
    <row r="3186" spans="1:9" x14ac:dyDescent="0.3">
      <c r="A3186">
        <v>8173</v>
      </c>
      <c r="B3186">
        <v>1986</v>
      </c>
      <c r="C3186">
        <v>1.5635730000000001</v>
      </c>
      <c r="D3186">
        <v>8</v>
      </c>
      <c r="E3186">
        <v>15</v>
      </c>
      <c r="F3186">
        <f t="shared" si="49"/>
        <v>225</v>
      </c>
      <c r="G3186">
        <v>0</v>
      </c>
      <c r="H3186">
        <v>1</v>
      </c>
      <c r="I3186">
        <v>0</v>
      </c>
    </row>
    <row r="3187" spans="1:9" x14ac:dyDescent="0.3">
      <c r="A3187">
        <v>8173</v>
      </c>
      <c r="B3187">
        <v>1987</v>
      </c>
      <c r="C3187">
        <v>1.410776</v>
      </c>
      <c r="D3187">
        <v>8</v>
      </c>
      <c r="E3187">
        <v>16</v>
      </c>
      <c r="F3187">
        <f t="shared" si="49"/>
        <v>256</v>
      </c>
      <c r="G3187">
        <v>0</v>
      </c>
      <c r="H3187">
        <v>1</v>
      </c>
      <c r="I3187">
        <v>0</v>
      </c>
    </row>
    <row r="3188" spans="1:9" x14ac:dyDescent="0.3">
      <c r="A3188">
        <v>8203</v>
      </c>
      <c r="B3188">
        <v>1980</v>
      </c>
      <c r="C3188">
        <v>2.2382610000000001</v>
      </c>
      <c r="D3188">
        <v>14</v>
      </c>
      <c r="E3188">
        <v>2</v>
      </c>
      <c r="F3188">
        <f t="shared" si="49"/>
        <v>4</v>
      </c>
      <c r="G3188">
        <v>0</v>
      </c>
      <c r="H3188">
        <v>1</v>
      </c>
      <c r="I3188">
        <v>0</v>
      </c>
    </row>
    <row r="3189" spans="1:9" x14ac:dyDescent="0.3">
      <c r="A3189">
        <v>8203</v>
      </c>
      <c r="B3189">
        <v>1981</v>
      </c>
      <c r="C3189">
        <v>2.2848850000000001</v>
      </c>
      <c r="D3189">
        <v>14</v>
      </c>
      <c r="E3189">
        <v>3</v>
      </c>
      <c r="F3189">
        <f t="shared" si="49"/>
        <v>9</v>
      </c>
      <c r="G3189">
        <v>0</v>
      </c>
      <c r="H3189">
        <v>1</v>
      </c>
      <c r="I3189">
        <v>0</v>
      </c>
    </row>
    <row r="3190" spans="1:9" x14ac:dyDescent="0.3">
      <c r="A3190">
        <v>8203</v>
      </c>
      <c r="B3190">
        <v>1982</v>
      </c>
      <c r="C3190">
        <v>2.0621420000000001</v>
      </c>
      <c r="D3190">
        <v>14</v>
      </c>
      <c r="E3190">
        <v>4</v>
      </c>
      <c r="F3190">
        <f t="shared" si="49"/>
        <v>16</v>
      </c>
      <c r="G3190">
        <v>0</v>
      </c>
      <c r="H3190">
        <v>1</v>
      </c>
      <c r="I3190">
        <v>0</v>
      </c>
    </row>
    <row r="3191" spans="1:9" x14ac:dyDescent="0.3">
      <c r="A3191">
        <v>8203</v>
      </c>
      <c r="B3191">
        <v>1983</v>
      </c>
      <c r="C3191">
        <v>2.2690260000000002</v>
      </c>
      <c r="D3191">
        <v>14</v>
      </c>
      <c r="E3191">
        <v>5</v>
      </c>
      <c r="F3191">
        <f t="shared" si="49"/>
        <v>25</v>
      </c>
      <c r="G3191">
        <v>0</v>
      </c>
      <c r="H3191">
        <v>1</v>
      </c>
      <c r="I3191">
        <v>0</v>
      </c>
    </row>
    <row r="3192" spans="1:9" x14ac:dyDescent="0.3">
      <c r="A3192">
        <v>8203</v>
      </c>
      <c r="B3192">
        <v>1984</v>
      </c>
      <c r="C3192">
        <v>0.78371500000000005</v>
      </c>
      <c r="D3192">
        <v>14</v>
      </c>
      <c r="E3192">
        <v>6</v>
      </c>
      <c r="F3192">
        <f t="shared" si="49"/>
        <v>36</v>
      </c>
      <c r="G3192">
        <v>0</v>
      </c>
      <c r="H3192">
        <v>1</v>
      </c>
      <c r="I3192">
        <v>0</v>
      </c>
    </row>
    <row r="3193" spans="1:9" x14ac:dyDescent="0.3">
      <c r="A3193">
        <v>8203</v>
      </c>
      <c r="B3193">
        <v>1985</v>
      </c>
      <c r="C3193">
        <v>3.2396790000000002</v>
      </c>
      <c r="D3193">
        <v>14</v>
      </c>
      <c r="E3193">
        <v>7</v>
      </c>
      <c r="F3193">
        <f t="shared" si="49"/>
        <v>49</v>
      </c>
      <c r="G3193">
        <v>0</v>
      </c>
      <c r="H3193">
        <v>1</v>
      </c>
      <c r="I3193">
        <v>0</v>
      </c>
    </row>
    <row r="3194" spans="1:9" x14ac:dyDescent="0.3">
      <c r="A3194">
        <v>8203</v>
      </c>
      <c r="B3194">
        <v>1986</v>
      </c>
      <c r="C3194">
        <v>2.3976039999999998</v>
      </c>
      <c r="D3194">
        <v>14</v>
      </c>
      <c r="E3194">
        <v>8</v>
      </c>
      <c r="F3194">
        <f t="shared" si="49"/>
        <v>64</v>
      </c>
      <c r="G3194">
        <v>0</v>
      </c>
      <c r="H3194">
        <v>1</v>
      </c>
      <c r="I3194">
        <v>0</v>
      </c>
    </row>
    <row r="3195" spans="1:9" x14ac:dyDescent="0.3">
      <c r="A3195">
        <v>8203</v>
      </c>
      <c r="B3195">
        <v>1987</v>
      </c>
      <c r="C3195">
        <v>3.2219410000000002</v>
      </c>
      <c r="D3195">
        <v>14</v>
      </c>
      <c r="E3195">
        <v>9</v>
      </c>
      <c r="F3195">
        <f t="shared" si="49"/>
        <v>81</v>
      </c>
      <c r="G3195">
        <v>0</v>
      </c>
      <c r="H3195">
        <v>1</v>
      </c>
      <c r="I3195">
        <v>0</v>
      </c>
    </row>
    <row r="3196" spans="1:9" x14ac:dyDescent="0.3">
      <c r="A3196">
        <v>8211</v>
      </c>
      <c r="B3196">
        <v>1980</v>
      </c>
      <c r="C3196">
        <v>0.42466700000000002</v>
      </c>
      <c r="D3196">
        <v>8</v>
      </c>
      <c r="E3196">
        <v>6</v>
      </c>
      <c r="F3196">
        <f t="shared" si="49"/>
        <v>36</v>
      </c>
      <c r="G3196">
        <v>0</v>
      </c>
      <c r="H3196">
        <v>0</v>
      </c>
      <c r="I3196">
        <v>1</v>
      </c>
    </row>
    <row r="3197" spans="1:9" x14ac:dyDescent="0.3">
      <c r="A3197">
        <v>8211</v>
      </c>
      <c r="B3197">
        <v>1981</v>
      </c>
      <c r="C3197">
        <v>1.4423840000000001</v>
      </c>
      <c r="D3197">
        <v>8</v>
      </c>
      <c r="E3197">
        <v>7</v>
      </c>
      <c r="F3197">
        <f t="shared" si="49"/>
        <v>49</v>
      </c>
      <c r="G3197">
        <v>0</v>
      </c>
      <c r="H3197">
        <v>1</v>
      </c>
      <c r="I3197">
        <v>0</v>
      </c>
    </row>
    <row r="3198" spans="1:9" x14ac:dyDescent="0.3">
      <c r="A3198">
        <v>8211</v>
      </c>
      <c r="B3198">
        <v>1982</v>
      </c>
      <c r="C3198">
        <v>1.4335960000000001</v>
      </c>
      <c r="D3198">
        <v>8</v>
      </c>
      <c r="E3198">
        <v>8</v>
      </c>
      <c r="F3198">
        <f t="shared" si="49"/>
        <v>64</v>
      </c>
      <c r="G3198">
        <v>0</v>
      </c>
      <c r="H3198">
        <v>0</v>
      </c>
      <c r="I3198">
        <v>0</v>
      </c>
    </row>
    <row r="3199" spans="1:9" x14ac:dyDescent="0.3">
      <c r="A3199">
        <v>8211</v>
      </c>
      <c r="B3199">
        <v>1983</v>
      </c>
      <c r="C3199">
        <v>1.396142</v>
      </c>
      <c r="D3199">
        <v>8</v>
      </c>
      <c r="E3199">
        <v>9</v>
      </c>
      <c r="F3199">
        <f t="shared" si="49"/>
        <v>81</v>
      </c>
      <c r="G3199">
        <v>0</v>
      </c>
      <c r="H3199">
        <v>0</v>
      </c>
      <c r="I3199">
        <v>0</v>
      </c>
    </row>
    <row r="3200" spans="1:9" x14ac:dyDescent="0.3">
      <c r="A3200">
        <v>8211</v>
      </c>
      <c r="B3200">
        <v>1984</v>
      </c>
      <c r="C3200">
        <v>1.4211819999999999</v>
      </c>
      <c r="D3200">
        <v>8</v>
      </c>
      <c r="E3200">
        <v>10</v>
      </c>
      <c r="F3200">
        <f t="shared" si="49"/>
        <v>100</v>
      </c>
      <c r="G3200">
        <v>0</v>
      </c>
      <c r="H3200">
        <v>0</v>
      </c>
      <c r="I3200">
        <v>1</v>
      </c>
    </row>
    <row r="3201" spans="1:9" x14ac:dyDescent="0.3">
      <c r="A3201">
        <v>8211</v>
      </c>
      <c r="B3201">
        <v>1985</v>
      </c>
      <c r="C3201">
        <v>1.384125</v>
      </c>
      <c r="D3201">
        <v>8</v>
      </c>
      <c r="E3201">
        <v>11</v>
      </c>
      <c r="F3201">
        <f t="shared" si="49"/>
        <v>121</v>
      </c>
      <c r="G3201">
        <v>0</v>
      </c>
      <c r="H3201">
        <v>0</v>
      </c>
      <c r="I3201">
        <v>1</v>
      </c>
    </row>
    <row r="3202" spans="1:9" x14ac:dyDescent="0.3">
      <c r="A3202">
        <v>8211</v>
      </c>
      <c r="B3202">
        <v>1986</v>
      </c>
      <c r="C3202">
        <v>1.3096570000000001</v>
      </c>
      <c r="D3202">
        <v>8</v>
      </c>
      <c r="E3202">
        <v>12</v>
      </c>
      <c r="F3202">
        <f t="shared" si="49"/>
        <v>144</v>
      </c>
      <c r="G3202">
        <v>0</v>
      </c>
      <c r="H3202">
        <v>0</v>
      </c>
      <c r="I3202">
        <v>1</v>
      </c>
    </row>
    <row r="3203" spans="1:9" x14ac:dyDescent="0.3">
      <c r="A3203">
        <v>8211</v>
      </c>
      <c r="B3203">
        <v>1987</v>
      </c>
      <c r="C3203">
        <v>0.97166399999999997</v>
      </c>
      <c r="D3203">
        <v>8</v>
      </c>
      <c r="E3203">
        <v>13</v>
      </c>
      <c r="F3203">
        <f t="shared" si="49"/>
        <v>169</v>
      </c>
      <c r="G3203">
        <v>0</v>
      </c>
      <c r="H3203">
        <v>0</v>
      </c>
      <c r="I3203">
        <v>0</v>
      </c>
    </row>
    <row r="3204" spans="1:9" x14ac:dyDescent="0.3">
      <c r="A3204">
        <v>8224</v>
      </c>
      <c r="B3204">
        <v>1980</v>
      </c>
      <c r="C3204">
        <v>1.950793</v>
      </c>
      <c r="D3204">
        <v>12</v>
      </c>
      <c r="E3204">
        <v>5</v>
      </c>
      <c r="F3204">
        <f t="shared" si="49"/>
        <v>25</v>
      </c>
      <c r="G3204">
        <v>1</v>
      </c>
      <c r="H3204">
        <v>0</v>
      </c>
      <c r="I3204">
        <v>0</v>
      </c>
    </row>
    <row r="3205" spans="1:9" x14ac:dyDescent="0.3">
      <c r="A3205">
        <v>8224</v>
      </c>
      <c r="B3205">
        <v>1981</v>
      </c>
      <c r="C3205">
        <v>1.915413</v>
      </c>
      <c r="D3205">
        <v>12</v>
      </c>
      <c r="E3205">
        <v>6</v>
      </c>
      <c r="F3205">
        <f t="shared" ref="F3205:F3268" si="50">E3205^2</f>
        <v>36</v>
      </c>
      <c r="G3205">
        <v>1</v>
      </c>
      <c r="H3205">
        <v>0</v>
      </c>
      <c r="I3205">
        <v>0</v>
      </c>
    </row>
    <row r="3206" spans="1:9" x14ac:dyDescent="0.3">
      <c r="A3206">
        <v>8224</v>
      </c>
      <c r="B3206">
        <v>1982</v>
      </c>
      <c r="C3206">
        <v>1.9389350000000001</v>
      </c>
      <c r="D3206">
        <v>12</v>
      </c>
      <c r="E3206">
        <v>7</v>
      </c>
      <c r="F3206">
        <f t="shared" si="50"/>
        <v>49</v>
      </c>
      <c r="G3206">
        <v>1</v>
      </c>
      <c r="H3206">
        <v>0</v>
      </c>
      <c r="I3206">
        <v>0</v>
      </c>
    </row>
    <row r="3207" spans="1:9" x14ac:dyDescent="0.3">
      <c r="A3207">
        <v>8224</v>
      </c>
      <c r="B3207">
        <v>1983</v>
      </c>
      <c r="C3207">
        <v>2.1548289999999999</v>
      </c>
      <c r="D3207">
        <v>12</v>
      </c>
      <c r="E3207">
        <v>8</v>
      </c>
      <c r="F3207">
        <f t="shared" si="50"/>
        <v>64</v>
      </c>
      <c r="G3207">
        <v>1</v>
      </c>
      <c r="H3207">
        <v>0</v>
      </c>
      <c r="I3207">
        <v>0</v>
      </c>
    </row>
    <row r="3208" spans="1:9" x14ac:dyDescent="0.3">
      <c r="A3208">
        <v>8224</v>
      </c>
      <c r="B3208">
        <v>1984</v>
      </c>
      <c r="C3208">
        <v>1.179443</v>
      </c>
      <c r="D3208">
        <v>12</v>
      </c>
      <c r="E3208">
        <v>9</v>
      </c>
      <c r="F3208">
        <f t="shared" si="50"/>
        <v>81</v>
      </c>
      <c r="G3208">
        <v>1</v>
      </c>
      <c r="H3208">
        <v>0</v>
      </c>
      <c r="I3208">
        <v>0</v>
      </c>
    </row>
    <row r="3209" spans="1:9" x14ac:dyDescent="0.3">
      <c r="A3209">
        <v>8224</v>
      </c>
      <c r="B3209">
        <v>1985</v>
      </c>
      <c r="C3209">
        <v>1.3972199999999999</v>
      </c>
      <c r="D3209">
        <v>12</v>
      </c>
      <c r="E3209">
        <v>10</v>
      </c>
      <c r="F3209">
        <f t="shared" si="50"/>
        <v>100</v>
      </c>
      <c r="G3209">
        <v>1</v>
      </c>
      <c r="H3209">
        <v>0</v>
      </c>
      <c r="I3209">
        <v>0</v>
      </c>
    </row>
    <row r="3210" spans="1:9" x14ac:dyDescent="0.3">
      <c r="A3210">
        <v>8224</v>
      </c>
      <c r="B3210">
        <v>1986</v>
      </c>
      <c r="C3210">
        <v>1.8121929999999999</v>
      </c>
      <c r="D3210">
        <v>12</v>
      </c>
      <c r="E3210">
        <v>11</v>
      </c>
      <c r="F3210">
        <f t="shared" si="50"/>
        <v>121</v>
      </c>
      <c r="G3210">
        <v>1</v>
      </c>
      <c r="H3210">
        <v>0</v>
      </c>
      <c r="I3210">
        <v>1</v>
      </c>
    </row>
    <row r="3211" spans="1:9" x14ac:dyDescent="0.3">
      <c r="A3211">
        <v>8224</v>
      </c>
      <c r="B3211">
        <v>1987</v>
      </c>
      <c r="C3211">
        <v>2.0725120000000001</v>
      </c>
      <c r="D3211">
        <v>12</v>
      </c>
      <c r="E3211">
        <v>12</v>
      </c>
      <c r="F3211">
        <f t="shared" si="50"/>
        <v>144</v>
      </c>
      <c r="G3211">
        <v>1</v>
      </c>
      <c r="H3211">
        <v>0</v>
      </c>
      <c r="I3211">
        <v>1</v>
      </c>
    </row>
    <row r="3212" spans="1:9" x14ac:dyDescent="0.3">
      <c r="A3212">
        <v>8272</v>
      </c>
      <c r="B3212">
        <v>1980</v>
      </c>
      <c r="C3212">
        <v>1.8247519999999999</v>
      </c>
      <c r="D3212">
        <v>10</v>
      </c>
      <c r="E3212">
        <v>3</v>
      </c>
      <c r="F3212">
        <f t="shared" si="50"/>
        <v>9</v>
      </c>
      <c r="G3212">
        <v>0</v>
      </c>
      <c r="H3212">
        <v>1</v>
      </c>
      <c r="I3212">
        <v>0</v>
      </c>
    </row>
    <row r="3213" spans="1:9" x14ac:dyDescent="0.3">
      <c r="A3213">
        <v>8272</v>
      </c>
      <c r="B3213">
        <v>1981</v>
      </c>
      <c r="C3213">
        <v>1.971228</v>
      </c>
      <c r="D3213">
        <v>10</v>
      </c>
      <c r="E3213">
        <v>4</v>
      </c>
      <c r="F3213">
        <f t="shared" si="50"/>
        <v>16</v>
      </c>
      <c r="G3213">
        <v>0</v>
      </c>
      <c r="H3213">
        <v>1</v>
      </c>
      <c r="I3213">
        <v>1</v>
      </c>
    </row>
    <row r="3214" spans="1:9" x14ac:dyDescent="0.3">
      <c r="A3214">
        <v>8272</v>
      </c>
      <c r="B3214">
        <v>1982</v>
      </c>
      <c r="C3214">
        <v>2.333062</v>
      </c>
      <c r="D3214">
        <v>10</v>
      </c>
      <c r="E3214">
        <v>5</v>
      </c>
      <c r="F3214">
        <f t="shared" si="50"/>
        <v>25</v>
      </c>
      <c r="G3214">
        <v>0</v>
      </c>
      <c r="H3214">
        <v>1</v>
      </c>
      <c r="I3214">
        <v>1</v>
      </c>
    </row>
    <row r="3215" spans="1:9" x14ac:dyDescent="0.3">
      <c r="A3215">
        <v>8272</v>
      </c>
      <c r="B3215">
        <v>1983</v>
      </c>
      <c r="C3215">
        <v>2.2486579999999998</v>
      </c>
      <c r="D3215">
        <v>10</v>
      </c>
      <c r="E3215">
        <v>6</v>
      </c>
      <c r="F3215">
        <f t="shared" si="50"/>
        <v>36</v>
      </c>
      <c r="G3215">
        <v>0</v>
      </c>
      <c r="H3215">
        <v>1</v>
      </c>
      <c r="I3215">
        <v>1</v>
      </c>
    </row>
    <row r="3216" spans="1:9" x14ac:dyDescent="0.3">
      <c r="A3216">
        <v>8272</v>
      </c>
      <c r="B3216">
        <v>1984</v>
      </c>
      <c r="C3216">
        <v>2.1351200000000001</v>
      </c>
      <c r="D3216">
        <v>10</v>
      </c>
      <c r="E3216">
        <v>7</v>
      </c>
      <c r="F3216">
        <f t="shared" si="50"/>
        <v>49</v>
      </c>
      <c r="G3216">
        <v>0</v>
      </c>
      <c r="H3216">
        <v>1</v>
      </c>
      <c r="I3216">
        <v>1</v>
      </c>
    </row>
    <row r="3217" spans="1:9" x14ac:dyDescent="0.3">
      <c r="A3217">
        <v>8272</v>
      </c>
      <c r="B3217">
        <v>1985</v>
      </c>
      <c r="C3217">
        <v>2.368725</v>
      </c>
      <c r="D3217">
        <v>10</v>
      </c>
      <c r="E3217">
        <v>8</v>
      </c>
      <c r="F3217">
        <f t="shared" si="50"/>
        <v>64</v>
      </c>
      <c r="G3217">
        <v>0</v>
      </c>
      <c r="H3217">
        <v>1</v>
      </c>
      <c r="I3217">
        <v>1</v>
      </c>
    </row>
    <row r="3218" spans="1:9" x14ac:dyDescent="0.3">
      <c r="A3218">
        <v>8272</v>
      </c>
      <c r="B3218">
        <v>1986</v>
      </c>
      <c r="C3218">
        <v>2.3486570000000002</v>
      </c>
      <c r="D3218">
        <v>10</v>
      </c>
      <c r="E3218">
        <v>9</v>
      </c>
      <c r="F3218">
        <f t="shared" si="50"/>
        <v>81</v>
      </c>
      <c r="G3218">
        <v>0</v>
      </c>
      <c r="H3218">
        <v>1</v>
      </c>
      <c r="I3218">
        <v>1</v>
      </c>
    </row>
    <row r="3219" spans="1:9" x14ac:dyDescent="0.3">
      <c r="A3219">
        <v>8272</v>
      </c>
      <c r="B3219">
        <v>1987</v>
      </c>
      <c r="C3219">
        <v>2.3442699999999999</v>
      </c>
      <c r="D3219">
        <v>10</v>
      </c>
      <c r="E3219">
        <v>10</v>
      </c>
      <c r="F3219">
        <f t="shared" si="50"/>
        <v>100</v>
      </c>
      <c r="G3219">
        <v>0</v>
      </c>
      <c r="H3219">
        <v>1</v>
      </c>
      <c r="I3219">
        <v>0</v>
      </c>
    </row>
    <row r="3220" spans="1:9" x14ac:dyDescent="0.3">
      <c r="A3220">
        <v>8300</v>
      </c>
      <c r="B3220">
        <v>1980</v>
      </c>
      <c r="C3220">
        <v>1.442858</v>
      </c>
      <c r="D3220">
        <v>12</v>
      </c>
      <c r="E3220">
        <v>0</v>
      </c>
      <c r="F3220">
        <f t="shared" si="50"/>
        <v>0</v>
      </c>
      <c r="G3220">
        <v>0</v>
      </c>
      <c r="H3220">
        <v>0</v>
      </c>
      <c r="I3220">
        <v>0</v>
      </c>
    </row>
    <row r="3221" spans="1:9" x14ac:dyDescent="0.3">
      <c r="A3221">
        <v>8300</v>
      </c>
      <c r="B3221">
        <v>1981</v>
      </c>
      <c r="C3221">
        <v>1.420812</v>
      </c>
      <c r="D3221">
        <v>12</v>
      </c>
      <c r="E3221">
        <v>1</v>
      </c>
      <c r="F3221">
        <f t="shared" si="50"/>
        <v>1</v>
      </c>
      <c r="G3221">
        <v>0</v>
      </c>
      <c r="H3221">
        <v>0</v>
      </c>
      <c r="I3221">
        <v>0</v>
      </c>
    </row>
    <row r="3222" spans="1:9" x14ac:dyDescent="0.3">
      <c r="A3222">
        <v>8300</v>
      </c>
      <c r="B3222">
        <v>1982</v>
      </c>
      <c r="C3222">
        <v>1.6905030000000001</v>
      </c>
      <c r="D3222">
        <v>12</v>
      </c>
      <c r="E3222">
        <v>2</v>
      </c>
      <c r="F3222">
        <f t="shared" si="50"/>
        <v>4</v>
      </c>
      <c r="G3222">
        <v>0</v>
      </c>
      <c r="H3222">
        <v>0</v>
      </c>
      <c r="I3222">
        <v>0</v>
      </c>
    </row>
    <row r="3223" spans="1:9" x14ac:dyDescent="0.3">
      <c r="A3223">
        <v>8300</v>
      </c>
      <c r="B3223">
        <v>1983</v>
      </c>
      <c r="C3223">
        <v>1.6474489999999999</v>
      </c>
      <c r="D3223">
        <v>12</v>
      </c>
      <c r="E3223">
        <v>3</v>
      </c>
      <c r="F3223">
        <f t="shared" si="50"/>
        <v>9</v>
      </c>
      <c r="G3223">
        <v>0</v>
      </c>
      <c r="H3223">
        <v>0</v>
      </c>
      <c r="I3223">
        <v>1</v>
      </c>
    </row>
    <row r="3224" spans="1:9" x14ac:dyDescent="0.3">
      <c r="A3224">
        <v>8300</v>
      </c>
      <c r="B3224">
        <v>1984</v>
      </c>
      <c r="C3224">
        <v>1.95448</v>
      </c>
      <c r="D3224">
        <v>12</v>
      </c>
      <c r="E3224">
        <v>4</v>
      </c>
      <c r="F3224">
        <f t="shared" si="50"/>
        <v>16</v>
      </c>
      <c r="G3224">
        <v>0</v>
      </c>
      <c r="H3224">
        <v>0</v>
      </c>
      <c r="I3224">
        <v>1</v>
      </c>
    </row>
    <row r="3225" spans="1:9" x14ac:dyDescent="0.3">
      <c r="A3225">
        <v>8300</v>
      </c>
      <c r="B3225">
        <v>1985</v>
      </c>
      <c r="C3225">
        <v>1.8713219999999999</v>
      </c>
      <c r="D3225">
        <v>12</v>
      </c>
      <c r="E3225">
        <v>5</v>
      </c>
      <c r="F3225">
        <f t="shared" si="50"/>
        <v>25</v>
      </c>
      <c r="G3225">
        <v>0</v>
      </c>
      <c r="H3225">
        <v>0</v>
      </c>
      <c r="I3225">
        <v>0</v>
      </c>
    </row>
    <row r="3226" spans="1:9" x14ac:dyDescent="0.3">
      <c r="A3226">
        <v>8300</v>
      </c>
      <c r="B3226">
        <v>1986</v>
      </c>
      <c r="C3226">
        <v>2.0059879999999999</v>
      </c>
      <c r="D3226">
        <v>12</v>
      </c>
      <c r="E3226">
        <v>6</v>
      </c>
      <c r="F3226">
        <f t="shared" si="50"/>
        <v>36</v>
      </c>
      <c r="G3226">
        <v>0</v>
      </c>
      <c r="H3226">
        <v>0</v>
      </c>
      <c r="I3226">
        <v>1</v>
      </c>
    </row>
    <row r="3227" spans="1:9" x14ac:dyDescent="0.3">
      <c r="A3227">
        <v>8300</v>
      </c>
      <c r="B3227">
        <v>1987</v>
      </c>
      <c r="C3227">
        <v>1.6737960000000001</v>
      </c>
      <c r="D3227">
        <v>12</v>
      </c>
      <c r="E3227">
        <v>7</v>
      </c>
      <c r="F3227">
        <f t="shared" si="50"/>
        <v>49</v>
      </c>
      <c r="G3227">
        <v>0</v>
      </c>
      <c r="H3227">
        <v>0</v>
      </c>
      <c r="I3227">
        <v>1</v>
      </c>
    </row>
    <row r="3228" spans="1:9" x14ac:dyDescent="0.3">
      <c r="A3228">
        <v>8304</v>
      </c>
      <c r="B3228">
        <v>1980</v>
      </c>
      <c r="C3228">
        <v>1.7793570000000001</v>
      </c>
      <c r="D3228">
        <v>12</v>
      </c>
      <c r="E3228">
        <v>2</v>
      </c>
      <c r="F3228">
        <f t="shared" si="50"/>
        <v>4</v>
      </c>
      <c r="G3228">
        <v>0</v>
      </c>
      <c r="H3228">
        <v>0</v>
      </c>
      <c r="I3228">
        <v>0</v>
      </c>
    </row>
    <row r="3229" spans="1:9" x14ac:dyDescent="0.3">
      <c r="A3229">
        <v>8304</v>
      </c>
      <c r="B3229">
        <v>1981</v>
      </c>
      <c r="C3229">
        <v>1.6992940000000001</v>
      </c>
      <c r="D3229">
        <v>12</v>
      </c>
      <c r="E3229">
        <v>3</v>
      </c>
      <c r="F3229">
        <f t="shared" si="50"/>
        <v>9</v>
      </c>
      <c r="G3229">
        <v>0</v>
      </c>
      <c r="H3229">
        <v>0</v>
      </c>
      <c r="I3229">
        <v>0</v>
      </c>
    </row>
    <row r="3230" spans="1:9" x14ac:dyDescent="0.3">
      <c r="A3230">
        <v>8304</v>
      </c>
      <c r="B3230">
        <v>1982</v>
      </c>
      <c r="C3230">
        <v>1.637259</v>
      </c>
      <c r="D3230">
        <v>12</v>
      </c>
      <c r="E3230">
        <v>4</v>
      </c>
      <c r="F3230">
        <f t="shared" si="50"/>
        <v>16</v>
      </c>
      <c r="G3230">
        <v>0</v>
      </c>
      <c r="H3230">
        <v>0</v>
      </c>
      <c r="I3230">
        <v>0</v>
      </c>
    </row>
    <row r="3231" spans="1:9" x14ac:dyDescent="0.3">
      <c r="A3231">
        <v>8304</v>
      </c>
      <c r="B3231">
        <v>1983</v>
      </c>
      <c r="C3231">
        <v>1.6682520000000001</v>
      </c>
      <c r="D3231">
        <v>12</v>
      </c>
      <c r="E3231">
        <v>5</v>
      </c>
      <c r="F3231">
        <f t="shared" si="50"/>
        <v>25</v>
      </c>
      <c r="G3231">
        <v>0</v>
      </c>
      <c r="H3231">
        <v>0</v>
      </c>
      <c r="I3231">
        <v>0</v>
      </c>
    </row>
    <row r="3232" spans="1:9" x14ac:dyDescent="0.3">
      <c r="A3232">
        <v>8304</v>
      </c>
      <c r="B3232">
        <v>1984</v>
      </c>
      <c r="C3232">
        <v>1.6825460000000001</v>
      </c>
      <c r="D3232">
        <v>12</v>
      </c>
      <c r="E3232">
        <v>6</v>
      </c>
      <c r="F3232">
        <f t="shared" si="50"/>
        <v>36</v>
      </c>
      <c r="G3232">
        <v>0</v>
      </c>
      <c r="H3232">
        <v>1</v>
      </c>
      <c r="I3232">
        <v>0</v>
      </c>
    </row>
    <row r="3233" spans="1:9" x14ac:dyDescent="0.3">
      <c r="A3233">
        <v>8304</v>
      </c>
      <c r="B3233">
        <v>1985</v>
      </c>
      <c r="C3233">
        <v>1.5968850000000001</v>
      </c>
      <c r="D3233">
        <v>12</v>
      </c>
      <c r="E3233">
        <v>7</v>
      </c>
      <c r="F3233">
        <f t="shared" si="50"/>
        <v>49</v>
      </c>
      <c r="G3233">
        <v>0</v>
      </c>
      <c r="H3233">
        <v>1</v>
      </c>
      <c r="I3233">
        <v>0</v>
      </c>
    </row>
    <row r="3234" spans="1:9" x14ac:dyDescent="0.3">
      <c r="A3234">
        <v>8304</v>
      </c>
      <c r="B3234">
        <v>1986</v>
      </c>
      <c r="C3234">
        <v>1.682178</v>
      </c>
      <c r="D3234">
        <v>12</v>
      </c>
      <c r="E3234">
        <v>8</v>
      </c>
      <c r="F3234">
        <f t="shared" si="50"/>
        <v>64</v>
      </c>
      <c r="G3234">
        <v>0</v>
      </c>
      <c r="H3234">
        <v>1</v>
      </c>
      <c r="I3234">
        <v>0</v>
      </c>
    </row>
    <row r="3235" spans="1:9" x14ac:dyDescent="0.3">
      <c r="A3235">
        <v>8304</v>
      </c>
      <c r="B3235">
        <v>1987</v>
      </c>
      <c r="C3235">
        <v>1.834268</v>
      </c>
      <c r="D3235">
        <v>12</v>
      </c>
      <c r="E3235">
        <v>9</v>
      </c>
      <c r="F3235">
        <f t="shared" si="50"/>
        <v>81</v>
      </c>
      <c r="G3235">
        <v>0</v>
      </c>
      <c r="H3235">
        <v>1</v>
      </c>
      <c r="I3235">
        <v>1</v>
      </c>
    </row>
    <row r="3236" spans="1:9" x14ac:dyDescent="0.3">
      <c r="A3236">
        <v>8364</v>
      </c>
      <c r="B3236">
        <v>1980</v>
      </c>
      <c r="C3236">
        <v>1.4151659999999999</v>
      </c>
      <c r="D3236">
        <v>11</v>
      </c>
      <c r="E3236">
        <v>3</v>
      </c>
      <c r="F3236">
        <f t="shared" si="50"/>
        <v>9</v>
      </c>
      <c r="G3236">
        <v>0</v>
      </c>
      <c r="H3236">
        <v>0</v>
      </c>
      <c r="I3236">
        <v>0</v>
      </c>
    </row>
    <row r="3237" spans="1:9" x14ac:dyDescent="0.3">
      <c r="A3237">
        <v>8364</v>
      </c>
      <c r="B3237">
        <v>1981</v>
      </c>
      <c r="C3237">
        <v>1.557002</v>
      </c>
      <c r="D3237">
        <v>11</v>
      </c>
      <c r="E3237">
        <v>4</v>
      </c>
      <c r="F3237">
        <f t="shared" si="50"/>
        <v>16</v>
      </c>
      <c r="G3237">
        <v>0</v>
      </c>
      <c r="H3237">
        <v>1</v>
      </c>
      <c r="I3237">
        <v>0</v>
      </c>
    </row>
    <row r="3238" spans="1:9" x14ac:dyDescent="0.3">
      <c r="A3238">
        <v>8364</v>
      </c>
      <c r="B3238">
        <v>1982</v>
      </c>
      <c r="C3238">
        <v>2.0576129999999999</v>
      </c>
      <c r="D3238">
        <v>11</v>
      </c>
      <c r="E3238">
        <v>5</v>
      </c>
      <c r="F3238">
        <f t="shared" si="50"/>
        <v>25</v>
      </c>
      <c r="G3238">
        <v>0</v>
      </c>
      <c r="H3238">
        <v>1</v>
      </c>
      <c r="I3238">
        <v>0</v>
      </c>
    </row>
    <row r="3239" spans="1:9" x14ac:dyDescent="0.3">
      <c r="A3239">
        <v>8364</v>
      </c>
      <c r="B3239">
        <v>1983</v>
      </c>
      <c r="C3239">
        <v>1.3517859999999999</v>
      </c>
      <c r="D3239">
        <v>11</v>
      </c>
      <c r="E3239">
        <v>6</v>
      </c>
      <c r="F3239">
        <f t="shared" si="50"/>
        <v>36</v>
      </c>
      <c r="G3239">
        <v>0</v>
      </c>
      <c r="H3239">
        <v>1</v>
      </c>
      <c r="I3239">
        <v>0</v>
      </c>
    </row>
    <row r="3240" spans="1:9" x14ac:dyDescent="0.3">
      <c r="A3240">
        <v>8364</v>
      </c>
      <c r="B3240">
        <v>1984</v>
      </c>
      <c r="C3240">
        <v>1.387896</v>
      </c>
      <c r="D3240">
        <v>11</v>
      </c>
      <c r="E3240">
        <v>7</v>
      </c>
      <c r="F3240">
        <f t="shared" si="50"/>
        <v>49</v>
      </c>
      <c r="G3240">
        <v>0</v>
      </c>
      <c r="H3240">
        <v>1</v>
      </c>
      <c r="I3240">
        <v>1</v>
      </c>
    </row>
    <row r="3241" spans="1:9" x14ac:dyDescent="0.3">
      <c r="A3241">
        <v>8364</v>
      </c>
      <c r="B3241">
        <v>1985</v>
      </c>
      <c r="C3241">
        <v>1.4259219999999999</v>
      </c>
      <c r="D3241">
        <v>11</v>
      </c>
      <c r="E3241">
        <v>8</v>
      </c>
      <c r="F3241">
        <f t="shared" si="50"/>
        <v>64</v>
      </c>
      <c r="G3241">
        <v>0</v>
      </c>
      <c r="H3241">
        <v>1</v>
      </c>
      <c r="I3241">
        <v>0</v>
      </c>
    </row>
    <row r="3242" spans="1:9" x14ac:dyDescent="0.3">
      <c r="A3242">
        <v>8364</v>
      </c>
      <c r="B3242">
        <v>1986</v>
      </c>
      <c r="C3242">
        <v>1.520667</v>
      </c>
      <c r="D3242">
        <v>11</v>
      </c>
      <c r="E3242">
        <v>9</v>
      </c>
      <c r="F3242">
        <f t="shared" si="50"/>
        <v>81</v>
      </c>
      <c r="G3242">
        <v>0</v>
      </c>
      <c r="H3242">
        <v>1</v>
      </c>
      <c r="I3242">
        <v>0</v>
      </c>
    </row>
    <row r="3243" spans="1:9" x14ac:dyDescent="0.3">
      <c r="A3243">
        <v>8364</v>
      </c>
      <c r="B3243">
        <v>1987</v>
      </c>
      <c r="C3243">
        <v>1.524607</v>
      </c>
      <c r="D3243">
        <v>11</v>
      </c>
      <c r="E3243">
        <v>10</v>
      </c>
      <c r="F3243">
        <f t="shared" si="50"/>
        <v>100</v>
      </c>
      <c r="G3243">
        <v>0</v>
      </c>
      <c r="H3243">
        <v>1</v>
      </c>
      <c r="I3243">
        <v>0</v>
      </c>
    </row>
    <row r="3244" spans="1:9" x14ac:dyDescent="0.3">
      <c r="A3244">
        <v>8370</v>
      </c>
      <c r="B3244">
        <v>1980</v>
      </c>
      <c r="C3244">
        <v>1.9643079999999999</v>
      </c>
      <c r="D3244">
        <v>12</v>
      </c>
      <c r="E3244">
        <v>3</v>
      </c>
      <c r="F3244">
        <f t="shared" si="50"/>
        <v>9</v>
      </c>
      <c r="G3244">
        <v>0</v>
      </c>
      <c r="H3244">
        <v>0</v>
      </c>
      <c r="I3244">
        <v>0</v>
      </c>
    </row>
    <row r="3245" spans="1:9" x14ac:dyDescent="0.3">
      <c r="A3245">
        <v>8370</v>
      </c>
      <c r="B3245">
        <v>1981</v>
      </c>
      <c r="C3245">
        <v>2.03017</v>
      </c>
      <c r="D3245">
        <v>12</v>
      </c>
      <c r="E3245">
        <v>4</v>
      </c>
      <c r="F3245">
        <f t="shared" si="50"/>
        <v>16</v>
      </c>
      <c r="G3245">
        <v>0</v>
      </c>
      <c r="H3245">
        <v>0</v>
      </c>
      <c r="I3245">
        <v>1</v>
      </c>
    </row>
    <row r="3246" spans="1:9" x14ac:dyDescent="0.3">
      <c r="A3246">
        <v>8370</v>
      </c>
      <c r="B3246">
        <v>1982</v>
      </c>
      <c r="C3246">
        <v>2.073496</v>
      </c>
      <c r="D3246">
        <v>12</v>
      </c>
      <c r="E3246">
        <v>5</v>
      </c>
      <c r="F3246">
        <f t="shared" si="50"/>
        <v>25</v>
      </c>
      <c r="G3246">
        <v>0</v>
      </c>
      <c r="H3246">
        <v>0</v>
      </c>
      <c r="I3246">
        <v>1</v>
      </c>
    </row>
    <row r="3247" spans="1:9" x14ac:dyDescent="0.3">
      <c r="A3247">
        <v>8370</v>
      </c>
      <c r="B3247">
        <v>1983</v>
      </c>
      <c r="C3247">
        <v>2.0438640000000001</v>
      </c>
      <c r="D3247">
        <v>12</v>
      </c>
      <c r="E3247">
        <v>6</v>
      </c>
      <c r="F3247">
        <f t="shared" si="50"/>
        <v>36</v>
      </c>
      <c r="G3247">
        <v>0</v>
      </c>
      <c r="H3247">
        <v>0</v>
      </c>
      <c r="I3247">
        <v>0</v>
      </c>
    </row>
    <row r="3248" spans="1:9" x14ac:dyDescent="0.3">
      <c r="A3248">
        <v>8370</v>
      </c>
      <c r="B3248">
        <v>1984</v>
      </c>
      <c r="C3248">
        <v>2.088012</v>
      </c>
      <c r="D3248">
        <v>12</v>
      </c>
      <c r="E3248">
        <v>7</v>
      </c>
      <c r="F3248">
        <f t="shared" si="50"/>
        <v>49</v>
      </c>
      <c r="G3248">
        <v>0</v>
      </c>
      <c r="H3248">
        <v>1</v>
      </c>
      <c r="I3248">
        <v>1</v>
      </c>
    </row>
    <row r="3249" spans="1:9" x14ac:dyDescent="0.3">
      <c r="A3249">
        <v>8370</v>
      </c>
      <c r="B3249">
        <v>1985</v>
      </c>
      <c r="C3249">
        <v>2.1336870000000001</v>
      </c>
      <c r="D3249">
        <v>12</v>
      </c>
      <c r="E3249">
        <v>8</v>
      </c>
      <c r="F3249">
        <f t="shared" si="50"/>
        <v>64</v>
      </c>
      <c r="G3249">
        <v>0</v>
      </c>
      <c r="H3249">
        <v>1</v>
      </c>
      <c r="I3249">
        <v>1</v>
      </c>
    </row>
    <row r="3250" spans="1:9" x14ac:dyDescent="0.3">
      <c r="A3250">
        <v>8370</v>
      </c>
      <c r="B3250">
        <v>1986</v>
      </c>
      <c r="C3250">
        <v>2.1136189999999999</v>
      </c>
      <c r="D3250">
        <v>12</v>
      </c>
      <c r="E3250">
        <v>9</v>
      </c>
      <c r="F3250">
        <f t="shared" si="50"/>
        <v>81</v>
      </c>
      <c r="G3250">
        <v>0</v>
      </c>
      <c r="H3250">
        <v>1</v>
      </c>
      <c r="I3250">
        <v>0</v>
      </c>
    </row>
    <row r="3251" spans="1:9" x14ac:dyDescent="0.3">
      <c r="A3251">
        <v>8370</v>
      </c>
      <c r="B3251">
        <v>1987</v>
      </c>
      <c r="C3251">
        <v>1.952051</v>
      </c>
      <c r="D3251">
        <v>12</v>
      </c>
      <c r="E3251">
        <v>10</v>
      </c>
      <c r="F3251">
        <f t="shared" si="50"/>
        <v>100</v>
      </c>
      <c r="G3251">
        <v>0</v>
      </c>
      <c r="H3251">
        <v>1</v>
      </c>
      <c r="I3251">
        <v>1</v>
      </c>
    </row>
    <row r="3252" spans="1:9" x14ac:dyDescent="0.3">
      <c r="A3252">
        <v>8381</v>
      </c>
      <c r="B3252">
        <v>1980</v>
      </c>
      <c r="C3252">
        <v>1.0278659999999999</v>
      </c>
      <c r="D3252">
        <v>10</v>
      </c>
      <c r="E3252">
        <v>2</v>
      </c>
      <c r="F3252">
        <f t="shared" si="50"/>
        <v>4</v>
      </c>
      <c r="G3252">
        <v>0</v>
      </c>
      <c r="H3252">
        <v>0</v>
      </c>
      <c r="I3252">
        <v>0</v>
      </c>
    </row>
    <row r="3253" spans="1:9" x14ac:dyDescent="0.3">
      <c r="A3253">
        <v>8381</v>
      </c>
      <c r="B3253">
        <v>1981</v>
      </c>
      <c r="C3253">
        <v>0.98416800000000004</v>
      </c>
      <c r="D3253">
        <v>10</v>
      </c>
      <c r="E3253">
        <v>3</v>
      </c>
      <c r="F3253">
        <f t="shared" si="50"/>
        <v>9</v>
      </c>
      <c r="G3253">
        <v>0</v>
      </c>
      <c r="H3253">
        <v>0</v>
      </c>
      <c r="I3253">
        <v>1</v>
      </c>
    </row>
    <row r="3254" spans="1:9" x14ac:dyDescent="0.3">
      <c r="A3254">
        <v>8381</v>
      </c>
      <c r="B3254">
        <v>1982</v>
      </c>
      <c r="C3254">
        <v>1.4564729999999999</v>
      </c>
      <c r="D3254">
        <v>10</v>
      </c>
      <c r="E3254">
        <v>4</v>
      </c>
      <c r="F3254">
        <f t="shared" si="50"/>
        <v>16</v>
      </c>
      <c r="G3254">
        <v>0</v>
      </c>
      <c r="H3254">
        <v>0</v>
      </c>
      <c r="I3254">
        <v>0</v>
      </c>
    </row>
    <row r="3255" spans="1:9" x14ac:dyDescent="0.3">
      <c r="A3255">
        <v>8381</v>
      </c>
      <c r="B3255">
        <v>1983</v>
      </c>
      <c r="C3255">
        <v>1.333715</v>
      </c>
      <c r="D3255">
        <v>10</v>
      </c>
      <c r="E3255">
        <v>5</v>
      </c>
      <c r="F3255">
        <f t="shared" si="50"/>
        <v>25</v>
      </c>
      <c r="G3255">
        <v>0</v>
      </c>
      <c r="H3255">
        <v>0</v>
      </c>
      <c r="I3255">
        <v>0</v>
      </c>
    </row>
    <row r="3256" spans="1:9" x14ac:dyDescent="0.3">
      <c r="A3256">
        <v>8381</v>
      </c>
      <c r="B3256">
        <v>1984</v>
      </c>
      <c r="C3256">
        <v>1.417556</v>
      </c>
      <c r="D3256">
        <v>10</v>
      </c>
      <c r="E3256">
        <v>6</v>
      </c>
      <c r="F3256">
        <f t="shared" si="50"/>
        <v>36</v>
      </c>
      <c r="G3256">
        <v>0</v>
      </c>
      <c r="H3256">
        <v>0</v>
      </c>
      <c r="I3256">
        <v>0</v>
      </c>
    </row>
    <row r="3257" spans="1:9" x14ac:dyDescent="0.3">
      <c r="A3257">
        <v>8381</v>
      </c>
      <c r="B3257">
        <v>1985</v>
      </c>
      <c r="C3257">
        <v>1.557207</v>
      </c>
      <c r="D3257">
        <v>10</v>
      </c>
      <c r="E3257">
        <v>7</v>
      </c>
      <c r="F3257">
        <f t="shared" si="50"/>
        <v>49</v>
      </c>
      <c r="G3257">
        <v>0</v>
      </c>
      <c r="H3257">
        <v>0</v>
      </c>
      <c r="I3257">
        <v>0</v>
      </c>
    </row>
    <row r="3258" spans="1:9" x14ac:dyDescent="0.3">
      <c r="A3258">
        <v>8381</v>
      </c>
      <c r="B3258">
        <v>1986</v>
      </c>
      <c r="C3258">
        <v>1.643181</v>
      </c>
      <c r="D3258">
        <v>10</v>
      </c>
      <c r="E3258">
        <v>8</v>
      </c>
      <c r="F3258">
        <f t="shared" si="50"/>
        <v>64</v>
      </c>
      <c r="G3258">
        <v>0</v>
      </c>
      <c r="H3258">
        <v>0</v>
      </c>
      <c r="I3258">
        <v>0</v>
      </c>
    </row>
    <row r="3259" spans="1:9" x14ac:dyDescent="0.3">
      <c r="A3259">
        <v>8381</v>
      </c>
      <c r="B3259">
        <v>1987</v>
      </c>
      <c r="C3259">
        <v>1.9507159999999999</v>
      </c>
      <c r="D3259">
        <v>10</v>
      </c>
      <c r="E3259">
        <v>9</v>
      </c>
      <c r="F3259">
        <f t="shared" si="50"/>
        <v>81</v>
      </c>
      <c r="G3259">
        <v>0</v>
      </c>
      <c r="H3259">
        <v>0</v>
      </c>
      <c r="I3259">
        <v>0</v>
      </c>
    </row>
    <row r="3260" spans="1:9" x14ac:dyDescent="0.3">
      <c r="A3260">
        <v>8388</v>
      </c>
      <c r="B3260">
        <v>1980</v>
      </c>
      <c r="C3260">
        <v>1.3912469999999999</v>
      </c>
      <c r="D3260">
        <v>8</v>
      </c>
      <c r="E3260">
        <v>8</v>
      </c>
      <c r="F3260">
        <f t="shared" si="50"/>
        <v>64</v>
      </c>
      <c r="G3260">
        <v>0</v>
      </c>
      <c r="H3260">
        <v>1</v>
      </c>
      <c r="I3260">
        <v>0</v>
      </c>
    </row>
    <row r="3261" spans="1:9" x14ac:dyDescent="0.3">
      <c r="A3261">
        <v>8388</v>
      </c>
      <c r="B3261">
        <v>1981</v>
      </c>
      <c r="C3261">
        <v>1.4943040000000001</v>
      </c>
      <c r="D3261">
        <v>8</v>
      </c>
      <c r="E3261">
        <v>9</v>
      </c>
      <c r="F3261">
        <f t="shared" si="50"/>
        <v>81</v>
      </c>
      <c r="G3261">
        <v>0</v>
      </c>
      <c r="H3261">
        <v>1</v>
      </c>
      <c r="I3261">
        <v>0</v>
      </c>
    </row>
    <row r="3262" spans="1:9" x14ac:dyDescent="0.3">
      <c r="A3262">
        <v>8388</v>
      </c>
      <c r="B3262">
        <v>1982</v>
      </c>
      <c r="C3262">
        <v>1.440744</v>
      </c>
      <c r="D3262">
        <v>8</v>
      </c>
      <c r="E3262">
        <v>10</v>
      </c>
      <c r="F3262">
        <f t="shared" si="50"/>
        <v>100</v>
      </c>
      <c r="G3262">
        <v>0</v>
      </c>
      <c r="H3262">
        <v>1</v>
      </c>
      <c r="I3262">
        <v>0</v>
      </c>
    </row>
    <row r="3263" spans="1:9" x14ac:dyDescent="0.3">
      <c r="A3263">
        <v>8388</v>
      </c>
      <c r="B3263">
        <v>1983</v>
      </c>
      <c r="C3263">
        <v>1.400253</v>
      </c>
      <c r="D3263">
        <v>8</v>
      </c>
      <c r="E3263">
        <v>11</v>
      </c>
      <c r="F3263">
        <f t="shared" si="50"/>
        <v>121</v>
      </c>
      <c r="G3263">
        <v>0</v>
      </c>
      <c r="H3263">
        <v>1</v>
      </c>
      <c r="I3263">
        <v>0</v>
      </c>
    </row>
    <row r="3264" spans="1:9" x14ac:dyDescent="0.3">
      <c r="A3264">
        <v>8388</v>
      </c>
      <c r="B3264">
        <v>1984</v>
      </c>
      <c r="C3264">
        <v>1.4745889999999999</v>
      </c>
      <c r="D3264">
        <v>8</v>
      </c>
      <c r="E3264">
        <v>12</v>
      </c>
      <c r="F3264">
        <f t="shared" si="50"/>
        <v>144</v>
      </c>
      <c r="G3264">
        <v>0</v>
      </c>
      <c r="H3264">
        <v>1</v>
      </c>
      <c r="I3264">
        <v>0</v>
      </c>
    </row>
    <row r="3265" spans="1:9" x14ac:dyDescent="0.3">
      <c r="A3265">
        <v>8388</v>
      </c>
      <c r="B3265">
        <v>1985</v>
      </c>
      <c r="C3265">
        <v>1.406291</v>
      </c>
      <c r="D3265">
        <v>8</v>
      </c>
      <c r="E3265">
        <v>13</v>
      </c>
      <c r="F3265">
        <f t="shared" si="50"/>
        <v>169</v>
      </c>
      <c r="G3265">
        <v>0</v>
      </c>
      <c r="H3265">
        <v>1</v>
      </c>
      <c r="I3265">
        <v>0</v>
      </c>
    </row>
    <row r="3266" spans="1:9" x14ac:dyDescent="0.3">
      <c r="A3266">
        <v>8388</v>
      </c>
      <c r="B3266">
        <v>1986</v>
      </c>
      <c r="C3266">
        <v>1.4632559999999999</v>
      </c>
      <c r="D3266">
        <v>8</v>
      </c>
      <c r="E3266">
        <v>14</v>
      </c>
      <c r="F3266">
        <f t="shared" si="50"/>
        <v>196</v>
      </c>
      <c r="G3266">
        <v>0</v>
      </c>
      <c r="H3266">
        <v>1</v>
      </c>
      <c r="I3266">
        <v>0</v>
      </c>
    </row>
    <row r="3267" spans="1:9" x14ac:dyDescent="0.3">
      <c r="A3267">
        <v>8388</v>
      </c>
      <c r="B3267">
        <v>1987</v>
      </c>
      <c r="C3267">
        <v>1.567807</v>
      </c>
      <c r="D3267">
        <v>8</v>
      </c>
      <c r="E3267">
        <v>15</v>
      </c>
      <c r="F3267">
        <f t="shared" si="50"/>
        <v>225</v>
      </c>
      <c r="G3267">
        <v>0</v>
      </c>
      <c r="H3267">
        <v>1</v>
      </c>
      <c r="I3267">
        <v>0</v>
      </c>
    </row>
    <row r="3268" spans="1:9" x14ac:dyDescent="0.3">
      <c r="A3268">
        <v>8406</v>
      </c>
      <c r="B3268">
        <v>1980</v>
      </c>
      <c r="C3268">
        <v>1.293391</v>
      </c>
      <c r="D3268">
        <v>8</v>
      </c>
      <c r="E3268">
        <v>6</v>
      </c>
      <c r="F3268">
        <f t="shared" si="50"/>
        <v>36</v>
      </c>
      <c r="G3268">
        <v>0</v>
      </c>
      <c r="H3268">
        <v>1</v>
      </c>
      <c r="I3268">
        <v>1</v>
      </c>
    </row>
    <row r="3269" spans="1:9" x14ac:dyDescent="0.3">
      <c r="A3269">
        <v>8406</v>
      </c>
      <c r="B3269">
        <v>1981</v>
      </c>
      <c r="C3269">
        <v>1.6094379999999999</v>
      </c>
      <c r="D3269">
        <v>8</v>
      </c>
      <c r="E3269">
        <v>7</v>
      </c>
      <c r="F3269">
        <f t="shared" ref="F3269:F3332" si="51">E3269^2</f>
        <v>49</v>
      </c>
      <c r="G3269">
        <v>0</v>
      </c>
      <c r="H3269">
        <v>1</v>
      </c>
      <c r="I3269">
        <v>0</v>
      </c>
    </row>
    <row r="3270" spans="1:9" x14ac:dyDescent="0.3">
      <c r="A3270">
        <v>8406</v>
      </c>
      <c r="B3270">
        <v>1982</v>
      </c>
      <c r="C3270">
        <v>1.46736</v>
      </c>
      <c r="D3270">
        <v>8</v>
      </c>
      <c r="E3270">
        <v>8</v>
      </c>
      <c r="F3270">
        <f t="shared" si="51"/>
        <v>64</v>
      </c>
      <c r="G3270">
        <v>0</v>
      </c>
      <c r="H3270">
        <v>1</v>
      </c>
      <c r="I3270">
        <v>0</v>
      </c>
    </row>
    <row r="3271" spans="1:9" x14ac:dyDescent="0.3">
      <c r="A3271">
        <v>8406</v>
      </c>
      <c r="B3271">
        <v>1983</v>
      </c>
      <c r="C3271">
        <v>1.5477780000000001</v>
      </c>
      <c r="D3271">
        <v>8</v>
      </c>
      <c r="E3271">
        <v>9</v>
      </c>
      <c r="F3271">
        <f t="shared" si="51"/>
        <v>81</v>
      </c>
      <c r="G3271">
        <v>0</v>
      </c>
      <c r="H3271">
        <v>1</v>
      </c>
      <c r="I3271">
        <v>0</v>
      </c>
    </row>
    <row r="3272" spans="1:9" x14ac:dyDescent="0.3">
      <c r="A3272">
        <v>8406</v>
      </c>
      <c r="B3272">
        <v>1984</v>
      </c>
      <c r="C3272">
        <v>1.6113189999999999</v>
      </c>
      <c r="D3272">
        <v>8</v>
      </c>
      <c r="E3272">
        <v>10</v>
      </c>
      <c r="F3272">
        <f t="shared" si="51"/>
        <v>100</v>
      </c>
      <c r="G3272">
        <v>0</v>
      </c>
      <c r="H3272">
        <v>1</v>
      </c>
      <c r="I3272">
        <v>0</v>
      </c>
    </row>
    <row r="3273" spans="1:9" x14ac:dyDescent="0.3">
      <c r="A3273">
        <v>8406</v>
      </c>
      <c r="B3273">
        <v>1985</v>
      </c>
      <c r="C3273">
        <v>1.576951</v>
      </c>
      <c r="D3273">
        <v>8</v>
      </c>
      <c r="E3273">
        <v>11</v>
      </c>
      <c r="F3273">
        <f t="shared" si="51"/>
        <v>121</v>
      </c>
      <c r="G3273">
        <v>0</v>
      </c>
      <c r="H3273">
        <v>1</v>
      </c>
      <c r="I3273">
        <v>0</v>
      </c>
    </row>
    <row r="3274" spans="1:9" x14ac:dyDescent="0.3">
      <c r="A3274">
        <v>8406</v>
      </c>
      <c r="B3274">
        <v>1986</v>
      </c>
      <c r="C3274">
        <v>1.706229</v>
      </c>
      <c r="D3274">
        <v>8</v>
      </c>
      <c r="E3274">
        <v>12</v>
      </c>
      <c r="F3274">
        <f t="shared" si="51"/>
        <v>144</v>
      </c>
      <c r="G3274">
        <v>0</v>
      </c>
      <c r="H3274">
        <v>1</v>
      </c>
      <c r="I3274">
        <v>0</v>
      </c>
    </row>
    <row r="3275" spans="1:9" x14ac:dyDescent="0.3">
      <c r="A3275">
        <v>8406</v>
      </c>
      <c r="B3275">
        <v>1987</v>
      </c>
      <c r="C3275">
        <v>1.706928</v>
      </c>
      <c r="D3275">
        <v>8</v>
      </c>
      <c r="E3275">
        <v>13</v>
      </c>
      <c r="F3275">
        <f t="shared" si="51"/>
        <v>169</v>
      </c>
      <c r="G3275">
        <v>0</v>
      </c>
      <c r="H3275">
        <v>1</v>
      </c>
      <c r="I3275">
        <v>0</v>
      </c>
    </row>
    <row r="3276" spans="1:9" x14ac:dyDescent="0.3">
      <c r="A3276">
        <v>8415</v>
      </c>
      <c r="B3276">
        <v>1980</v>
      </c>
      <c r="C3276">
        <v>1.17241</v>
      </c>
      <c r="D3276">
        <v>10</v>
      </c>
      <c r="E3276">
        <v>2</v>
      </c>
      <c r="F3276">
        <f t="shared" si="51"/>
        <v>4</v>
      </c>
      <c r="G3276">
        <v>1</v>
      </c>
      <c r="H3276">
        <v>0</v>
      </c>
      <c r="I3276">
        <v>0</v>
      </c>
    </row>
    <row r="3277" spans="1:9" x14ac:dyDescent="0.3">
      <c r="A3277">
        <v>8415</v>
      </c>
      <c r="B3277">
        <v>1981</v>
      </c>
      <c r="C3277">
        <v>0.42694399999999999</v>
      </c>
      <c r="D3277">
        <v>10</v>
      </c>
      <c r="E3277">
        <v>3</v>
      </c>
      <c r="F3277">
        <f t="shared" si="51"/>
        <v>9</v>
      </c>
      <c r="G3277">
        <v>1</v>
      </c>
      <c r="H3277">
        <v>0</v>
      </c>
      <c r="I3277">
        <v>1</v>
      </c>
    </row>
    <row r="3278" spans="1:9" x14ac:dyDescent="0.3">
      <c r="A3278">
        <v>8415</v>
      </c>
      <c r="B3278">
        <v>1982</v>
      </c>
      <c r="C3278">
        <v>1.5100150000000001</v>
      </c>
      <c r="D3278">
        <v>10</v>
      </c>
      <c r="E3278">
        <v>4</v>
      </c>
      <c r="F3278">
        <f t="shared" si="51"/>
        <v>16</v>
      </c>
      <c r="G3278">
        <v>1</v>
      </c>
      <c r="H3278">
        <v>0</v>
      </c>
      <c r="I3278">
        <v>0</v>
      </c>
    </row>
    <row r="3279" spans="1:9" x14ac:dyDescent="0.3">
      <c r="A3279">
        <v>8415</v>
      </c>
      <c r="B3279">
        <v>1983</v>
      </c>
      <c r="C3279">
        <v>-6.9549E-2</v>
      </c>
      <c r="D3279">
        <v>10</v>
      </c>
      <c r="E3279">
        <v>5</v>
      </c>
      <c r="F3279">
        <f t="shared" si="51"/>
        <v>25</v>
      </c>
      <c r="G3279">
        <v>1</v>
      </c>
      <c r="H3279">
        <v>0</v>
      </c>
      <c r="I3279">
        <v>1</v>
      </c>
    </row>
    <row r="3280" spans="1:9" x14ac:dyDescent="0.3">
      <c r="A3280">
        <v>8415</v>
      </c>
      <c r="B3280">
        <v>1984</v>
      </c>
      <c r="C3280">
        <v>1.827728</v>
      </c>
      <c r="D3280">
        <v>10</v>
      </c>
      <c r="E3280">
        <v>6</v>
      </c>
      <c r="F3280">
        <f t="shared" si="51"/>
        <v>36</v>
      </c>
      <c r="G3280">
        <v>1</v>
      </c>
      <c r="H3280">
        <v>0</v>
      </c>
      <c r="I3280">
        <v>1</v>
      </c>
    </row>
    <row r="3281" spans="1:9" x14ac:dyDescent="0.3">
      <c r="A3281">
        <v>8415</v>
      </c>
      <c r="B3281">
        <v>1985</v>
      </c>
      <c r="C3281">
        <v>1.793361</v>
      </c>
      <c r="D3281">
        <v>10</v>
      </c>
      <c r="E3281">
        <v>7</v>
      </c>
      <c r="F3281">
        <f t="shared" si="51"/>
        <v>49</v>
      </c>
      <c r="G3281">
        <v>1</v>
      </c>
      <c r="H3281">
        <v>1</v>
      </c>
      <c r="I3281">
        <v>1</v>
      </c>
    </row>
    <row r="3282" spans="1:9" x14ac:dyDescent="0.3">
      <c r="A3282">
        <v>8415</v>
      </c>
      <c r="B3282">
        <v>1986</v>
      </c>
      <c r="C3282">
        <v>1.991017</v>
      </c>
      <c r="D3282">
        <v>10</v>
      </c>
      <c r="E3282">
        <v>8</v>
      </c>
      <c r="F3282">
        <f t="shared" si="51"/>
        <v>64</v>
      </c>
      <c r="G3282">
        <v>1</v>
      </c>
      <c r="H3282">
        <v>1</v>
      </c>
      <c r="I3282">
        <v>1</v>
      </c>
    </row>
    <row r="3283" spans="1:9" x14ac:dyDescent="0.3">
      <c r="A3283">
        <v>8415</v>
      </c>
      <c r="B3283">
        <v>1987</v>
      </c>
      <c r="C3283">
        <v>1.952051</v>
      </c>
      <c r="D3283">
        <v>10</v>
      </c>
      <c r="E3283">
        <v>9</v>
      </c>
      <c r="F3283">
        <f t="shared" si="51"/>
        <v>81</v>
      </c>
      <c r="G3283">
        <v>1</v>
      </c>
      <c r="H3283">
        <v>1</v>
      </c>
      <c r="I3283">
        <v>1</v>
      </c>
    </row>
    <row r="3284" spans="1:9" x14ac:dyDescent="0.3">
      <c r="A3284">
        <v>8496</v>
      </c>
      <c r="B3284">
        <v>1980</v>
      </c>
      <c r="C3284">
        <v>1.3518159999999999</v>
      </c>
      <c r="D3284">
        <v>12</v>
      </c>
      <c r="E3284">
        <v>2</v>
      </c>
      <c r="F3284">
        <f t="shared" si="51"/>
        <v>4</v>
      </c>
      <c r="G3284">
        <v>1</v>
      </c>
      <c r="H3284">
        <v>0</v>
      </c>
      <c r="I3284">
        <v>0</v>
      </c>
    </row>
    <row r="3285" spans="1:9" x14ac:dyDescent="0.3">
      <c r="A3285">
        <v>8496</v>
      </c>
      <c r="B3285">
        <v>1981</v>
      </c>
      <c r="C3285">
        <v>1.196251</v>
      </c>
      <c r="D3285">
        <v>12</v>
      </c>
      <c r="E3285">
        <v>3</v>
      </c>
      <c r="F3285">
        <f t="shared" si="51"/>
        <v>9</v>
      </c>
      <c r="G3285">
        <v>1</v>
      </c>
      <c r="H3285">
        <v>0</v>
      </c>
      <c r="I3285">
        <v>0</v>
      </c>
    </row>
    <row r="3286" spans="1:9" x14ac:dyDescent="0.3">
      <c r="A3286">
        <v>8496</v>
      </c>
      <c r="B3286">
        <v>1982</v>
      </c>
      <c r="C3286">
        <v>0.64116200000000001</v>
      </c>
      <c r="D3286">
        <v>12</v>
      </c>
      <c r="E3286">
        <v>4</v>
      </c>
      <c r="F3286">
        <f t="shared" si="51"/>
        <v>16</v>
      </c>
      <c r="G3286">
        <v>1</v>
      </c>
      <c r="H3286">
        <v>0</v>
      </c>
      <c r="I3286">
        <v>0</v>
      </c>
    </row>
    <row r="3287" spans="1:9" x14ac:dyDescent="0.3">
      <c r="A3287">
        <v>8496</v>
      </c>
      <c r="B3287">
        <v>1983</v>
      </c>
      <c r="C3287">
        <v>1.116144</v>
      </c>
      <c r="D3287">
        <v>12</v>
      </c>
      <c r="E3287">
        <v>5</v>
      </c>
      <c r="F3287">
        <f t="shared" si="51"/>
        <v>25</v>
      </c>
      <c r="G3287">
        <v>1</v>
      </c>
      <c r="H3287">
        <v>0</v>
      </c>
      <c r="I3287">
        <v>0</v>
      </c>
    </row>
    <row r="3288" spans="1:9" x14ac:dyDescent="0.3">
      <c r="A3288">
        <v>8496</v>
      </c>
      <c r="B3288">
        <v>1984</v>
      </c>
      <c r="C3288">
        <v>0.98939900000000003</v>
      </c>
      <c r="D3288">
        <v>12</v>
      </c>
      <c r="E3288">
        <v>6</v>
      </c>
      <c r="F3288">
        <f t="shared" si="51"/>
        <v>36</v>
      </c>
      <c r="G3288">
        <v>1</v>
      </c>
      <c r="H3288">
        <v>0</v>
      </c>
      <c r="I3288">
        <v>0</v>
      </c>
    </row>
    <row r="3289" spans="1:9" x14ac:dyDescent="0.3">
      <c r="A3289">
        <v>8496</v>
      </c>
      <c r="B3289">
        <v>1985</v>
      </c>
      <c r="C3289">
        <v>1.1373530000000001</v>
      </c>
      <c r="D3289">
        <v>12</v>
      </c>
      <c r="E3289">
        <v>7</v>
      </c>
      <c r="F3289">
        <f t="shared" si="51"/>
        <v>49</v>
      </c>
      <c r="G3289">
        <v>1</v>
      </c>
      <c r="H3289">
        <v>0</v>
      </c>
      <c r="I3289">
        <v>0</v>
      </c>
    </row>
    <row r="3290" spans="1:9" x14ac:dyDescent="0.3">
      <c r="A3290">
        <v>8496</v>
      </c>
      <c r="B3290">
        <v>1986</v>
      </c>
      <c r="C3290">
        <v>1.0527470000000001</v>
      </c>
      <c r="D3290">
        <v>12</v>
      </c>
      <c r="E3290">
        <v>8</v>
      </c>
      <c r="F3290">
        <f t="shared" si="51"/>
        <v>64</v>
      </c>
      <c r="G3290">
        <v>1</v>
      </c>
      <c r="H3290">
        <v>0</v>
      </c>
      <c r="I3290">
        <v>0</v>
      </c>
    </row>
    <row r="3291" spans="1:9" x14ac:dyDescent="0.3">
      <c r="A3291">
        <v>8496</v>
      </c>
      <c r="B3291">
        <v>1987</v>
      </c>
      <c r="C3291">
        <v>1.2144520000000001</v>
      </c>
      <c r="D3291">
        <v>12</v>
      </c>
      <c r="E3291">
        <v>9</v>
      </c>
      <c r="F3291">
        <f t="shared" si="51"/>
        <v>81</v>
      </c>
      <c r="G3291">
        <v>1</v>
      </c>
      <c r="H3291">
        <v>1</v>
      </c>
      <c r="I3291">
        <v>0</v>
      </c>
    </row>
    <row r="3292" spans="1:9" x14ac:dyDescent="0.3">
      <c r="A3292">
        <v>8501</v>
      </c>
      <c r="B3292">
        <v>1980</v>
      </c>
      <c r="C3292">
        <v>0.96249200000000001</v>
      </c>
      <c r="D3292">
        <v>10</v>
      </c>
      <c r="E3292">
        <v>5</v>
      </c>
      <c r="F3292">
        <f t="shared" si="51"/>
        <v>25</v>
      </c>
      <c r="G3292">
        <v>1</v>
      </c>
      <c r="H3292">
        <v>0</v>
      </c>
      <c r="I3292">
        <v>0</v>
      </c>
    </row>
    <row r="3293" spans="1:9" x14ac:dyDescent="0.3">
      <c r="A3293">
        <v>8501</v>
      </c>
      <c r="B3293">
        <v>1981</v>
      </c>
      <c r="C3293">
        <v>1.03413</v>
      </c>
      <c r="D3293">
        <v>10</v>
      </c>
      <c r="E3293">
        <v>6</v>
      </c>
      <c r="F3293">
        <f t="shared" si="51"/>
        <v>36</v>
      </c>
      <c r="G3293">
        <v>1</v>
      </c>
      <c r="H3293">
        <v>0</v>
      </c>
      <c r="I3293">
        <v>1</v>
      </c>
    </row>
    <row r="3294" spans="1:9" x14ac:dyDescent="0.3">
      <c r="A3294">
        <v>8501</v>
      </c>
      <c r="B3294">
        <v>1982</v>
      </c>
      <c r="C3294">
        <v>0.85425499999999999</v>
      </c>
      <c r="D3294">
        <v>10</v>
      </c>
      <c r="E3294">
        <v>7</v>
      </c>
      <c r="F3294">
        <f t="shared" si="51"/>
        <v>49</v>
      </c>
      <c r="G3294">
        <v>1</v>
      </c>
      <c r="H3294">
        <v>0</v>
      </c>
      <c r="I3294">
        <v>1</v>
      </c>
    </row>
    <row r="3295" spans="1:9" x14ac:dyDescent="0.3">
      <c r="A3295">
        <v>8501</v>
      </c>
      <c r="B3295">
        <v>1983</v>
      </c>
      <c r="C3295">
        <v>1.0916859999999999</v>
      </c>
      <c r="D3295">
        <v>10</v>
      </c>
      <c r="E3295">
        <v>8</v>
      </c>
      <c r="F3295">
        <f t="shared" si="51"/>
        <v>64</v>
      </c>
      <c r="G3295">
        <v>1</v>
      </c>
      <c r="H3295">
        <v>0</v>
      </c>
      <c r="I3295">
        <v>1</v>
      </c>
    </row>
    <row r="3296" spans="1:9" x14ac:dyDescent="0.3">
      <c r="A3296">
        <v>8501</v>
      </c>
      <c r="B3296">
        <v>1984</v>
      </c>
      <c r="C3296">
        <v>0.85586799999999996</v>
      </c>
      <c r="D3296">
        <v>10</v>
      </c>
      <c r="E3296">
        <v>9</v>
      </c>
      <c r="F3296">
        <f t="shared" si="51"/>
        <v>81</v>
      </c>
      <c r="G3296">
        <v>1</v>
      </c>
      <c r="H3296">
        <v>0</v>
      </c>
      <c r="I3296">
        <v>0</v>
      </c>
    </row>
    <row r="3297" spans="1:9" x14ac:dyDescent="0.3">
      <c r="A3297">
        <v>8501</v>
      </c>
      <c r="B3297">
        <v>1985</v>
      </c>
      <c r="C3297">
        <v>0.82150000000000001</v>
      </c>
      <c r="D3297">
        <v>10</v>
      </c>
      <c r="E3297">
        <v>10</v>
      </c>
      <c r="F3297">
        <f t="shared" si="51"/>
        <v>100</v>
      </c>
      <c r="G3297">
        <v>1</v>
      </c>
      <c r="H3297">
        <v>0</v>
      </c>
      <c r="I3297">
        <v>0</v>
      </c>
    </row>
    <row r="3298" spans="1:9" x14ac:dyDescent="0.3">
      <c r="A3298">
        <v>8501</v>
      </c>
      <c r="B3298">
        <v>1986</v>
      </c>
      <c r="C3298">
        <v>0.93496400000000002</v>
      </c>
      <c r="D3298">
        <v>10</v>
      </c>
      <c r="E3298">
        <v>11</v>
      </c>
      <c r="F3298">
        <f t="shared" si="51"/>
        <v>121</v>
      </c>
      <c r="G3298">
        <v>1</v>
      </c>
      <c r="H3298">
        <v>0</v>
      </c>
      <c r="I3298">
        <v>1</v>
      </c>
    </row>
    <row r="3299" spans="1:9" x14ac:dyDescent="0.3">
      <c r="A3299">
        <v>8501</v>
      </c>
      <c r="B3299">
        <v>1987</v>
      </c>
      <c r="C3299">
        <v>1.013781</v>
      </c>
      <c r="D3299">
        <v>10</v>
      </c>
      <c r="E3299">
        <v>12</v>
      </c>
      <c r="F3299">
        <f t="shared" si="51"/>
        <v>144</v>
      </c>
      <c r="G3299">
        <v>1</v>
      </c>
      <c r="H3299">
        <v>0</v>
      </c>
      <c r="I3299">
        <v>0</v>
      </c>
    </row>
    <row r="3300" spans="1:9" x14ac:dyDescent="0.3">
      <c r="A3300">
        <v>8518</v>
      </c>
      <c r="B3300">
        <v>1980</v>
      </c>
      <c r="C3300">
        <v>1.856128</v>
      </c>
      <c r="D3300">
        <v>12</v>
      </c>
      <c r="E3300">
        <v>5</v>
      </c>
      <c r="F3300">
        <f t="shared" si="51"/>
        <v>25</v>
      </c>
      <c r="G3300">
        <v>0</v>
      </c>
      <c r="H3300">
        <v>0</v>
      </c>
      <c r="I3300">
        <v>1</v>
      </c>
    </row>
    <row r="3301" spans="1:9" x14ac:dyDescent="0.3">
      <c r="A3301">
        <v>8518</v>
      </c>
      <c r="B3301">
        <v>1981</v>
      </c>
      <c r="C3301">
        <v>2.180612</v>
      </c>
      <c r="D3301">
        <v>12</v>
      </c>
      <c r="E3301">
        <v>6</v>
      </c>
      <c r="F3301">
        <f t="shared" si="51"/>
        <v>36</v>
      </c>
      <c r="G3301">
        <v>0</v>
      </c>
      <c r="H3301">
        <v>0</v>
      </c>
      <c r="I3301">
        <v>1</v>
      </c>
    </row>
    <row r="3302" spans="1:9" x14ac:dyDescent="0.3">
      <c r="A3302">
        <v>8518</v>
      </c>
      <c r="B3302">
        <v>1982</v>
      </c>
      <c r="C3302">
        <v>2.4266519999999998</v>
      </c>
      <c r="D3302">
        <v>12</v>
      </c>
      <c r="E3302">
        <v>7</v>
      </c>
      <c r="F3302">
        <f t="shared" si="51"/>
        <v>49</v>
      </c>
      <c r="G3302">
        <v>0</v>
      </c>
      <c r="H3302">
        <v>1</v>
      </c>
      <c r="I3302">
        <v>1</v>
      </c>
    </row>
    <row r="3303" spans="1:9" x14ac:dyDescent="0.3">
      <c r="A3303">
        <v>8518</v>
      </c>
      <c r="B3303">
        <v>1983</v>
      </c>
      <c r="C3303">
        <v>2.3727939999999998</v>
      </c>
      <c r="D3303">
        <v>12</v>
      </c>
      <c r="E3303">
        <v>8</v>
      </c>
      <c r="F3303">
        <f t="shared" si="51"/>
        <v>64</v>
      </c>
      <c r="G3303">
        <v>0</v>
      </c>
      <c r="H3303">
        <v>1</v>
      </c>
      <c r="I3303">
        <v>1</v>
      </c>
    </row>
    <row r="3304" spans="1:9" x14ac:dyDescent="0.3">
      <c r="A3304">
        <v>8518</v>
      </c>
      <c r="B3304">
        <v>1984</v>
      </c>
      <c r="C3304">
        <v>2.703573</v>
      </c>
      <c r="D3304">
        <v>12</v>
      </c>
      <c r="E3304">
        <v>9</v>
      </c>
      <c r="F3304">
        <f t="shared" si="51"/>
        <v>81</v>
      </c>
      <c r="G3304">
        <v>0</v>
      </c>
      <c r="H3304">
        <v>1</v>
      </c>
      <c r="I3304">
        <v>1</v>
      </c>
    </row>
    <row r="3305" spans="1:9" x14ac:dyDescent="0.3">
      <c r="A3305">
        <v>8518</v>
      </c>
      <c r="B3305">
        <v>1985</v>
      </c>
      <c r="C3305">
        <v>2.9218999999999999</v>
      </c>
      <c r="D3305">
        <v>12</v>
      </c>
      <c r="E3305">
        <v>10</v>
      </c>
      <c r="F3305">
        <f t="shared" si="51"/>
        <v>100</v>
      </c>
      <c r="G3305">
        <v>0</v>
      </c>
      <c r="H3305">
        <v>1</v>
      </c>
      <c r="I3305">
        <v>1</v>
      </c>
    </row>
    <row r="3306" spans="1:9" x14ac:dyDescent="0.3">
      <c r="A3306">
        <v>8518</v>
      </c>
      <c r="B3306">
        <v>1986</v>
      </c>
      <c r="C3306">
        <v>2.1649120000000002</v>
      </c>
      <c r="D3306">
        <v>12</v>
      </c>
      <c r="E3306">
        <v>11</v>
      </c>
      <c r="F3306">
        <f t="shared" si="51"/>
        <v>121</v>
      </c>
      <c r="G3306">
        <v>0</v>
      </c>
      <c r="H3306">
        <v>1</v>
      </c>
      <c r="I3306">
        <v>0</v>
      </c>
    </row>
    <row r="3307" spans="1:9" x14ac:dyDescent="0.3">
      <c r="A3307">
        <v>8518</v>
      </c>
      <c r="B3307">
        <v>1987</v>
      </c>
      <c r="C3307">
        <v>1.8867910000000001</v>
      </c>
      <c r="D3307">
        <v>12</v>
      </c>
      <c r="E3307">
        <v>12</v>
      </c>
      <c r="F3307">
        <f t="shared" si="51"/>
        <v>144</v>
      </c>
      <c r="G3307">
        <v>0</v>
      </c>
      <c r="H3307">
        <v>1</v>
      </c>
      <c r="I3307">
        <v>0</v>
      </c>
    </row>
    <row r="3308" spans="1:9" x14ac:dyDescent="0.3">
      <c r="A3308">
        <v>8520</v>
      </c>
      <c r="B3308">
        <v>1980</v>
      </c>
      <c r="C3308">
        <v>0.5544</v>
      </c>
      <c r="D3308">
        <v>15</v>
      </c>
      <c r="E3308">
        <v>2</v>
      </c>
      <c r="F3308">
        <f t="shared" si="51"/>
        <v>4</v>
      </c>
      <c r="G3308">
        <v>0</v>
      </c>
      <c r="H3308">
        <v>0</v>
      </c>
      <c r="I3308">
        <v>0</v>
      </c>
    </row>
    <row r="3309" spans="1:9" x14ac:dyDescent="0.3">
      <c r="A3309">
        <v>8520</v>
      </c>
      <c r="B3309">
        <v>1981</v>
      </c>
      <c r="C3309">
        <v>1.1159619999999999</v>
      </c>
      <c r="D3309">
        <v>15</v>
      </c>
      <c r="E3309">
        <v>3</v>
      </c>
      <c r="F3309">
        <f t="shared" si="51"/>
        <v>9</v>
      </c>
      <c r="G3309">
        <v>0</v>
      </c>
      <c r="H3309">
        <v>0</v>
      </c>
      <c r="I3309">
        <v>1</v>
      </c>
    </row>
    <row r="3310" spans="1:9" x14ac:dyDescent="0.3">
      <c r="A3310">
        <v>8520</v>
      </c>
      <c r="B3310">
        <v>1982</v>
      </c>
      <c r="C3310">
        <v>1.3153699999999999</v>
      </c>
      <c r="D3310">
        <v>15</v>
      </c>
      <c r="E3310">
        <v>4</v>
      </c>
      <c r="F3310">
        <f t="shared" si="51"/>
        <v>16</v>
      </c>
      <c r="G3310">
        <v>0</v>
      </c>
      <c r="H3310">
        <v>0</v>
      </c>
      <c r="I3310">
        <v>0</v>
      </c>
    </row>
    <row r="3311" spans="1:9" x14ac:dyDescent="0.3">
      <c r="A3311">
        <v>8520</v>
      </c>
      <c r="B3311">
        <v>1983</v>
      </c>
      <c r="C3311">
        <v>1.2599039999999999</v>
      </c>
      <c r="D3311">
        <v>15</v>
      </c>
      <c r="E3311">
        <v>5</v>
      </c>
      <c r="F3311">
        <f t="shared" si="51"/>
        <v>25</v>
      </c>
      <c r="G3311">
        <v>0</v>
      </c>
      <c r="H3311">
        <v>1</v>
      </c>
      <c r="I3311">
        <v>0</v>
      </c>
    </row>
    <row r="3312" spans="1:9" x14ac:dyDescent="0.3">
      <c r="A3312">
        <v>8520</v>
      </c>
      <c r="B3312">
        <v>1984</v>
      </c>
      <c r="C3312">
        <v>1.2964990000000001</v>
      </c>
      <c r="D3312">
        <v>15</v>
      </c>
      <c r="E3312">
        <v>6</v>
      </c>
      <c r="F3312">
        <f t="shared" si="51"/>
        <v>36</v>
      </c>
      <c r="G3312">
        <v>0</v>
      </c>
      <c r="H3312">
        <v>1</v>
      </c>
      <c r="I3312">
        <v>0</v>
      </c>
    </row>
    <row r="3313" spans="1:9" x14ac:dyDescent="0.3">
      <c r="A3313">
        <v>8520</v>
      </c>
      <c r="B3313">
        <v>1985</v>
      </c>
      <c r="C3313">
        <v>-1.1551819999999999</v>
      </c>
      <c r="D3313">
        <v>15</v>
      </c>
      <c r="E3313">
        <v>7</v>
      </c>
      <c r="F3313">
        <f t="shared" si="51"/>
        <v>49</v>
      </c>
      <c r="G3313">
        <v>0</v>
      </c>
      <c r="H3313">
        <v>1</v>
      </c>
      <c r="I3313">
        <v>0</v>
      </c>
    </row>
    <row r="3314" spans="1:9" x14ac:dyDescent="0.3">
      <c r="A3314">
        <v>8520</v>
      </c>
      <c r="B3314">
        <v>1986</v>
      </c>
      <c r="C3314">
        <v>1.288348</v>
      </c>
      <c r="D3314">
        <v>15</v>
      </c>
      <c r="E3314">
        <v>8</v>
      </c>
      <c r="F3314">
        <f t="shared" si="51"/>
        <v>64</v>
      </c>
      <c r="G3314">
        <v>0</v>
      </c>
      <c r="H3314">
        <v>1</v>
      </c>
      <c r="I3314">
        <v>0</v>
      </c>
    </row>
    <row r="3315" spans="1:9" x14ac:dyDescent="0.3">
      <c r="A3315">
        <v>8520</v>
      </c>
      <c r="B3315">
        <v>1987</v>
      </c>
      <c r="C3315">
        <v>1.3660019999999999</v>
      </c>
      <c r="D3315">
        <v>15</v>
      </c>
      <c r="E3315">
        <v>9</v>
      </c>
      <c r="F3315">
        <f t="shared" si="51"/>
        <v>81</v>
      </c>
      <c r="G3315">
        <v>0</v>
      </c>
      <c r="H3315">
        <v>1</v>
      </c>
      <c r="I3315">
        <v>0</v>
      </c>
    </row>
    <row r="3316" spans="1:9" x14ac:dyDescent="0.3">
      <c r="A3316">
        <v>8524</v>
      </c>
      <c r="B3316">
        <v>1980</v>
      </c>
      <c r="C3316">
        <v>1.198259</v>
      </c>
      <c r="D3316">
        <v>11</v>
      </c>
      <c r="E3316">
        <v>1</v>
      </c>
      <c r="F3316">
        <f t="shared" si="51"/>
        <v>1</v>
      </c>
      <c r="G3316">
        <v>0</v>
      </c>
      <c r="H3316">
        <v>1</v>
      </c>
      <c r="I3316">
        <v>0</v>
      </c>
    </row>
    <row r="3317" spans="1:9" x14ac:dyDescent="0.3">
      <c r="A3317">
        <v>8524</v>
      </c>
      <c r="B3317">
        <v>1981</v>
      </c>
      <c r="C3317">
        <v>1.5293950000000001</v>
      </c>
      <c r="D3317">
        <v>11</v>
      </c>
      <c r="E3317">
        <v>2</v>
      </c>
      <c r="F3317">
        <f t="shared" si="51"/>
        <v>4</v>
      </c>
      <c r="G3317">
        <v>0</v>
      </c>
      <c r="H3317">
        <v>1</v>
      </c>
      <c r="I3317">
        <v>0</v>
      </c>
    </row>
    <row r="3318" spans="1:9" x14ac:dyDescent="0.3">
      <c r="A3318">
        <v>8524</v>
      </c>
      <c r="B3318">
        <v>1982</v>
      </c>
      <c r="C3318">
        <v>1.526783</v>
      </c>
      <c r="D3318">
        <v>11</v>
      </c>
      <c r="E3318">
        <v>3</v>
      </c>
      <c r="F3318">
        <f t="shared" si="51"/>
        <v>9</v>
      </c>
      <c r="G3318">
        <v>0</v>
      </c>
      <c r="H3318">
        <v>1</v>
      </c>
      <c r="I3318">
        <v>1</v>
      </c>
    </row>
    <row r="3319" spans="1:9" x14ac:dyDescent="0.3">
      <c r="A3319">
        <v>8524</v>
      </c>
      <c r="B3319">
        <v>1983</v>
      </c>
      <c r="C3319">
        <v>1.4971509999999999</v>
      </c>
      <c r="D3319">
        <v>11</v>
      </c>
      <c r="E3319">
        <v>4</v>
      </c>
      <c r="F3319">
        <f t="shared" si="51"/>
        <v>16</v>
      </c>
      <c r="G3319">
        <v>0</v>
      </c>
      <c r="H3319">
        <v>1</v>
      </c>
      <c r="I3319">
        <v>1</v>
      </c>
    </row>
    <row r="3320" spans="1:9" x14ac:dyDescent="0.3">
      <c r="A3320">
        <v>8524</v>
      </c>
      <c r="B3320">
        <v>1984</v>
      </c>
      <c r="C3320">
        <v>1.5141279999999999</v>
      </c>
      <c r="D3320">
        <v>11</v>
      </c>
      <c r="E3320">
        <v>5</v>
      </c>
      <c r="F3320">
        <f t="shared" si="51"/>
        <v>25</v>
      </c>
      <c r="G3320">
        <v>0</v>
      </c>
      <c r="H3320">
        <v>1</v>
      </c>
      <c r="I3320">
        <v>1</v>
      </c>
    </row>
    <row r="3321" spans="1:9" x14ac:dyDescent="0.3">
      <c r="A3321">
        <v>8524</v>
      </c>
      <c r="B3321">
        <v>1985</v>
      </c>
      <c r="C3321">
        <v>1.728221</v>
      </c>
      <c r="D3321">
        <v>11</v>
      </c>
      <c r="E3321">
        <v>6</v>
      </c>
      <c r="F3321">
        <f t="shared" si="51"/>
        <v>36</v>
      </c>
      <c r="G3321">
        <v>0</v>
      </c>
      <c r="H3321">
        <v>1</v>
      </c>
      <c r="I3321">
        <v>1</v>
      </c>
    </row>
    <row r="3322" spans="1:9" x14ac:dyDescent="0.3">
      <c r="A3322">
        <v>8524</v>
      </c>
      <c r="B3322">
        <v>1986</v>
      </c>
      <c r="C3322">
        <v>-0.69979199999999997</v>
      </c>
      <c r="D3322">
        <v>11</v>
      </c>
      <c r="E3322">
        <v>7</v>
      </c>
      <c r="F3322">
        <f t="shared" si="51"/>
        <v>49</v>
      </c>
      <c r="G3322">
        <v>0</v>
      </c>
      <c r="H3322">
        <v>1</v>
      </c>
      <c r="I3322">
        <v>1</v>
      </c>
    </row>
    <row r="3323" spans="1:9" x14ac:dyDescent="0.3">
      <c r="A3323">
        <v>8524</v>
      </c>
      <c r="B3323">
        <v>1987</v>
      </c>
      <c r="C3323">
        <v>1.5806340000000001</v>
      </c>
      <c r="D3323">
        <v>11</v>
      </c>
      <c r="E3323">
        <v>8</v>
      </c>
      <c r="F3323">
        <f t="shared" si="51"/>
        <v>64</v>
      </c>
      <c r="G3323">
        <v>0</v>
      </c>
      <c r="H3323">
        <v>1</v>
      </c>
      <c r="I3323">
        <v>1</v>
      </c>
    </row>
    <row r="3324" spans="1:9" x14ac:dyDescent="0.3">
      <c r="A3324">
        <v>8548</v>
      </c>
      <c r="B3324">
        <v>1980</v>
      </c>
      <c r="C3324">
        <v>1.194742</v>
      </c>
      <c r="D3324">
        <v>8</v>
      </c>
      <c r="E3324">
        <v>3</v>
      </c>
      <c r="F3324">
        <f t="shared" si="51"/>
        <v>9</v>
      </c>
      <c r="G3324">
        <v>0</v>
      </c>
      <c r="H3324">
        <v>0</v>
      </c>
      <c r="I3324">
        <v>0</v>
      </c>
    </row>
    <row r="3325" spans="1:9" x14ac:dyDescent="0.3">
      <c r="A3325">
        <v>8548</v>
      </c>
      <c r="B3325">
        <v>1981</v>
      </c>
      <c r="C3325">
        <v>1.183354</v>
      </c>
      <c r="D3325">
        <v>8</v>
      </c>
      <c r="E3325">
        <v>4</v>
      </c>
      <c r="F3325">
        <f t="shared" si="51"/>
        <v>16</v>
      </c>
      <c r="G3325">
        <v>0</v>
      </c>
      <c r="H3325">
        <v>0</v>
      </c>
      <c r="I3325">
        <v>0</v>
      </c>
    </row>
    <row r="3326" spans="1:9" x14ac:dyDescent="0.3">
      <c r="A3326">
        <v>8548</v>
      </c>
      <c r="B3326">
        <v>1982</v>
      </c>
      <c r="C3326">
        <v>1.1376980000000001</v>
      </c>
      <c r="D3326">
        <v>8</v>
      </c>
      <c r="E3326">
        <v>5</v>
      </c>
      <c r="F3326">
        <f t="shared" si="51"/>
        <v>25</v>
      </c>
      <c r="G3326">
        <v>0</v>
      </c>
      <c r="H3326">
        <v>0</v>
      </c>
      <c r="I3326">
        <v>0</v>
      </c>
    </row>
    <row r="3327" spans="1:9" x14ac:dyDescent="0.3">
      <c r="A3327">
        <v>8548</v>
      </c>
      <c r="B3327">
        <v>1983</v>
      </c>
      <c r="C3327">
        <v>1.3670370000000001</v>
      </c>
      <c r="D3327">
        <v>8</v>
      </c>
      <c r="E3327">
        <v>6</v>
      </c>
      <c r="F3327">
        <f t="shared" si="51"/>
        <v>36</v>
      </c>
      <c r="G3327">
        <v>0</v>
      </c>
      <c r="H3327">
        <v>0</v>
      </c>
      <c r="I3327">
        <v>0</v>
      </c>
    </row>
    <row r="3328" spans="1:9" x14ac:dyDescent="0.3">
      <c r="A3328">
        <v>8548</v>
      </c>
      <c r="B3328">
        <v>1984</v>
      </c>
      <c r="C3328">
        <v>1.3443940000000001</v>
      </c>
      <c r="D3328">
        <v>8</v>
      </c>
      <c r="E3328">
        <v>7</v>
      </c>
      <c r="F3328">
        <f t="shared" si="51"/>
        <v>49</v>
      </c>
      <c r="G3328">
        <v>0</v>
      </c>
      <c r="H3328">
        <v>1</v>
      </c>
      <c r="I3328">
        <v>0</v>
      </c>
    </row>
    <row r="3329" spans="1:9" x14ac:dyDescent="0.3">
      <c r="A3329">
        <v>8548</v>
      </c>
      <c r="B3329">
        <v>1985</v>
      </c>
      <c r="C3329">
        <v>1.5322640000000001</v>
      </c>
      <c r="D3329">
        <v>8</v>
      </c>
      <c r="E3329">
        <v>8</v>
      </c>
      <c r="F3329">
        <f t="shared" si="51"/>
        <v>64</v>
      </c>
      <c r="G3329">
        <v>0</v>
      </c>
      <c r="H3329">
        <v>0</v>
      </c>
      <c r="I3329">
        <v>0</v>
      </c>
    </row>
    <row r="3330" spans="1:9" x14ac:dyDescent="0.3">
      <c r="A3330">
        <v>8548</v>
      </c>
      <c r="B3330">
        <v>1986</v>
      </c>
      <c r="C3330">
        <v>1.192793</v>
      </c>
      <c r="D3330">
        <v>8</v>
      </c>
      <c r="E3330">
        <v>9</v>
      </c>
      <c r="F3330">
        <f t="shared" si="51"/>
        <v>81</v>
      </c>
      <c r="G3330">
        <v>0</v>
      </c>
      <c r="H3330">
        <v>0</v>
      </c>
      <c r="I3330">
        <v>0</v>
      </c>
    </row>
    <row r="3331" spans="1:9" x14ac:dyDescent="0.3">
      <c r="A3331">
        <v>8548</v>
      </c>
      <c r="B3331">
        <v>1987</v>
      </c>
      <c r="C3331">
        <v>1.0678479999999999</v>
      </c>
      <c r="D3331">
        <v>8</v>
      </c>
      <c r="E3331">
        <v>10</v>
      </c>
      <c r="F3331">
        <f t="shared" si="51"/>
        <v>100</v>
      </c>
      <c r="G3331">
        <v>0</v>
      </c>
      <c r="H3331">
        <v>0</v>
      </c>
      <c r="I3331">
        <v>0</v>
      </c>
    </row>
    <row r="3332" spans="1:9" x14ac:dyDescent="0.3">
      <c r="A3332">
        <v>8556</v>
      </c>
      <c r="B3332">
        <v>1980</v>
      </c>
      <c r="C3332">
        <v>1.6380429999999999</v>
      </c>
      <c r="D3332">
        <v>11</v>
      </c>
      <c r="E3332">
        <v>2</v>
      </c>
      <c r="F3332">
        <f t="shared" si="51"/>
        <v>4</v>
      </c>
      <c r="G3332">
        <v>0</v>
      </c>
      <c r="H3332">
        <v>0</v>
      </c>
      <c r="I3332">
        <v>0</v>
      </c>
    </row>
    <row r="3333" spans="1:9" x14ac:dyDescent="0.3">
      <c r="A3333">
        <v>8556</v>
      </c>
      <c r="B3333">
        <v>1981</v>
      </c>
      <c r="C3333">
        <v>1.783048</v>
      </c>
      <c r="D3333">
        <v>11</v>
      </c>
      <c r="E3333">
        <v>3</v>
      </c>
      <c r="F3333">
        <f t="shared" ref="F3333:F3396" si="52">E3333^2</f>
        <v>9</v>
      </c>
      <c r="G3333">
        <v>0</v>
      </c>
      <c r="H3333">
        <v>0</v>
      </c>
      <c r="I3333">
        <v>0</v>
      </c>
    </row>
    <row r="3334" spans="1:9" x14ac:dyDescent="0.3">
      <c r="A3334">
        <v>8556</v>
      </c>
      <c r="B3334">
        <v>1982</v>
      </c>
      <c r="C3334">
        <v>1.6385130000000001</v>
      </c>
      <c r="D3334">
        <v>11</v>
      </c>
      <c r="E3334">
        <v>4</v>
      </c>
      <c r="F3334">
        <f t="shared" si="52"/>
        <v>16</v>
      </c>
      <c r="G3334">
        <v>0</v>
      </c>
      <c r="H3334">
        <v>0</v>
      </c>
      <c r="I3334">
        <v>0</v>
      </c>
    </row>
    <row r="3335" spans="1:9" x14ac:dyDescent="0.3">
      <c r="A3335">
        <v>8556</v>
      </c>
      <c r="B3335">
        <v>1983</v>
      </c>
      <c r="C3335">
        <v>1.770872</v>
      </c>
      <c r="D3335">
        <v>11</v>
      </c>
      <c r="E3335">
        <v>5</v>
      </c>
      <c r="F3335">
        <f t="shared" si="52"/>
        <v>25</v>
      </c>
      <c r="G3335">
        <v>0</v>
      </c>
      <c r="H3335">
        <v>1</v>
      </c>
      <c r="I3335">
        <v>0</v>
      </c>
    </row>
    <row r="3336" spans="1:9" x14ac:dyDescent="0.3">
      <c r="A3336">
        <v>8556</v>
      </c>
      <c r="B3336">
        <v>1984</v>
      </c>
      <c r="C3336">
        <v>1.973131</v>
      </c>
      <c r="D3336">
        <v>11</v>
      </c>
      <c r="E3336">
        <v>6</v>
      </c>
      <c r="F3336">
        <f t="shared" si="52"/>
        <v>36</v>
      </c>
      <c r="G3336">
        <v>0</v>
      </c>
      <c r="H3336">
        <v>1</v>
      </c>
      <c r="I3336">
        <v>0</v>
      </c>
    </row>
    <row r="3337" spans="1:9" x14ac:dyDescent="0.3">
      <c r="A3337">
        <v>8556</v>
      </c>
      <c r="B3337">
        <v>1985</v>
      </c>
      <c r="C3337">
        <v>2.0221450000000001</v>
      </c>
      <c r="D3337">
        <v>11</v>
      </c>
      <c r="E3337">
        <v>7</v>
      </c>
      <c r="F3337">
        <f t="shared" si="52"/>
        <v>49</v>
      </c>
      <c r="G3337">
        <v>0</v>
      </c>
      <c r="H3337">
        <v>1</v>
      </c>
      <c r="I3337">
        <v>0</v>
      </c>
    </row>
    <row r="3338" spans="1:9" x14ac:dyDescent="0.3">
      <c r="A3338">
        <v>8556</v>
      </c>
      <c r="B3338">
        <v>1986</v>
      </c>
      <c r="C3338">
        <v>1.9237500000000001</v>
      </c>
      <c r="D3338">
        <v>11</v>
      </c>
      <c r="E3338">
        <v>8</v>
      </c>
      <c r="F3338">
        <f t="shared" si="52"/>
        <v>64</v>
      </c>
      <c r="G3338">
        <v>0</v>
      </c>
      <c r="H3338">
        <v>1</v>
      </c>
      <c r="I3338">
        <v>0</v>
      </c>
    </row>
    <row r="3339" spans="1:9" x14ac:dyDescent="0.3">
      <c r="A3339">
        <v>8556</v>
      </c>
      <c r="B3339">
        <v>1987</v>
      </c>
      <c r="C3339">
        <v>2.0354320000000001</v>
      </c>
      <c r="D3339">
        <v>11</v>
      </c>
      <c r="E3339">
        <v>9</v>
      </c>
      <c r="F3339">
        <f t="shared" si="52"/>
        <v>81</v>
      </c>
      <c r="G3339">
        <v>0</v>
      </c>
      <c r="H3339">
        <v>1</v>
      </c>
      <c r="I3339">
        <v>0</v>
      </c>
    </row>
    <row r="3340" spans="1:9" x14ac:dyDescent="0.3">
      <c r="A3340">
        <v>8564</v>
      </c>
      <c r="B3340">
        <v>1980</v>
      </c>
      <c r="C3340">
        <v>0.80918699999999999</v>
      </c>
      <c r="D3340">
        <v>11</v>
      </c>
      <c r="E3340">
        <v>1</v>
      </c>
      <c r="F3340">
        <f t="shared" si="52"/>
        <v>1</v>
      </c>
      <c r="G3340">
        <v>0</v>
      </c>
      <c r="H3340">
        <v>0</v>
      </c>
      <c r="I3340">
        <v>0</v>
      </c>
    </row>
    <row r="3341" spans="1:9" x14ac:dyDescent="0.3">
      <c r="A3341">
        <v>8564</v>
      </c>
      <c r="B3341">
        <v>1981</v>
      </c>
      <c r="C3341">
        <v>1.263692</v>
      </c>
      <c r="D3341">
        <v>11</v>
      </c>
      <c r="E3341">
        <v>2</v>
      </c>
      <c r="F3341">
        <f t="shared" si="52"/>
        <v>4</v>
      </c>
      <c r="G3341">
        <v>0</v>
      </c>
      <c r="H3341">
        <v>1</v>
      </c>
      <c r="I3341">
        <v>0</v>
      </c>
    </row>
    <row r="3342" spans="1:9" x14ac:dyDescent="0.3">
      <c r="A3342">
        <v>8564</v>
      </c>
      <c r="B3342">
        <v>1982</v>
      </c>
      <c r="C3342">
        <v>1.3545640000000001</v>
      </c>
      <c r="D3342">
        <v>11</v>
      </c>
      <c r="E3342">
        <v>3</v>
      </c>
      <c r="F3342">
        <f t="shared" si="52"/>
        <v>9</v>
      </c>
      <c r="G3342">
        <v>0</v>
      </c>
      <c r="H3342">
        <v>1</v>
      </c>
      <c r="I3342">
        <v>0</v>
      </c>
    </row>
    <row r="3343" spans="1:9" x14ac:dyDescent="0.3">
      <c r="A3343">
        <v>8564</v>
      </c>
      <c r="B3343">
        <v>1983</v>
      </c>
      <c r="C3343">
        <v>1.470518</v>
      </c>
      <c r="D3343">
        <v>11</v>
      </c>
      <c r="E3343">
        <v>4</v>
      </c>
      <c r="F3343">
        <f t="shared" si="52"/>
        <v>16</v>
      </c>
      <c r="G3343">
        <v>0</v>
      </c>
      <c r="H3343">
        <v>1</v>
      </c>
      <c r="I3343">
        <v>0</v>
      </c>
    </row>
    <row r="3344" spans="1:9" x14ac:dyDescent="0.3">
      <c r="A3344">
        <v>8564</v>
      </c>
      <c r="B3344">
        <v>1984</v>
      </c>
      <c r="C3344">
        <v>1.3636809999999999</v>
      </c>
      <c r="D3344">
        <v>11</v>
      </c>
      <c r="E3344">
        <v>5</v>
      </c>
      <c r="F3344">
        <f t="shared" si="52"/>
        <v>25</v>
      </c>
      <c r="G3344">
        <v>0</v>
      </c>
      <c r="H3344">
        <v>1</v>
      </c>
      <c r="I3344">
        <v>0</v>
      </c>
    </row>
    <row r="3345" spans="1:9" x14ac:dyDescent="0.3">
      <c r="A3345">
        <v>8564</v>
      </c>
      <c r="B3345">
        <v>1985</v>
      </c>
      <c r="C3345">
        <v>1.819571</v>
      </c>
      <c r="D3345">
        <v>11</v>
      </c>
      <c r="E3345">
        <v>6</v>
      </c>
      <c r="F3345">
        <f t="shared" si="52"/>
        <v>36</v>
      </c>
      <c r="G3345">
        <v>0</v>
      </c>
      <c r="H3345">
        <v>1</v>
      </c>
      <c r="I3345">
        <v>0</v>
      </c>
    </row>
    <row r="3346" spans="1:9" x14ac:dyDescent="0.3">
      <c r="A3346">
        <v>8564</v>
      </c>
      <c r="B3346">
        <v>1986</v>
      </c>
      <c r="C3346">
        <v>1.5370060000000001</v>
      </c>
      <c r="D3346">
        <v>11</v>
      </c>
      <c r="E3346">
        <v>7</v>
      </c>
      <c r="F3346">
        <f t="shared" si="52"/>
        <v>49</v>
      </c>
      <c r="G3346">
        <v>0</v>
      </c>
      <c r="H3346">
        <v>1</v>
      </c>
      <c r="I3346">
        <v>0</v>
      </c>
    </row>
    <row r="3347" spans="1:9" x14ac:dyDescent="0.3">
      <c r="A3347">
        <v>8564</v>
      </c>
      <c r="B3347">
        <v>1987</v>
      </c>
      <c r="C3347">
        <v>1.524607</v>
      </c>
      <c r="D3347">
        <v>11</v>
      </c>
      <c r="E3347">
        <v>8</v>
      </c>
      <c r="F3347">
        <f t="shared" si="52"/>
        <v>64</v>
      </c>
      <c r="G3347">
        <v>0</v>
      </c>
      <c r="H3347">
        <v>1</v>
      </c>
      <c r="I3347">
        <v>0</v>
      </c>
    </row>
    <row r="3348" spans="1:9" x14ac:dyDescent="0.3">
      <c r="A3348">
        <v>8581</v>
      </c>
      <c r="B3348">
        <v>1980</v>
      </c>
      <c r="C3348">
        <v>1.2277089999999999</v>
      </c>
      <c r="D3348">
        <v>12</v>
      </c>
      <c r="E3348">
        <v>3</v>
      </c>
      <c r="F3348">
        <f t="shared" si="52"/>
        <v>9</v>
      </c>
      <c r="G3348">
        <v>1</v>
      </c>
      <c r="H3348">
        <v>0</v>
      </c>
      <c r="I3348">
        <v>0</v>
      </c>
    </row>
    <row r="3349" spans="1:9" x14ac:dyDescent="0.3">
      <c r="A3349">
        <v>8581</v>
      </c>
      <c r="B3349">
        <v>1981</v>
      </c>
      <c r="C3349">
        <v>1.1678280000000001</v>
      </c>
      <c r="D3349">
        <v>12</v>
      </c>
      <c r="E3349">
        <v>4</v>
      </c>
      <c r="F3349">
        <f t="shared" si="52"/>
        <v>16</v>
      </c>
      <c r="G3349">
        <v>1</v>
      </c>
      <c r="H3349">
        <v>0</v>
      </c>
      <c r="I3349">
        <v>0</v>
      </c>
    </row>
    <row r="3350" spans="1:9" x14ac:dyDescent="0.3">
      <c r="A3350">
        <v>8581</v>
      </c>
      <c r="B3350">
        <v>1982</v>
      </c>
      <c r="C3350">
        <v>0.70845000000000002</v>
      </c>
      <c r="D3350">
        <v>12</v>
      </c>
      <c r="E3350">
        <v>5</v>
      </c>
      <c r="F3350">
        <f t="shared" si="52"/>
        <v>25</v>
      </c>
      <c r="G3350">
        <v>1</v>
      </c>
      <c r="H3350">
        <v>0</v>
      </c>
      <c r="I3350">
        <v>0</v>
      </c>
    </row>
    <row r="3351" spans="1:9" x14ac:dyDescent="0.3">
      <c r="A3351">
        <v>8581</v>
      </c>
      <c r="B3351">
        <v>1983</v>
      </c>
      <c r="C3351">
        <v>0.96150100000000005</v>
      </c>
      <c r="D3351">
        <v>12</v>
      </c>
      <c r="E3351">
        <v>6</v>
      </c>
      <c r="F3351">
        <f t="shared" si="52"/>
        <v>36</v>
      </c>
      <c r="G3351">
        <v>1</v>
      </c>
      <c r="H3351">
        <v>0</v>
      </c>
      <c r="I3351">
        <v>0</v>
      </c>
    </row>
    <row r="3352" spans="1:9" x14ac:dyDescent="0.3">
      <c r="A3352">
        <v>8581</v>
      </c>
      <c r="B3352">
        <v>1984</v>
      </c>
      <c r="C3352">
        <v>0.67409699999999995</v>
      </c>
      <c r="D3352">
        <v>12</v>
      </c>
      <c r="E3352">
        <v>7</v>
      </c>
      <c r="F3352">
        <f t="shared" si="52"/>
        <v>49</v>
      </c>
      <c r="G3352">
        <v>1</v>
      </c>
      <c r="H3352">
        <v>1</v>
      </c>
      <c r="I3352">
        <v>0</v>
      </c>
    </row>
    <row r="3353" spans="1:9" x14ac:dyDescent="0.3">
      <c r="A3353">
        <v>8581</v>
      </c>
      <c r="B3353">
        <v>1985</v>
      </c>
      <c r="C3353">
        <v>0.98430200000000001</v>
      </c>
      <c r="D3353">
        <v>12</v>
      </c>
      <c r="E3353">
        <v>8</v>
      </c>
      <c r="F3353">
        <f t="shared" si="52"/>
        <v>64</v>
      </c>
      <c r="G3353">
        <v>1</v>
      </c>
      <c r="H3353">
        <v>1</v>
      </c>
      <c r="I3353">
        <v>0</v>
      </c>
    </row>
    <row r="3354" spans="1:9" x14ac:dyDescent="0.3">
      <c r="A3354">
        <v>8581</v>
      </c>
      <c r="B3354">
        <v>1986</v>
      </c>
      <c r="C3354">
        <v>0.727325</v>
      </c>
      <c r="D3354">
        <v>12</v>
      </c>
      <c r="E3354">
        <v>9</v>
      </c>
      <c r="F3354">
        <f t="shared" si="52"/>
        <v>81</v>
      </c>
      <c r="G3354">
        <v>1</v>
      </c>
      <c r="H3354">
        <v>1</v>
      </c>
      <c r="I3354">
        <v>0</v>
      </c>
    </row>
    <row r="3355" spans="1:9" x14ac:dyDescent="0.3">
      <c r="A3355">
        <v>8581</v>
      </c>
      <c r="B3355">
        <v>1987</v>
      </c>
      <c r="C3355">
        <v>0.74901600000000002</v>
      </c>
      <c r="D3355">
        <v>12</v>
      </c>
      <c r="E3355">
        <v>10</v>
      </c>
      <c r="F3355">
        <f t="shared" si="52"/>
        <v>100</v>
      </c>
      <c r="G3355">
        <v>1</v>
      </c>
      <c r="H3355">
        <v>0</v>
      </c>
      <c r="I3355">
        <v>0</v>
      </c>
    </row>
    <row r="3356" spans="1:9" x14ac:dyDescent="0.3">
      <c r="A3356">
        <v>8586</v>
      </c>
      <c r="B3356">
        <v>1980</v>
      </c>
      <c r="C3356">
        <v>-0.76488100000000003</v>
      </c>
      <c r="D3356">
        <v>12</v>
      </c>
      <c r="E3356">
        <v>3</v>
      </c>
      <c r="F3356">
        <f t="shared" si="52"/>
        <v>9</v>
      </c>
      <c r="G3356">
        <v>1</v>
      </c>
      <c r="H3356">
        <v>0</v>
      </c>
      <c r="I3356">
        <v>0</v>
      </c>
    </row>
    <row r="3357" spans="1:9" x14ac:dyDescent="0.3">
      <c r="A3357">
        <v>8586</v>
      </c>
      <c r="B3357">
        <v>1981</v>
      </c>
      <c r="C3357">
        <v>1.649516</v>
      </c>
      <c r="D3357">
        <v>12</v>
      </c>
      <c r="E3357">
        <v>4</v>
      </c>
      <c r="F3357">
        <f t="shared" si="52"/>
        <v>16</v>
      </c>
      <c r="G3357">
        <v>1</v>
      </c>
      <c r="H3357">
        <v>0</v>
      </c>
      <c r="I3357">
        <v>0</v>
      </c>
    </row>
    <row r="3358" spans="1:9" x14ac:dyDescent="0.3">
      <c r="A3358">
        <v>8586</v>
      </c>
      <c r="B3358">
        <v>1982</v>
      </c>
      <c r="C3358">
        <v>1.872825</v>
      </c>
      <c r="D3358">
        <v>12</v>
      </c>
      <c r="E3358">
        <v>5</v>
      </c>
      <c r="F3358">
        <f t="shared" si="52"/>
        <v>25</v>
      </c>
      <c r="G3358">
        <v>1</v>
      </c>
      <c r="H3358">
        <v>0</v>
      </c>
      <c r="I3358">
        <v>0</v>
      </c>
    </row>
    <row r="3359" spans="1:9" x14ac:dyDescent="0.3">
      <c r="A3359">
        <v>8586</v>
      </c>
      <c r="B3359">
        <v>1983</v>
      </c>
      <c r="C3359">
        <v>1.613375</v>
      </c>
      <c r="D3359">
        <v>12</v>
      </c>
      <c r="E3359">
        <v>6</v>
      </c>
      <c r="F3359">
        <f t="shared" si="52"/>
        <v>36</v>
      </c>
      <c r="G3359">
        <v>1</v>
      </c>
      <c r="H3359">
        <v>0</v>
      </c>
      <c r="I3359">
        <v>0</v>
      </c>
    </row>
    <row r="3360" spans="1:9" x14ac:dyDescent="0.3">
      <c r="A3360">
        <v>8586</v>
      </c>
      <c r="B3360">
        <v>1984</v>
      </c>
      <c r="C3360">
        <v>1.627983</v>
      </c>
      <c r="D3360">
        <v>12</v>
      </c>
      <c r="E3360">
        <v>7</v>
      </c>
      <c r="F3360">
        <f t="shared" si="52"/>
        <v>49</v>
      </c>
      <c r="G3360">
        <v>1</v>
      </c>
      <c r="H3360">
        <v>0</v>
      </c>
      <c r="I3360">
        <v>0</v>
      </c>
    </row>
    <row r="3361" spans="1:9" x14ac:dyDescent="0.3">
      <c r="A3361">
        <v>8586</v>
      </c>
      <c r="B3361">
        <v>1985</v>
      </c>
      <c r="C3361">
        <v>1.6481790000000001</v>
      </c>
      <c r="D3361">
        <v>12</v>
      </c>
      <c r="E3361">
        <v>8</v>
      </c>
      <c r="F3361">
        <f t="shared" si="52"/>
        <v>64</v>
      </c>
      <c r="G3361">
        <v>1</v>
      </c>
      <c r="H3361">
        <v>0</v>
      </c>
      <c r="I3361">
        <v>0</v>
      </c>
    </row>
    <row r="3362" spans="1:9" x14ac:dyDescent="0.3">
      <c r="A3362">
        <v>8586</v>
      </c>
      <c r="B3362">
        <v>1986</v>
      </c>
      <c r="C3362">
        <v>1.7968200000000001</v>
      </c>
      <c r="D3362">
        <v>12</v>
      </c>
      <c r="E3362">
        <v>9</v>
      </c>
      <c r="F3362">
        <f t="shared" si="52"/>
        <v>81</v>
      </c>
      <c r="G3362">
        <v>1</v>
      </c>
      <c r="H3362">
        <v>0</v>
      </c>
      <c r="I3362">
        <v>0</v>
      </c>
    </row>
    <row r="3363" spans="1:9" x14ac:dyDescent="0.3">
      <c r="A3363">
        <v>8586</v>
      </c>
      <c r="B3363">
        <v>1987</v>
      </c>
      <c r="C3363">
        <v>1.6762300000000001</v>
      </c>
      <c r="D3363">
        <v>12</v>
      </c>
      <c r="E3363">
        <v>10</v>
      </c>
      <c r="F3363">
        <f t="shared" si="52"/>
        <v>100</v>
      </c>
      <c r="G3363">
        <v>1</v>
      </c>
      <c r="H3363">
        <v>0</v>
      </c>
      <c r="I3363">
        <v>0</v>
      </c>
    </row>
    <row r="3364" spans="1:9" x14ac:dyDescent="0.3">
      <c r="A3364">
        <v>8587</v>
      </c>
      <c r="B3364">
        <v>1980</v>
      </c>
      <c r="C3364">
        <v>0.99207400000000001</v>
      </c>
      <c r="D3364">
        <v>11</v>
      </c>
      <c r="E3364">
        <v>3</v>
      </c>
      <c r="F3364">
        <f t="shared" si="52"/>
        <v>9</v>
      </c>
      <c r="G3364">
        <v>1</v>
      </c>
      <c r="H3364">
        <v>0</v>
      </c>
      <c r="I3364">
        <v>1</v>
      </c>
    </row>
    <row r="3365" spans="1:9" x14ac:dyDescent="0.3">
      <c r="A3365">
        <v>8587</v>
      </c>
      <c r="B3365">
        <v>1981</v>
      </c>
      <c r="C3365">
        <v>0.89823600000000003</v>
      </c>
      <c r="D3365">
        <v>11</v>
      </c>
      <c r="E3365">
        <v>4</v>
      </c>
      <c r="F3365">
        <f t="shared" si="52"/>
        <v>16</v>
      </c>
      <c r="G3365">
        <v>1</v>
      </c>
      <c r="H3365">
        <v>0</v>
      </c>
      <c r="I3365">
        <v>0</v>
      </c>
    </row>
    <row r="3366" spans="1:9" x14ac:dyDescent="0.3">
      <c r="A3366">
        <v>8587</v>
      </c>
      <c r="B3366">
        <v>1982</v>
      </c>
      <c r="C3366">
        <v>0.96999100000000005</v>
      </c>
      <c r="D3366">
        <v>11</v>
      </c>
      <c r="E3366">
        <v>5</v>
      </c>
      <c r="F3366">
        <f t="shared" si="52"/>
        <v>25</v>
      </c>
      <c r="G3366">
        <v>1</v>
      </c>
      <c r="H3366">
        <v>0</v>
      </c>
      <c r="I3366">
        <v>0</v>
      </c>
    </row>
    <row r="3367" spans="1:9" x14ac:dyDescent="0.3">
      <c r="A3367">
        <v>8587</v>
      </c>
      <c r="B3367">
        <v>1983</v>
      </c>
      <c r="C3367">
        <v>0.80400400000000005</v>
      </c>
      <c r="D3367">
        <v>11</v>
      </c>
      <c r="E3367">
        <v>6</v>
      </c>
      <c r="F3367">
        <f t="shared" si="52"/>
        <v>36</v>
      </c>
      <c r="G3367">
        <v>1</v>
      </c>
      <c r="H3367">
        <v>0</v>
      </c>
      <c r="I3367">
        <v>0</v>
      </c>
    </row>
    <row r="3368" spans="1:9" x14ac:dyDescent="0.3">
      <c r="A3368">
        <v>8587</v>
      </c>
      <c r="B3368">
        <v>1984</v>
      </c>
      <c r="C3368">
        <v>1.305523</v>
      </c>
      <c r="D3368">
        <v>11</v>
      </c>
      <c r="E3368">
        <v>7</v>
      </c>
      <c r="F3368">
        <f t="shared" si="52"/>
        <v>49</v>
      </c>
      <c r="G3368">
        <v>1</v>
      </c>
      <c r="H3368">
        <v>0</v>
      </c>
      <c r="I3368">
        <v>0</v>
      </c>
    </row>
    <row r="3369" spans="1:9" x14ac:dyDescent="0.3">
      <c r="A3369">
        <v>8587</v>
      </c>
      <c r="B3369">
        <v>1985</v>
      </c>
      <c r="C3369">
        <v>1.4766250000000001</v>
      </c>
      <c r="D3369">
        <v>11</v>
      </c>
      <c r="E3369">
        <v>8</v>
      </c>
      <c r="F3369">
        <f t="shared" si="52"/>
        <v>64</v>
      </c>
      <c r="G3369">
        <v>1</v>
      </c>
      <c r="H3369">
        <v>0</v>
      </c>
      <c r="I3369">
        <v>1</v>
      </c>
    </row>
    <row r="3370" spans="1:9" x14ac:dyDescent="0.3">
      <c r="A3370">
        <v>8587</v>
      </c>
      <c r="B3370">
        <v>1986</v>
      </c>
      <c r="C3370">
        <v>-0.98120399999999997</v>
      </c>
      <c r="D3370">
        <v>11</v>
      </c>
      <c r="E3370">
        <v>9</v>
      </c>
      <c r="F3370">
        <f t="shared" si="52"/>
        <v>81</v>
      </c>
      <c r="G3370">
        <v>1</v>
      </c>
      <c r="H3370">
        <v>0</v>
      </c>
      <c r="I3370">
        <v>0</v>
      </c>
    </row>
    <row r="3371" spans="1:9" x14ac:dyDescent="0.3">
      <c r="A3371">
        <v>8587</v>
      </c>
      <c r="B3371">
        <v>1987</v>
      </c>
      <c r="C3371">
        <v>0.79111799999999999</v>
      </c>
      <c r="D3371">
        <v>11</v>
      </c>
      <c r="E3371">
        <v>10</v>
      </c>
      <c r="F3371">
        <f t="shared" si="52"/>
        <v>100</v>
      </c>
      <c r="G3371">
        <v>1</v>
      </c>
      <c r="H3371">
        <v>0</v>
      </c>
      <c r="I3371">
        <v>0</v>
      </c>
    </row>
    <row r="3372" spans="1:9" x14ac:dyDescent="0.3">
      <c r="A3372">
        <v>8597</v>
      </c>
      <c r="B3372">
        <v>1980</v>
      </c>
      <c r="C3372">
        <v>1.5211220000000001</v>
      </c>
      <c r="D3372">
        <v>10</v>
      </c>
      <c r="E3372">
        <v>6</v>
      </c>
      <c r="F3372">
        <f t="shared" si="52"/>
        <v>36</v>
      </c>
      <c r="G3372">
        <v>1</v>
      </c>
      <c r="H3372">
        <v>0</v>
      </c>
      <c r="I3372">
        <v>1</v>
      </c>
    </row>
    <row r="3373" spans="1:9" x14ac:dyDescent="0.3">
      <c r="A3373">
        <v>8597</v>
      </c>
      <c r="B3373">
        <v>1981</v>
      </c>
      <c r="C3373">
        <v>1.1349800000000001</v>
      </c>
      <c r="D3373">
        <v>10</v>
      </c>
      <c r="E3373">
        <v>7</v>
      </c>
      <c r="F3373">
        <f t="shared" si="52"/>
        <v>49</v>
      </c>
      <c r="G3373">
        <v>1</v>
      </c>
      <c r="H3373">
        <v>0</v>
      </c>
      <c r="I3373">
        <v>1</v>
      </c>
    </row>
    <row r="3374" spans="1:9" x14ac:dyDescent="0.3">
      <c r="A3374">
        <v>8597</v>
      </c>
      <c r="B3374">
        <v>1982</v>
      </c>
      <c r="C3374">
        <v>1.755042</v>
      </c>
      <c r="D3374">
        <v>10</v>
      </c>
      <c r="E3374">
        <v>8</v>
      </c>
      <c r="F3374">
        <f t="shared" si="52"/>
        <v>64</v>
      </c>
      <c r="G3374">
        <v>1</v>
      </c>
      <c r="H3374">
        <v>0</v>
      </c>
      <c r="I3374">
        <v>1</v>
      </c>
    </row>
    <row r="3375" spans="1:9" x14ac:dyDescent="0.3">
      <c r="A3375">
        <v>8597</v>
      </c>
      <c r="B3375">
        <v>1983</v>
      </c>
      <c r="C3375">
        <v>1.786035</v>
      </c>
      <c r="D3375">
        <v>10</v>
      </c>
      <c r="E3375">
        <v>9</v>
      </c>
      <c r="F3375">
        <f t="shared" si="52"/>
        <v>81</v>
      </c>
      <c r="G3375">
        <v>1</v>
      </c>
      <c r="H3375">
        <v>0</v>
      </c>
      <c r="I3375">
        <v>1</v>
      </c>
    </row>
    <row r="3376" spans="1:9" x14ac:dyDescent="0.3">
      <c r="A3376">
        <v>8597</v>
      </c>
      <c r="B3376">
        <v>1984</v>
      </c>
      <c r="C3376">
        <v>1.8543970000000001</v>
      </c>
      <c r="D3376">
        <v>10</v>
      </c>
      <c r="E3376">
        <v>10</v>
      </c>
      <c r="F3376">
        <f t="shared" si="52"/>
        <v>100</v>
      </c>
      <c r="G3376">
        <v>1</v>
      </c>
      <c r="H3376">
        <v>0</v>
      </c>
      <c r="I3376">
        <v>1</v>
      </c>
    </row>
    <row r="3377" spans="1:9" x14ac:dyDescent="0.3">
      <c r="A3377">
        <v>8597</v>
      </c>
      <c r="B3377">
        <v>1985</v>
      </c>
      <c r="C3377">
        <v>1.920112</v>
      </c>
      <c r="D3377">
        <v>10</v>
      </c>
      <c r="E3377">
        <v>11</v>
      </c>
      <c r="F3377">
        <f t="shared" si="52"/>
        <v>121</v>
      </c>
      <c r="G3377">
        <v>1</v>
      </c>
      <c r="H3377">
        <v>0</v>
      </c>
      <c r="I3377">
        <v>1</v>
      </c>
    </row>
    <row r="3378" spans="1:9" x14ac:dyDescent="0.3">
      <c r="A3378">
        <v>8597</v>
      </c>
      <c r="B3378">
        <v>1986</v>
      </c>
      <c r="C3378">
        <v>1.9465650000000001</v>
      </c>
      <c r="D3378">
        <v>10</v>
      </c>
      <c r="E3378">
        <v>12</v>
      </c>
      <c r="F3378">
        <f t="shared" si="52"/>
        <v>144</v>
      </c>
      <c r="G3378">
        <v>1</v>
      </c>
      <c r="H3378">
        <v>0</v>
      </c>
      <c r="I3378">
        <v>1</v>
      </c>
    </row>
    <row r="3379" spans="1:9" x14ac:dyDescent="0.3">
      <c r="A3379">
        <v>8597</v>
      </c>
      <c r="B3379">
        <v>1987</v>
      </c>
      <c r="C3379">
        <v>1.952051</v>
      </c>
      <c r="D3379">
        <v>10</v>
      </c>
      <c r="E3379">
        <v>13</v>
      </c>
      <c r="F3379">
        <f t="shared" si="52"/>
        <v>169</v>
      </c>
      <c r="G3379">
        <v>1</v>
      </c>
      <c r="H3379">
        <v>0</v>
      </c>
      <c r="I3379">
        <v>1</v>
      </c>
    </row>
    <row r="3380" spans="1:9" x14ac:dyDescent="0.3">
      <c r="A3380">
        <v>8656</v>
      </c>
      <c r="B3380">
        <v>1980</v>
      </c>
      <c r="C3380">
        <v>1.2248559999999999</v>
      </c>
      <c r="D3380">
        <v>12</v>
      </c>
      <c r="E3380">
        <v>2</v>
      </c>
      <c r="F3380">
        <f t="shared" si="52"/>
        <v>4</v>
      </c>
      <c r="G3380">
        <v>0</v>
      </c>
      <c r="H3380">
        <v>0</v>
      </c>
      <c r="I3380">
        <v>0</v>
      </c>
    </row>
    <row r="3381" spans="1:9" x14ac:dyDescent="0.3">
      <c r="A3381">
        <v>8656</v>
      </c>
      <c r="B3381">
        <v>1981</v>
      </c>
      <c r="C3381">
        <v>1.3567359999999999</v>
      </c>
      <c r="D3381">
        <v>12</v>
      </c>
      <c r="E3381">
        <v>3</v>
      </c>
      <c r="F3381">
        <f t="shared" si="52"/>
        <v>9</v>
      </c>
      <c r="G3381">
        <v>0</v>
      </c>
      <c r="H3381">
        <v>0</v>
      </c>
      <c r="I3381">
        <v>0</v>
      </c>
    </row>
    <row r="3382" spans="1:9" x14ac:dyDescent="0.3">
      <c r="A3382">
        <v>8656</v>
      </c>
      <c r="B3382">
        <v>1982</v>
      </c>
      <c r="C3382">
        <v>1.5373570000000001</v>
      </c>
      <c r="D3382">
        <v>12</v>
      </c>
      <c r="E3382">
        <v>4</v>
      </c>
      <c r="F3382">
        <f t="shared" si="52"/>
        <v>16</v>
      </c>
      <c r="G3382">
        <v>0</v>
      </c>
      <c r="H3382">
        <v>0</v>
      </c>
      <c r="I3382">
        <v>0</v>
      </c>
    </row>
    <row r="3383" spans="1:9" x14ac:dyDescent="0.3">
      <c r="A3383">
        <v>8656</v>
      </c>
      <c r="B3383">
        <v>1983</v>
      </c>
      <c r="C3383">
        <v>1.7491950000000001</v>
      </c>
      <c r="D3383">
        <v>12</v>
      </c>
      <c r="E3383">
        <v>5</v>
      </c>
      <c r="F3383">
        <f t="shared" si="52"/>
        <v>25</v>
      </c>
      <c r="G3383">
        <v>0</v>
      </c>
      <c r="H3383">
        <v>1</v>
      </c>
      <c r="I3383">
        <v>0</v>
      </c>
    </row>
    <row r="3384" spans="1:9" x14ac:dyDescent="0.3">
      <c r="A3384">
        <v>8656</v>
      </c>
      <c r="B3384">
        <v>1984</v>
      </c>
      <c r="C3384">
        <v>1.667678</v>
      </c>
      <c r="D3384">
        <v>12</v>
      </c>
      <c r="E3384">
        <v>6</v>
      </c>
      <c r="F3384">
        <f t="shared" si="52"/>
        <v>36</v>
      </c>
      <c r="G3384">
        <v>0</v>
      </c>
      <c r="H3384">
        <v>1</v>
      </c>
      <c r="I3384">
        <v>1</v>
      </c>
    </row>
    <row r="3385" spans="1:9" x14ac:dyDescent="0.3">
      <c r="A3385">
        <v>8656</v>
      </c>
      <c r="B3385">
        <v>1985</v>
      </c>
      <c r="C3385">
        <v>1.495128</v>
      </c>
      <c r="D3385">
        <v>12</v>
      </c>
      <c r="E3385">
        <v>7</v>
      </c>
      <c r="F3385">
        <f t="shared" si="52"/>
        <v>49</v>
      </c>
      <c r="G3385">
        <v>0</v>
      </c>
      <c r="H3385">
        <v>1</v>
      </c>
      <c r="I3385">
        <v>0</v>
      </c>
    </row>
    <row r="3386" spans="1:9" x14ac:dyDescent="0.3">
      <c r="A3386">
        <v>8656</v>
      </c>
      <c r="B3386">
        <v>1986</v>
      </c>
      <c r="C3386">
        <v>1.235549</v>
      </c>
      <c r="D3386">
        <v>12</v>
      </c>
      <c r="E3386">
        <v>8</v>
      </c>
      <c r="F3386">
        <f t="shared" si="52"/>
        <v>64</v>
      </c>
      <c r="G3386">
        <v>0</v>
      </c>
      <c r="H3386">
        <v>1</v>
      </c>
      <c r="I3386">
        <v>0</v>
      </c>
    </row>
    <row r="3387" spans="1:9" x14ac:dyDescent="0.3">
      <c r="A3387">
        <v>8656</v>
      </c>
      <c r="B3387">
        <v>1987</v>
      </c>
      <c r="C3387">
        <v>0.82337899999999997</v>
      </c>
      <c r="D3387">
        <v>12</v>
      </c>
      <c r="E3387">
        <v>9</v>
      </c>
      <c r="F3387">
        <f t="shared" si="52"/>
        <v>81</v>
      </c>
      <c r="G3387">
        <v>0</v>
      </c>
      <c r="H3387">
        <v>1</v>
      </c>
      <c r="I3387">
        <v>0</v>
      </c>
    </row>
    <row r="3388" spans="1:9" x14ac:dyDescent="0.3">
      <c r="A3388">
        <v>8722</v>
      </c>
      <c r="B3388">
        <v>1980</v>
      </c>
      <c r="C3388">
        <v>1.7007939999999999</v>
      </c>
      <c r="D3388">
        <v>12</v>
      </c>
      <c r="E3388">
        <v>4</v>
      </c>
      <c r="F3388">
        <f t="shared" si="52"/>
        <v>16</v>
      </c>
      <c r="G3388">
        <v>0</v>
      </c>
      <c r="H3388">
        <v>0</v>
      </c>
      <c r="I3388">
        <v>0</v>
      </c>
    </row>
    <row r="3389" spans="1:9" x14ac:dyDescent="0.3">
      <c r="A3389">
        <v>8722</v>
      </c>
      <c r="B3389">
        <v>1981</v>
      </c>
      <c r="C3389">
        <v>1.550249</v>
      </c>
      <c r="D3389">
        <v>12</v>
      </c>
      <c r="E3389">
        <v>5</v>
      </c>
      <c r="F3389">
        <f t="shared" si="52"/>
        <v>25</v>
      </c>
      <c r="G3389">
        <v>0</v>
      </c>
      <c r="H3389">
        <v>0</v>
      </c>
      <c r="I3389">
        <v>0</v>
      </c>
    </row>
    <row r="3390" spans="1:9" x14ac:dyDescent="0.3">
      <c r="A3390">
        <v>8722</v>
      </c>
      <c r="B3390">
        <v>1982</v>
      </c>
      <c r="C3390">
        <v>1.6797439999999999</v>
      </c>
      <c r="D3390">
        <v>12</v>
      </c>
      <c r="E3390">
        <v>6</v>
      </c>
      <c r="F3390">
        <f t="shared" si="52"/>
        <v>36</v>
      </c>
      <c r="G3390">
        <v>0</v>
      </c>
      <c r="H3390">
        <v>0</v>
      </c>
      <c r="I3390">
        <v>0</v>
      </c>
    </row>
    <row r="3391" spans="1:9" x14ac:dyDescent="0.3">
      <c r="A3391">
        <v>8722</v>
      </c>
      <c r="B3391">
        <v>1983</v>
      </c>
      <c r="C3391">
        <v>1.786035</v>
      </c>
      <c r="D3391">
        <v>12</v>
      </c>
      <c r="E3391">
        <v>7</v>
      </c>
      <c r="F3391">
        <f t="shared" si="52"/>
        <v>49</v>
      </c>
      <c r="G3391">
        <v>0</v>
      </c>
      <c r="H3391">
        <v>0</v>
      </c>
      <c r="I3391">
        <v>0</v>
      </c>
    </row>
    <row r="3392" spans="1:9" x14ac:dyDescent="0.3">
      <c r="A3392">
        <v>8722</v>
      </c>
      <c r="B3392">
        <v>1984</v>
      </c>
      <c r="C3392">
        <v>1.6825460000000001</v>
      </c>
      <c r="D3392">
        <v>12</v>
      </c>
      <c r="E3392">
        <v>8</v>
      </c>
      <c r="F3392">
        <f t="shared" si="52"/>
        <v>64</v>
      </c>
      <c r="G3392">
        <v>0</v>
      </c>
      <c r="H3392">
        <v>0</v>
      </c>
      <c r="I3392">
        <v>0</v>
      </c>
    </row>
    <row r="3393" spans="1:9" x14ac:dyDescent="0.3">
      <c r="A3393">
        <v>8722</v>
      </c>
      <c r="B3393">
        <v>1985</v>
      </c>
      <c r="C3393">
        <v>1.6228610000000001</v>
      </c>
      <c r="D3393">
        <v>12</v>
      </c>
      <c r="E3393">
        <v>9</v>
      </c>
      <c r="F3393">
        <f t="shared" si="52"/>
        <v>81</v>
      </c>
      <c r="G3393">
        <v>0</v>
      </c>
      <c r="H3393">
        <v>0</v>
      </c>
      <c r="I3393">
        <v>0</v>
      </c>
    </row>
    <row r="3394" spans="1:9" x14ac:dyDescent="0.3">
      <c r="A3394">
        <v>8722</v>
      </c>
      <c r="B3394">
        <v>1986</v>
      </c>
      <c r="C3394">
        <v>1.8557900000000001</v>
      </c>
      <c r="D3394">
        <v>12</v>
      </c>
      <c r="E3394">
        <v>10</v>
      </c>
      <c r="F3394">
        <f t="shared" si="52"/>
        <v>100</v>
      </c>
      <c r="G3394">
        <v>0</v>
      </c>
      <c r="H3394">
        <v>0</v>
      </c>
      <c r="I3394">
        <v>0</v>
      </c>
    </row>
    <row r="3395" spans="1:9" x14ac:dyDescent="0.3">
      <c r="A3395">
        <v>8722</v>
      </c>
      <c r="B3395">
        <v>1987</v>
      </c>
      <c r="C3395">
        <v>1.6889909999999999</v>
      </c>
      <c r="D3395">
        <v>12</v>
      </c>
      <c r="E3395">
        <v>11</v>
      </c>
      <c r="F3395">
        <f t="shared" si="52"/>
        <v>121</v>
      </c>
      <c r="G3395">
        <v>0</v>
      </c>
      <c r="H3395">
        <v>0</v>
      </c>
      <c r="I3395">
        <v>0</v>
      </c>
    </row>
    <row r="3396" spans="1:9" x14ac:dyDescent="0.3">
      <c r="A3396">
        <v>8743</v>
      </c>
      <c r="B3396">
        <v>1980</v>
      </c>
      <c r="C3396">
        <v>1.615637</v>
      </c>
      <c r="D3396">
        <v>12</v>
      </c>
      <c r="E3396">
        <v>3</v>
      </c>
      <c r="F3396">
        <f t="shared" si="52"/>
        <v>9</v>
      </c>
      <c r="G3396">
        <v>0</v>
      </c>
      <c r="H3396">
        <v>1</v>
      </c>
      <c r="I3396">
        <v>0</v>
      </c>
    </row>
    <row r="3397" spans="1:9" x14ac:dyDescent="0.3">
      <c r="A3397">
        <v>8743</v>
      </c>
      <c r="B3397">
        <v>1981</v>
      </c>
      <c r="C3397">
        <v>1.980008</v>
      </c>
      <c r="D3397">
        <v>12</v>
      </c>
      <c r="E3397">
        <v>4</v>
      </c>
      <c r="F3397">
        <f t="shared" ref="F3397:F3460" si="53">E3397^2</f>
        <v>16</v>
      </c>
      <c r="G3397">
        <v>0</v>
      </c>
      <c r="H3397">
        <v>1</v>
      </c>
      <c r="I3397">
        <v>0</v>
      </c>
    </row>
    <row r="3398" spans="1:9" x14ac:dyDescent="0.3">
      <c r="A3398">
        <v>8743</v>
      </c>
      <c r="B3398">
        <v>1982</v>
      </c>
      <c r="C3398">
        <v>1.8442730000000001</v>
      </c>
      <c r="D3398">
        <v>12</v>
      </c>
      <c r="E3398">
        <v>5</v>
      </c>
      <c r="F3398">
        <f t="shared" si="53"/>
        <v>25</v>
      </c>
      <c r="G3398">
        <v>0</v>
      </c>
      <c r="H3398">
        <v>1</v>
      </c>
      <c r="I3398">
        <v>0</v>
      </c>
    </row>
    <row r="3399" spans="1:9" x14ac:dyDescent="0.3">
      <c r="A3399">
        <v>8743</v>
      </c>
      <c r="B3399">
        <v>1983</v>
      </c>
      <c r="C3399">
        <v>1.6221080000000001</v>
      </c>
      <c r="D3399">
        <v>12</v>
      </c>
      <c r="E3399">
        <v>6</v>
      </c>
      <c r="F3399">
        <f t="shared" si="53"/>
        <v>36</v>
      </c>
      <c r="G3399">
        <v>0</v>
      </c>
      <c r="H3399">
        <v>1</v>
      </c>
      <c r="I3399">
        <v>0</v>
      </c>
    </row>
    <row r="3400" spans="1:9" x14ac:dyDescent="0.3">
      <c r="A3400">
        <v>8743</v>
      </c>
      <c r="B3400">
        <v>1984</v>
      </c>
      <c r="C3400">
        <v>1.801291</v>
      </c>
      <c r="D3400">
        <v>12</v>
      </c>
      <c r="E3400">
        <v>7</v>
      </c>
      <c r="F3400">
        <f t="shared" si="53"/>
        <v>49</v>
      </c>
      <c r="G3400">
        <v>0</v>
      </c>
      <c r="H3400">
        <v>1</v>
      </c>
      <c r="I3400">
        <v>0</v>
      </c>
    </row>
    <row r="3401" spans="1:9" x14ac:dyDescent="0.3">
      <c r="A3401">
        <v>8743</v>
      </c>
      <c r="B3401">
        <v>1985</v>
      </c>
      <c r="C3401">
        <v>1.5861559999999999</v>
      </c>
      <c r="D3401">
        <v>12</v>
      </c>
      <c r="E3401">
        <v>8</v>
      </c>
      <c r="F3401">
        <f t="shared" si="53"/>
        <v>64</v>
      </c>
      <c r="G3401">
        <v>0</v>
      </c>
      <c r="H3401">
        <v>1</v>
      </c>
      <c r="I3401">
        <v>0</v>
      </c>
    </row>
    <row r="3402" spans="1:9" x14ac:dyDescent="0.3">
      <c r="A3402">
        <v>8743</v>
      </c>
      <c r="B3402">
        <v>1986</v>
      </c>
      <c r="C3402">
        <v>1.547531</v>
      </c>
      <c r="D3402">
        <v>12</v>
      </c>
      <c r="E3402">
        <v>9</v>
      </c>
      <c r="F3402">
        <f t="shared" si="53"/>
        <v>81</v>
      </c>
      <c r="G3402">
        <v>0</v>
      </c>
      <c r="H3402">
        <v>1</v>
      </c>
      <c r="I3402">
        <v>0</v>
      </c>
    </row>
    <row r="3403" spans="1:9" x14ac:dyDescent="0.3">
      <c r="A3403">
        <v>8743</v>
      </c>
      <c r="B3403">
        <v>1987</v>
      </c>
      <c r="C3403">
        <v>1.546586</v>
      </c>
      <c r="D3403">
        <v>12</v>
      </c>
      <c r="E3403">
        <v>10</v>
      </c>
      <c r="F3403">
        <f t="shared" si="53"/>
        <v>100</v>
      </c>
      <c r="G3403">
        <v>0</v>
      </c>
      <c r="H3403">
        <v>1</v>
      </c>
      <c r="I3403">
        <v>0</v>
      </c>
    </row>
    <row r="3404" spans="1:9" x14ac:dyDescent="0.3">
      <c r="A3404">
        <v>8749</v>
      </c>
      <c r="B3404">
        <v>1980</v>
      </c>
      <c r="C3404">
        <v>1.6591959999999999</v>
      </c>
      <c r="D3404">
        <v>8</v>
      </c>
      <c r="E3404">
        <v>9</v>
      </c>
      <c r="F3404">
        <f t="shared" si="53"/>
        <v>81</v>
      </c>
      <c r="G3404">
        <v>1</v>
      </c>
      <c r="H3404">
        <v>1</v>
      </c>
      <c r="I3404">
        <v>0</v>
      </c>
    </row>
    <row r="3405" spans="1:9" x14ac:dyDescent="0.3">
      <c r="A3405">
        <v>8749</v>
      </c>
      <c r="B3405">
        <v>1981</v>
      </c>
      <c r="C3405">
        <v>1.325931</v>
      </c>
      <c r="D3405">
        <v>8</v>
      </c>
      <c r="E3405">
        <v>10</v>
      </c>
      <c r="F3405">
        <f t="shared" si="53"/>
        <v>100</v>
      </c>
      <c r="G3405">
        <v>1</v>
      </c>
      <c r="H3405">
        <v>1</v>
      </c>
      <c r="I3405">
        <v>0</v>
      </c>
    </row>
    <row r="3406" spans="1:9" x14ac:dyDescent="0.3">
      <c r="A3406">
        <v>8749</v>
      </c>
      <c r="B3406">
        <v>1982</v>
      </c>
      <c r="C3406">
        <v>1.5719000000000001</v>
      </c>
      <c r="D3406">
        <v>8</v>
      </c>
      <c r="E3406">
        <v>11</v>
      </c>
      <c r="F3406">
        <f t="shared" si="53"/>
        <v>121</v>
      </c>
      <c r="G3406">
        <v>1</v>
      </c>
      <c r="H3406">
        <v>1</v>
      </c>
      <c r="I3406">
        <v>0</v>
      </c>
    </row>
    <row r="3407" spans="1:9" x14ac:dyDescent="0.3">
      <c r="A3407">
        <v>8749</v>
      </c>
      <c r="B3407">
        <v>1983</v>
      </c>
      <c r="C3407">
        <v>1.4377279999999999</v>
      </c>
      <c r="D3407">
        <v>8</v>
      </c>
      <c r="E3407">
        <v>12</v>
      </c>
      <c r="F3407">
        <f t="shared" si="53"/>
        <v>144</v>
      </c>
      <c r="G3407">
        <v>1</v>
      </c>
      <c r="H3407">
        <v>1</v>
      </c>
      <c r="I3407">
        <v>0</v>
      </c>
    </row>
    <row r="3408" spans="1:9" x14ac:dyDescent="0.3">
      <c r="A3408">
        <v>8749</v>
      </c>
      <c r="B3408">
        <v>1984</v>
      </c>
      <c r="C3408">
        <v>1.515763</v>
      </c>
      <c r="D3408">
        <v>8</v>
      </c>
      <c r="E3408">
        <v>13</v>
      </c>
      <c r="F3408">
        <f t="shared" si="53"/>
        <v>169</v>
      </c>
      <c r="G3408">
        <v>1</v>
      </c>
      <c r="H3408">
        <v>1</v>
      </c>
      <c r="I3408">
        <v>0</v>
      </c>
    </row>
    <row r="3409" spans="1:9" x14ac:dyDescent="0.3">
      <c r="A3409">
        <v>8749</v>
      </c>
      <c r="B3409">
        <v>1985</v>
      </c>
      <c r="C3409">
        <v>1.432817</v>
      </c>
      <c r="D3409">
        <v>8</v>
      </c>
      <c r="E3409">
        <v>14</v>
      </c>
      <c r="F3409">
        <f t="shared" si="53"/>
        <v>196</v>
      </c>
      <c r="G3409">
        <v>1</v>
      </c>
      <c r="H3409">
        <v>1</v>
      </c>
      <c r="I3409">
        <v>0</v>
      </c>
    </row>
    <row r="3410" spans="1:9" x14ac:dyDescent="0.3">
      <c r="A3410">
        <v>8749</v>
      </c>
      <c r="B3410">
        <v>1986</v>
      </c>
      <c r="C3410">
        <v>1.529671</v>
      </c>
      <c r="D3410">
        <v>8</v>
      </c>
      <c r="E3410">
        <v>15</v>
      </c>
      <c r="F3410">
        <f t="shared" si="53"/>
        <v>225</v>
      </c>
      <c r="G3410">
        <v>1</v>
      </c>
      <c r="H3410">
        <v>1</v>
      </c>
      <c r="I3410">
        <v>0</v>
      </c>
    </row>
    <row r="3411" spans="1:9" x14ac:dyDescent="0.3">
      <c r="A3411">
        <v>8749</v>
      </c>
      <c r="B3411">
        <v>1987</v>
      </c>
      <c r="C3411">
        <v>1.7471099999999999</v>
      </c>
      <c r="D3411">
        <v>8</v>
      </c>
      <c r="E3411">
        <v>16</v>
      </c>
      <c r="F3411">
        <f t="shared" si="53"/>
        <v>256</v>
      </c>
      <c r="G3411">
        <v>1</v>
      </c>
      <c r="H3411">
        <v>1</v>
      </c>
      <c r="I3411">
        <v>0</v>
      </c>
    </row>
    <row r="3412" spans="1:9" x14ac:dyDescent="0.3">
      <c r="A3412">
        <v>8758</v>
      </c>
      <c r="B3412">
        <v>1980</v>
      </c>
      <c r="C3412">
        <v>1.425527</v>
      </c>
      <c r="D3412">
        <v>12</v>
      </c>
      <c r="E3412">
        <v>3</v>
      </c>
      <c r="F3412">
        <f t="shared" si="53"/>
        <v>9</v>
      </c>
      <c r="G3412">
        <v>0</v>
      </c>
      <c r="H3412">
        <v>1</v>
      </c>
      <c r="I3412">
        <v>0</v>
      </c>
    </row>
    <row r="3413" spans="1:9" x14ac:dyDescent="0.3">
      <c r="A3413">
        <v>8758</v>
      </c>
      <c r="B3413">
        <v>1981</v>
      </c>
      <c r="C3413">
        <v>1.198307</v>
      </c>
      <c r="D3413">
        <v>12</v>
      </c>
      <c r="E3413">
        <v>4</v>
      </c>
      <c r="F3413">
        <f t="shared" si="53"/>
        <v>16</v>
      </c>
      <c r="G3413">
        <v>0</v>
      </c>
      <c r="H3413">
        <v>1</v>
      </c>
      <c r="I3413">
        <v>0</v>
      </c>
    </row>
    <row r="3414" spans="1:9" x14ac:dyDescent="0.3">
      <c r="A3414">
        <v>8758</v>
      </c>
      <c r="B3414">
        <v>1982</v>
      </c>
      <c r="C3414">
        <v>1.5207250000000001</v>
      </c>
      <c r="D3414">
        <v>12</v>
      </c>
      <c r="E3414">
        <v>5</v>
      </c>
      <c r="F3414">
        <f t="shared" si="53"/>
        <v>25</v>
      </c>
      <c r="G3414">
        <v>0</v>
      </c>
      <c r="H3414">
        <v>1</v>
      </c>
      <c r="I3414">
        <v>0</v>
      </c>
    </row>
    <row r="3415" spans="1:9" x14ac:dyDescent="0.3">
      <c r="A3415">
        <v>8758</v>
      </c>
      <c r="B3415">
        <v>1983</v>
      </c>
      <c r="C3415">
        <v>1.994583</v>
      </c>
      <c r="D3415">
        <v>12</v>
      </c>
      <c r="E3415">
        <v>6</v>
      </c>
      <c r="F3415">
        <f t="shared" si="53"/>
        <v>36</v>
      </c>
      <c r="G3415">
        <v>0</v>
      </c>
      <c r="H3415">
        <v>1</v>
      </c>
      <c r="I3415">
        <v>0</v>
      </c>
    </row>
    <row r="3416" spans="1:9" x14ac:dyDescent="0.3">
      <c r="A3416">
        <v>8758</v>
      </c>
      <c r="B3416">
        <v>1984</v>
      </c>
      <c r="C3416">
        <v>1.7099789999999999</v>
      </c>
      <c r="D3416">
        <v>12</v>
      </c>
      <c r="E3416">
        <v>7</v>
      </c>
      <c r="F3416">
        <f t="shared" si="53"/>
        <v>49</v>
      </c>
      <c r="G3416">
        <v>0</v>
      </c>
      <c r="H3416">
        <v>1</v>
      </c>
      <c r="I3416">
        <v>0</v>
      </c>
    </row>
    <row r="3417" spans="1:9" x14ac:dyDescent="0.3">
      <c r="A3417">
        <v>8758</v>
      </c>
      <c r="B3417">
        <v>1985</v>
      </c>
      <c r="C3417">
        <v>1.829947</v>
      </c>
      <c r="D3417">
        <v>12</v>
      </c>
      <c r="E3417">
        <v>8</v>
      </c>
      <c r="F3417">
        <f t="shared" si="53"/>
        <v>64</v>
      </c>
      <c r="G3417">
        <v>0</v>
      </c>
      <c r="H3417">
        <v>1</v>
      </c>
      <c r="I3417">
        <v>0</v>
      </c>
    </row>
    <row r="3418" spans="1:9" x14ac:dyDescent="0.3">
      <c r="A3418">
        <v>8758</v>
      </c>
      <c r="B3418">
        <v>1986</v>
      </c>
      <c r="C3418">
        <v>2.4572090000000002</v>
      </c>
      <c r="D3418">
        <v>12</v>
      </c>
      <c r="E3418">
        <v>9</v>
      </c>
      <c r="F3418">
        <f t="shared" si="53"/>
        <v>81</v>
      </c>
      <c r="G3418">
        <v>0</v>
      </c>
      <c r="H3418">
        <v>1</v>
      </c>
      <c r="I3418">
        <v>0</v>
      </c>
    </row>
    <row r="3419" spans="1:9" x14ac:dyDescent="0.3">
      <c r="A3419">
        <v>8758</v>
      </c>
      <c r="B3419">
        <v>1987</v>
      </c>
      <c r="C3419">
        <v>1.569501</v>
      </c>
      <c r="D3419">
        <v>12</v>
      </c>
      <c r="E3419">
        <v>10</v>
      </c>
      <c r="F3419">
        <f t="shared" si="53"/>
        <v>100</v>
      </c>
      <c r="G3419">
        <v>0</v>
      </c>
      <c r="H3419">
        <v>1</v>
      </c>
      <c r="I3419">
        <v>0</v>
      </c>
    </row>
    <row r="3420" spans="1:9" x14ac:dyDescent="0.3">
      <c r="A3420">
        <v>8796</v>
      </c>
      <c r="B3420">
        <v>1980</v>
      </c>
      <c r="C3420">
        <v>1.007498</v>
      </c>
      <c r="D3420">
        <v>13</v>
      </c>
      <c r="E3420">
        <v>2</v>
      </c>
      <c r="F3420">
        <f t="shared" si="53"/>
        <v>4</v>
      </c>
      <c r="G3420">
        <v>0</v>
      </c>
      <c r="H3420">
        <v>0</v>
      </c>
      <c r="I3420">
        <v>1</v>
      </c>
    </row>
    <row r="3421" spans="1:9" x14ac:dyDescent="0.3">
      <c r="A3421">
        <v>8796</v>
      </c>
      <c r="B3421">
        <v>1981</v>
      </c>
      <c r="C3421">
        <v>2.0659730000000001</v>
      </c>
      <c r="D3421">
        <v>13</v>
      </c>
      <c r="E3421">
        <v>3</v>
      </c>
      <c r="F3421">
        <f t="shared" si="53"/>
        <v>9</v>
      </c>
      <c r="G3421">
        <v>0</v>
      </c>
      <c r="H3421">
        <v>0</v>
      </c>
      <c r="I3421">
        <v>1</v>
      </c>
    </row>
    <row r="3422" spans="1:9" x14ac:dyDescent="0.3">
      <c r="A3422">
        <v>8796</v>
      </c>
      <c r="B3422">
        <v>1982</v>
      </c>
      <c r="C3422">
        <v>2.1979899999999999</v>
      </c>
      <c r="D3422">
        <v>13</v>
      </c>
      <c r="E3422">
        <v>4</v>
      </c>
      <c r="F3422">
        <f t="shared" si="53"/>
        <v>16</v>
      </c>
      <c r="G3422">
        <v>0</v>
      </c>
      <c r="H3422">
        <v>0</v>
      </c>
      <c r="I3422">
        <v>1</v>
      </c>
    </row>
    <row r="3423" spans="1:9" x14ac:dyDescent="0.3">
      <c r="A3423">
        <v>8796</v>
      </c>
      <c r="B3423">
        <v>1983</v>
      </c>
      <c r="C3423">
        <v>2.2979289999999999</v>
      </c>
      <c r="D3423">
        <v>13</v>
      </c>
      <c r="E3423">
        <v>5</v>
      </c>
      <c r="F3423">
        <f t="shared" si="53"/>
        <v>25</v>
      </c>
      <c r="G3423">
        <v>0</v>
      </c>
      <c r="H3423">
        <v>0</v>
      </c>
      <c r="I3423">
        <v>1</v>
      </c>
    </row>
    <row r="3424" spans="1:9" x14ac:dyDescent="0.3">
      <c r="A3424">
        <v>8796</v>
      </c>
      <c r="B3424">
        <v>1984</v>
      </c>
      <c r="C3424">
        <v>2.1711839999999998</v>
      </c>
      <c r="D3424">
        <v>13</v>
      </c>
      <c r="E3424">
        <v>6</v>
      </c>
      <c r="F3424">
        <f t="shared" si="53"/>
        <v>36</v>
      </c>
      <c r="G3424">
        <v>0</v>
      </c>
      <c r="H3424">
        <v>0</v>
      </c>
      <c r="I3424">
        <v>1</v>
      </c>
    </row>
    <row r="3425" spans="1:9" x14ac:dyDescent="0.3">
      <c r="A3425">
        <v>8796</v>
      </c>
      <c r="B3425">
        <v>1985</v>
      </c>
      <c r="C3425">
        <v>2.2407319999999999</v>
      </c>
      <c r="D3425">
        <v>13</v>
      </c>
      <c r="E3425">
        <v>7</v>
      </c>
      <c r="F3425">
        <f t="shared" si="53"/>
        <v>49</v>
      </c>
      <c r="G3425">
        <v>0</v>
      </c>
      <c r="H3425">
        <v>0</v>
      </c>
      <c r="I3425">
        <v>1</v>
      </c>
    </row>
    <row r="3426" spans="1:9" x14ac:dyDescent="0.3">
      <c r="A3426">
        <v>8796</v>
      </c>
      <c r="B3426">
        <v>1986</v>
      </c>
      <c r="C3426">
        <v>2.2275499999999999</v>
      </c>
      <c r="D3426">
        <v>13</v>
      </c>
      <c r="E3426">
        <v>8</v>
      </c>
      <c r="F3426">
        <f t="shared" si="53"/>
        <v>64</v>
      </c>
      <c r="G3426">
        <v>0</v>
      </c>
      <c r="H3426">
        <v>0</v>
      </c>
      <c r="I3426">
        <v>1</v>
      </c>
    </row>
    <row r="3427" spans="1:9" x14ac:dyDescent="0.3">
      <c r="A3427">
        <v>8796</v>
      </c>
      <c r="B3427">
        <v>1987</v>
      </c>
      <c r="C3427">
        <v>2.2209639999999999</v>
      </c>
      <c r="D3427">
        <v>13</v>
      </c>
      <c r="E3427">
        <v>9</v>
      </c>
      <c r="F3427">
        <f t="shared" si="53"/>
        <v>81</v>
      </c>
      <c r="G3427">
        <v>0</v>
      </c>
      <c r="H3427">
        <v>0</v>
      </c>
      <c r="I3427">
        <v>1</v>
      </c>
    </row>
    <row r="3428" spans="1:9" x14ac:dyDescent="0.3">
      <c r="A3428">
        <v>8838</v>
      </c>
      <c r="B3428">
        <v>1980</v>
      </c>
      <c r="C3428">
        <v>1.5313619999999999</v>
      </c>
      <c r="D3428">
        <v>12</v>
      </c>
      <c r="E3428">
        <v>3</v>
      </c>
      <c r="F3428">
        <f t="shared" si="53"/>
        <v>9</v>
      </c>
      <c r="G3428">
        <v>0</v>
      </c>
      <c r="H3428">
        <v>0</v>
      </c>
      <c r="I3428">
        <v>0</v>
      </c>
    </row>
    <row r="3429" spans="1:9" x14ac:dyDescent="0.3">
      <c r="A3429">
        <v>8838</v>
      </c>
      <c r="B3429">
        <v>1981</v>
      </c>
      <c r="C3429">
        <v>1.6773149999999999</v>
      </c>
      <c r="D3429">
        <v>12</v>
      </c>
      <c r="E3429">
        <v>4</v>
      </c>
      <c r="F3429">
        <f t="shared" si="53"/>
        <v>16</v>
      </c>
      <c r="G3429">
        <v>0</v>
      </c>
      <c r="H3429">
        <v>0</v>
      </c>
      <c r="I3429">
        <v>0</v>
      </c>
    </row>
    <row r="3430" spans="1:9" x14ac:dyDescent="0.3">
      <c r="A3430">
        <v>8838</v>
      </c>
      <c r="B3430">
        <v>1982</v>
      </c>
      <c r="C3430">
        <v>1.240877</v>
      </c>
      <c r="D3430">
        <v>12</v>
      </c>
      <c r="E3430">
        <v>5</v>
      </c>
      <c r="F3430">
        <f t="shared" si="53"/>
        <v>25</v>
      </c>
      <c r="G3430">
        <v>0</v>
      </c>
      <c r="H3430">
        <v>0</v>
      </c>
      <c r="I3430">
        <v>0</v>
      </c>
    </row>
    <row r="3431" spans="1:9" x14ac:dyDescent="0.3">
      <c r="A3431">
        <v>8838</v>
      </c>
      <c r="B3431">
        <v>1983</v>
      </c>
      <c r="C3431">
        <v>1.482766</v>
      </c>
      <c r="D3431">
        <v>12</v>
      </c>
      <c r="E3431">
        <v>6</v>
      </c>
      <c r="F3431">
        <f t="shared" si="53"/>
        <v>36</v>
      </c>
      <c r="G3431">
        <v>0</v>
      </c>
      <c r="H3431">
        <v>0</v>
      </c>
      <c r="I3431">
        <v>0</v>
      </c>
    </row>
    <row r="3432" spans="1:9" x14ac:dyDescent="0.3">
      <c r="A3432">
        <v>8838</v>
      </c>
      <c r="B3432">
        <v>1984</v>
      </c>
      <c r="C3432">
        <v>1.2106209999999999</v>
      </c>
      <c r="D3432">
        <v>12</v>
      </c>
      <c r="E3432">
        <v>7</v>
      </c>
      <c r="F3432">
        <f t="shared" si="53"/>
        <v>49</v>
      </c>
      <c r="G3432">
        <v>0</v>
      </c>
      <c r="H3432">
        <v>0</v>
      </c>
      <c r="I3432">
        <v>0</v>
      </c>
    </row>
    <row r="3433" spans="1:9" x14ac:dyDescent="0.3">
      <c r="A3433">
        <v>8838</v>
      </c>
      <c r="B3433">
        <v>1985</v>
      </c>
      <c r="C3433">
        <v>1.633859</v>
      </c>
      <c r="D3433">
        <v>12</v>
      </c>
      <c r="E3433">
        <v>8</v>
      </c>
      <c r="F3433">
        <f t="shared" si="53"/>
        <v>64</v>
      </c>
      <c r="G3433">
        <v>0</v>
      </c>
      <c r="H3433">
        <v>0</v>
      </c>
      <c r="I3433">
        <v>0</v>
      </c>
    </row>
    <row r="3434" spans="1:9" x14ac:dyDescent="0.3">
      <c r="A3434">
        <v>8838</v>
      </c>
      <c r="B3434">
        <v>1986</v>
      </c>
      <c r="C3434">
        <v>1.7569440000000001</v>
      </c>
      <c r="D3434">
        <v>12</v>
      </c>
      <c r="E3434">
        <v>9</v>
      </c>
      <c r="F3434">
        <f t="shared" si="53"/>
        <v>81</v>
      </c>
      <c r="G3434">
        <v>0</v>
      </c>
      <c r="H3434">
        <v>1</v>
      </c>
      <c r="I3434">
        <v>0</v>
      </c>
    </row>
    <row r="3435" spans="1:9" x14ac:dyDescent="0.3">
      <c r="A3435">
        <v>8838</v>
      </c>
      <c r="B3435">
        <v>1987</v>
      </c>
      <c r="C3435">
        <v>1.8610789999999999</v>
      </c>
      <c r="D3435">
        <v>12</v>
      </c>
      <c r="E3435">
        <v>10</v>
      </c>
      <c r="F3435">
        <f t="shared" si="53"/>
        <v>100</v>
      </c>
      <c r="G3435">
        <v>0</v>
      </c>
      <c r="H3435">
        <v>1</v>
      </c>
      <c r="I3435">
        <v>0</v>
      </c>
    </row>
    <row r="3436" spans="1:9" x14ac:dyDescent="0.3">
      <c r="A3436">
        <v>8842</v>
      </c>
      <c r="B3436">
        <v>1980</v>
      </c>
      <c r="C3436">
        <v>1.2442740000000001</v>
      </c>
      <c r="D3436">
        <v>11</v>
      </c>
      <c r="E3436">
        <v>2</v>
      </c>
      <c r="F3436">
        <f t="shared" si="53"/>
        <v>4</v>
      </c>
      <c r="G3436">
        <v>0</v>
      </c>
      <c r="H3436">
        <v>0</v>
      </c>
      <c r="I3436">
        <v>0</v>
      </c>
    </row>
    <row r="3437" spans="1:9" x14ac:dyDescent="0.3">
      <c r="A3437">
        <v>8842</v>
      </c>
      <c r="B3437">
        <v>1981</v>
      </c>
      <c r="C3437">
        <v>0.835287</v>
      </c>
      <c r="D3437">
        <v>11</v>
      </c>
      <c r="E3437">
        <v>3</v>
      </c>
      <c r="F3437">
        <f t="shared" si="53"/>
        <v>9</v>
      </c>
      <c r="G3437">
        <v>0</v>
      </c>
      <c r="H3437">
        <v>0</v>
      </c>
      <c r="I3437">
        <v>0</v>
      </c>
    </row>
    <row r="3438" spans="1:9" x14ac:dyDescent="0.3">
      <c r="A3438">
        <v>8842</v>
      </c>
      <c r="B3438">
        <v>1982</v>
      </c>
      <c r="C3438">
        <v>1.179678</v>
      </c>
      <c r="D3438">
        <v>11</v>
      </c>
      <c r="E3438">
        <v>4</v>
      </c>
      <c r="F3438">
        <f t="shared" si="53"/>
        <v>16</v>
      </c>
      <c r="G3438">
        <v>0</v>
      </c>
      <c r="H3438">
        <v>0</v>
      </c>
      <c r="I3438">
        <v>0</v>
      </c>
    </row>
    <row r="3439" spans="1:9" x14ac:dyDescent="0.3">
      <c r="A3439">
        <v>8842</v>
      </c>
      <c r="B3439">
        <v>1983</v>
      </c>
      <c r="C3439">
        <v>1.2436750000000001</v>
      </c>
      <c r="D3439">
        <v>11</v>
      </c>
      <c r="E3439">
        <v>5</v>
      </c>
      <c r="F3439">
        <f t="shared" si="53"/>
        <v>25</v>
      </c>
      <c r="G3439">
        <v>0</v>
      </c>
      <c r="H3439">
        <v>1</v>
      </c>
      <c r="I3439">
        <v>0</v>
      </c>
    </row>
    <row r="3440" spans="1:9" x14ac:dyDescent="0.3">
      <c r="A3440">
        <v>8842</v>
      </c>
      <c r="B3440">
        <v>1984</v>
      </c>
      <c r="C3440">
        <v>1.6753610000000001</v>
      </c>
      <c r="D3440">
        <v>11</v>
      </c>
      <c r="E3440">
        <v>6</v>
      </c>
      <c r="F3440">
        <f t="shared" si="53"/>
        <v>36</v>
      </c>
      <c r="G3440">
        <v>0</v>
      </c>
      <c r="H3440">
        <v>1</v>
      </c>
      <c r="I3440">
        <v>0</v>
      </c>
    </row>
    <row r="3441" spans="1:9" x14ac:dyDescent="0.3">
      <c r="A3441">
        <v>8842</v>
      </c>
      <c r="B3441">
        <v>1985</v>
      </c>
      <c r="C3441">
        <v>1.633753</v>
      </c>
      <c r="D3441">
        <v>11</v>
      </c>
      <c r="E3441">
        <v>7</v>
      </c>
      <c r="F3441">
        <f t="shared" si="53"/>
        <v>49</v>
      </c>
      <c r="G3441">
        <v>0</v>
      </c>
      <c r="H3441">
        <v>1</v>
      </c>
      <c r="I3441">
        <v>0</v>
      </c>
    </row>
    <row r="3442" spans="1:9" x14ac:dyDescent="0.3">
      <c r="A3442">
        <v>8842</v>
      </c>
      <c r="B3442">
        <v>1986</v>
      </c>
      <c r="C3442">
        <v>1.5938859999999999</v>
      </c>
      <c r="D3442">
        <v>11</v>
      </c>
      <c r="E3442">
        <v>8</v>
      </c>
      <c r="F3442">
        <f t="shared" si="53"/>
        <v>64</v>
      </c>
      <c r="G3442">
        <v>0</v>
      </c>
      <c r="H3442">
        <v>1</v>
      </c>
      <c r="I3442">
        <v>0</v>
      </c>
    </row>
    <row r="3443" spans="1:9" x14ac:dyDescent="0.3">
      <c r="A3443">
        <v>8842</v>
      </c>
      <c r="B3443">
        <v>1987</v>
      </c>
      <c r="C3443">
        <v>1.537852</v>
      </c>
      <c r="D3443">
        <v>11</v>
      </c>
      <c r="E3443">
        <v>9</v>
      </c>
      <c r="F3443">
        <f t="shared" si="53"/>
        <v>81</v>
      </c>
      <c r="G3443">
        <v>0</v>
      </c>
      <c r="H3443">
        <v>1</v>
      </c>
      <c r="I3443">
        <v>0</v>
      </c>
    </row>
    <row r="3444" spans="1:9" x14ac:dyDescent="0.3">
      <c r="A3444">
        <v>8846</v>
      </c>
      <c r="B3444">
        <v>1980</v>
      </c>
      <c r="C3444">
        <v>1.297177</v>
      </c>
      <c r="D3444">
        <v>12</v>
      </c>
      <c r="E3444">
        <v>2</v>
      </c>
      <c r="F3444">
        <f t="shared" si="53"/>
        <v>4</v>
      </c>
      <c r="G3444">
        <v>0</v>
      </c>
      <c r="H3444">
        <v>1</v>
      </c>
      <c r="I3444">
        <v>1</v>
      </c>
    </row>
    <row r="3445" spans="1:9" x14ac:dyDescent="0.3">
      <c r="A3445">
        <v>8846</v>
      </c>
      <c r="B3445">
        <v>1981</v>
      </c>
      <c r="C3445">
        <v>1.3268709999999999</v>
      </c>
      <c r="D3445">
        <v>12</v>
      </c>
      <c r="E3445">
        <v>3</v>
      </c>
      <c r="F3445">
        <f t="shared" si="53"/>
        <v>9</v>
      </c>
      <c r="G3445">
        <v>0</v>
      </c>
      <c r="H3445">
        <v>1</v>
      </c>
      <c r="I3445">
        <v>1</v>
      </c>
    </row>
    <row r="3446" spans="1:9" x14ac:dyDescent="0.3">
      <c r="A3446">
        <v>8846</v>
      </c>
      <c r="B3446">
        <v>1982</v>
      </c>
      <c r="C3446">
        <v>1.2810299999999999</v>
      </c>
      <c r="D3446">
        <v>12</v>
      </c>
      <c r="E3446">
        <v>4</v>
      </c>
      <c r="F3446">
        <f t="shared" si="53"/>
        <v>16</v>
      </c>
      <c r="G3446">
        <v>0</v>
      </c>
      <c r="H3446">
        <v>1</v>
      </c>
      <c r="I3446">
        <v>1</v>
      </c>
    </row>
    <row r="3447" spans="1:9" x14ac:dyDescent="0.3">
      <c r="A3447">
        <v>8846</v>
      </c>
      <c r="B3447">
        <v>1983</v>
      </c>
      <c r="C3447">
        <v>1.3425929999999999</v>
      </c>
      <c r="D3447">
        <v>12</v>
      </c>
      <c r="E3447">
        <v>5</v>
      </c>
      <c r="F3447">
        <f t="shared" si="53"/>
        <v>25</v>
      </c>
      <c r="G3447">
        <v>0</v>
      </c>
      <c r="H3447">
        <v>1</v>
      </c>
      <c r="I3447">
        <v>1</v>
      </c>
    </row>
    <row r="3448" spans="1:9" x14ac:dyDescent="0.3">
      <c r="A3448">
        <v>8846</v>
      </c>
      <c r="B3448">
        <v>1984</v>
      </c>
      <c r="C3448">
        <v>1.3347599999999999</v>
      </c>
      <c r="D3448">
        <v>12</v>
      </c>
      <c r="E3448">
        <v>6</v>
      </c>
      <c r="F3448">
        <f t="shared" si="53"/>
        <v>36</v>
      </c>
      <c r="G3448">
        <v>0</v>
      </c>
      <c r="H3448">
        <v>1</v>
      </c>
      <c r="I3448">
        <v>1</v>
      </c>
    </row>
    <row r="3449" spans="1:9" x14ac:dyDescent="0.3">
      <c r="A3449">
        <v>8846</v>
      </c>
      <c r="B3449">
        <v>1985</v>
      </c>
      <c r="C3449">
        <v>1.489141</v>
      </c>
      <c r="D3449">
        <v>12</v>
      </c>
      <c r="E3449">
        <v>7</v>
      </c>
      <c r="F3449">
        <f t="shared" si="53"/>
        <v>49</v>
      </c>
      <c r="G3449">
        <v>0</v>
      </c>
      <c r="H3449">
        <v>1</v>
      </c>
      <c r="I3449">
        <v>1</v>
      </c>
    </row>
    <row r="3450" spans="1:9" x14ac:dyDescent="0.3">
      <c r="A3450">
        <v>8846</v>
      </c>
      <c r="B3450">
        <v>1986</v>
      </c>
      <c r="C3450">
        <v>1.7603249999999999</v>
      </c>
      <c r="D3450">
        <v>12</v>
      </c>
      <c r="E3450">
        <v>8</v>
      </c>
      <c r="F3450">
        <f t="shared" si="53"/>
        <v>64</v>
      </c>
      <c r="G3450">
        <v>0</v>
      </c>
      <c r="H3450">
        <v>1</v>
      </c>
      <c r="I3450">
        <v>1</v>
      </c>
    </row>
    <row r="3451" spans="1:9" x14ac:dyDescent="0.3">
      <c r="A3451">
        <v>8846</v>
      </c>
      <c r="B3451">
        <v>1987</v>
      </c>
      <c r="C3451">
        <v>1.6277029999999999</v>
      </c>
      <c r="D3451">
        <v>12</v>
      </c>
      <c r="E3451">
        <v>9</v>
      </c>
      <c r="F3451">
        <f t="shared" si="53"/>
        <v>81</v>
      </c>
      <c r="G3451">
        <v>0</v>
      </c>
      <c r="H3451">
        <v>1</v>
      </c>
      <c r="I3451">
        <v>1</v>
      </c>
    </row>
    <row r="3452" spans="1:9" x14ac:dyDescent="0.3">
      <c r="A3452">
        <v>8860</v>
      </c>
      <c r="B3452">
        <v>1980</v>
      </c>
      <c r="C3452">
        <v>1.230645</v>
      </c>
      <c r="D3452">
        <v>13</v>
      </c>
      <c r="E3452">
        <v>4</v>
      </c>
      <c r="F3452">
        <f t="shared" si="53"/>
        <v>16</v>
      </c>
      <c r="G3452">
        <v>0</v>
      </c>
      <c r="H3452">
        <v>0</v>
      </c>
      <c r="I3452">
        <v>1</v>
      </c>
    </row>
    <row r="3453" spans="1:9" x14ac:dyDescent="0.3">
      <c r="A3453">
        <v>8860</v>
      </c>
      <c r="B3453">
        <v>1981</v>
      </c>
      <c r="C3453">
        <v>1.3268709999999999</v>
      </c>
      <c r="D3453">
        <v>13</v>
      </c>
      <c r="E3453">
        <v>5</v>
      </c>
      <c r="F3453">
        <f t="shared" si="53"/>
        <v>25</v>
      </c>
      <c r="G3453">
        <v>0</v>
      </c>
      <c r="H3453">
        <v>0</v>
      </c>
      <c r="I3453">
        <v>1</v>
      </c>
    </row>
    <row r="3454" spans="1:9" x14ac:dyDescent="0.3">
      <c r="A3454">
        <v>8860</v>
      </c>
      <c r="B3454">
        <v>1982</v>
      </c>
      <c r="C3454">
        <v>1.2851250000000001</v>
      </c>
      <c r="D3454">
        <v>13</v>
      </c>
      <c r="E3454">
        <v>6</v>
      </c>
      <c r="F3454">
        <f t="shared" si="53"/>
        <v>36</v>
      </c>
      <c r="G3454">
        <v>0</v>
      </c>
      <c r="H3454">
        <v>0</v>
      </c>
      <c r="I3454">
        <v>0</v>
      </c>
    </row>
    <row r="3455" spans="1:9" x14ac:dyDescent="0.3">
      <c r="A3455">
        <v>8860</v>
      </c>
      <c r="B3455">
        <v>1983</v>
      </c>
      <c r="C3455">
        <v>1.1694640000000001</v>
      </c>
      <c r="D3455">
        <v>13</v>
      </c>
      <c r="E3455">
        <v>7</v>
      </c>
      <c r="F3455">
        <f t="shared" si="53"/>
        <v>49</v>
      </c>
      <c r="G3455">
        <v>0</v>
      </c>
      <c r="H3455">
        <v>0</v>
      </c>
      <c r="I3455">
        <v>0</v>
      </c>
    </row>
    <row r="3456" spans="1:9" x14ac:dyDescent="0.3">
      <c r="A3456">
        <v>8860</v>
      </c>
      <c r="B3456">
        <v>1984</v>
      </c>
      <c r="C3456">
        <v>1.2266429999999999</v>
      </c>
      <c r="D3456">
        <v>13</v>
      </c>
      <c r="E3456">
        <v>8</v>
      </c>
      <c r="F3456">
        <f t="shared" si="53"/>
        <v>64</v>
      </c>
      <c r="G3456">
        <v>0</v>
      </c>
      <c r="H3456">
        <v>1</v>
      </c>
      <c r="I3456">
        <v>0</v>
      </c>
    </row>
    <row r="3457" spans="1:9" x14ac:dyDescent="0.3">
      <c r="A3457">
        <v>8860</v>
      </c>
      <c r="B3457">
        <v>1985</v>
      </c>
      <c r="C3457">
        <v>1.273485</v>
      </c>
      <c r="D3457">
        <v>13</v>
      </c>
      <c r="E3457">
        <v>9</v>
      </c>
      <c r="F3457">
        <f t="shared" si="53"/>
        <v>81</v>
      </c>
      <c r="G3457">
        <v>0</v>
      </c>
      <c r="H3457">
        <v>1</v>
      </c>
      <c r="I3457">
        <v>0</v>
      </c>
    </row>
    <row r="3458" spans="1:9" x14ac:dyDescent="0.3">
      <c r="A3458">
        <v>8860</v>
      </c>
      <c r="B3458">
        <v>1986</v>
      </c>
      <c r="C3458">
        <v>1.2624679999999999</v>
      </c>
      <c r="D3458">
        <v>13</v>
      </c>
      <c r="E3458">
        <v>10</v>
      </c>
      <c r="F3458">
        <f t="shared" si="53"/>
        <v>100</v>
      </c>
      <c r="G3458">
        <v>0</v>
      </c>
      <c r="H3458">
        <v>1</v>
      </c>
      <c r="I3458">
        <v>1</v>
      </c>
    </row>
    <row r="3459" spans="1:9" x14ac:dyDescent="0.3">
      <c r="A3459">
        <v>8860</v>
      </c>
      <c r="B3459">
        <v>1987</v>
      </c>
      <c r="C3459">
        <v>1.1191420000000001</v>
      </c>
      <c r="D3459">
        <v>13</v>
      </c>
      <c r="E3459">
        <v>11</v>
      </c>
      <c r="F3459">
        <f t="shared" si="53"/>
        <v>121</v>
      </c>
      <c r="G3459">
        <v>0</v>
      </c>
      <c r="H3459">
        <v>1</v>
      </c>
      <c r="I3459">
        <v>0</v>
      </c>
    </row>
    <row r="3460" spans="1:9" x14ac:dyDescent="0.3">
      <c r="A3460">
        <v>8862</v>
      </c>
      <c r="B3460">
        <v>1980</v>
      </c>
      <c r="C3460">
        <v>1.2662800000000001</v>
      </c>
      <c r="D3460">
        <v>13</v>
      </c>
      <c r="E3460">
        <v>2</v>
      </c>
      <c r="F3460">
        <f t="shared" si="53"/>
        <v>4</v>
      </c>
      <c r="G3460">
        <v>0</v>
      </c>
      <c r="H3460">
        <v>0</v>
      </c>
      <c r="I3460">
        <v>0</v>
      </c>
    </row>
    <row r="3461" spans="1:9" x14ac:dyDescent="0.3">
      <c r="A3461">
        <v>8862</v>
      </c>
      <c r="B3461">
        <v>1981</v>
      </c>
      <c r="C3461">
        <v>1.397786</v>
      </c>
      <c r="D3461">
        <v>13</v>
      </c>
      <c r="E3461">
        <v>3</v>
      </c>
      <c r="F3461">
        <f t="shared" ref="F3461:F3524" si="54">E3461^2</f>
        <v>9</v>
      </c>
      <c r="G3461">
        <v>0</v>
      </c>
      <c r="H3461">
        <v>0</v>
      </c>
      <c r="I3461">
        <v>0</v>
      </c>
    </row>
    <row r="3462" spans="1:9" x14ac:dyDescent="0.3">
      <c r="A3462">
        <v>8862</v>
      </c>
      <c r="B3462">
        <v>1982</v>
      </c>
      <c r="C3462">
        <v>1.504921</v>
      </c>
      <c r="D3462">
        <v>13</v>
      </c>
      <c r="E3462">
        <v>4</v>
      </c>
      <c r="F3462">
        <f t="shared" si="54"/>
        <v>16</v>
      </c>
      <c r="G3462">
        <v>0</v>
      </c>
      <c r="H3462">
        <v>0</v>
      </c>
      <c r="I3462">
        <v>0</v>
      </c>
    </row>
    <row r="3463" spans="1:9" x14ac:dyDescent="0.3">
      <c r="A3463">
        <v>8862</v>
      </c>
      <c r="B3463">
        <v>1983</v>
      </c>
      <c r="C3463">
        <v>1.517771</v>
      </c>
      <c r="D3463">
        <v>13</v>
      </c>
      <c r="E3463">
        <v>5</v>
      </c>
      <c r="F3463">
        <f t="shared" si="54"/>
        <v>25</v>
      </c>
      <c r="G3463">
        <v>0</v>
      </c>
      <c r="H3463">
        <v>0</v>
      </c>
      <c r="I3463">
        <v>0</v>
      </c>
    </row>
    <row r="3464" spans="1:9" x14ac:dyDescent="0.3">
      <c r="A3464">
        <v>8862</v>
      </c>
      <c r="B3464">
        <v>1984</v>
      </c>
      <c r="C3464">
        <v>1.509887</v>
      </c>
      <c r="D3464">
        <v>13</v>
      </c>
      <c r="E3464">
        <v>6</v>
      </c>
      <c r="F3464">
        <f t="shared" si="54"/>
        <v>36</v>
      </c>
      <c r="G3464">
        <v>0</v>
      </c>
      <c r="H3464">
        <v>0</v>
      </c>
      <c r="I3464">
        <v>0</v>
      </c>
    </row>
    <row r="3465" spans="1:9" x14ac:dyDescent="0.3">
      <c r="A3465">
        <v>8862</v>
      </c>
      <c r="B3465">
        <v>1985</v>
      </c>
      <c r="C3465">
        <v>1.8880380000000001</v>
      </c>
      <c r="D3465">
        <v>13</v>
      </c>
      <c r="E3465">
        <v>7</v>
      </c>
      <c r="F3465">
        <f t="shared" si="54"/>
        <v>49</v>
      </c>
      <c r="G3465">
        <v>0</v>
      </c>
      <c r="H3465">
        <v>0</v>
      </c>
      <c r="I3465">
        <v>0</v>
      </c>
    </row>
    <row r="3466" spans="1:9" x14ac:dyDescent="0.3">
      <c r="A3466">
        <v>8862</v>
      </c>
      <c r="B3466">
        <v>1986</v>
      </c>
      <c r="C3466">
        <v>1.763633</v>
      </c>
      <c r="D3466">
        <v>13</v>
      </c>
      <c r="E3466">
        <v>8</v>
      </c>
      <c r="F3466">
        <f t="shared" si="54"/>
        <v>64</v>
      </c>
      <c r="G3466">
        <v>0</v>
      </c>
      <c r="H3466">
        <v>0</v>
      </c>
      <c r="I3466">
        <v>0</v>
      </c>
    </row>
    <row r="3467" spans="1:9" x14ac:dyDescent="0.3">
      <c r="A3467">
        <v>8862</v>
      </c>
      <c r="B3467">
        <v>1987</v>
      </c>
      <c r="C3467">
        <v>1.892331</v>
      </c>
      <c r="D3467">
        <v>13</v>
      </c>
      <c r="E3467">
        <v>9</v>
      </c>
      <c r="F3467">
        <f t="shared" si="54"/>
        <v>81</v>
      </c>
      <c r="G3467">
        <v>0</v>
      </c>
      <c r="H3467">
        <v>0</v>
      </c>
      <c r="I3467">
        <v>0</v>
      </c>
    </row>
    <row r="3468" spans="1:9" x14ac:dyDescent="0.3">
      <c r="A3468">
        <v>8880</v>
      </c>
      <c r="B3468">
        <v>1980</v>
      </c>
      <c r="C3468">
        <v>2.0589240000000002</v>
      </c>
      <c r="D3468">
        <v>12</v>
      </c>
      <c r="E3468">
        <v>4</v>
      </c>
      <c r="F3468">
        <f t="shared" si="54"/>
        <v>16</v>
      </c>
      <c r="G3468">
        <v>0</v>
      </c>
      <c r="H3468">
        <v>0</v>
      </c>
      <c r="I3468">
        <v>0</v>
      </c>
    </row>
    <row r="3469" spans="1:9" x14ac:dyDescent="0.3">
      <c r="A3469">
        <v>8880</v>
      </c>
      <c r="B3469">
        <v>1981</v>
      </c>
      <c r="C3469">
        <v>2.292497</v>
      </c>
      <c r="D3469">
        <v>12</v>
      </c>
      <c r="E3469">
        <v>5</v>
      </c>
      <c r="F3469">
        <f t="shared" si="54"/>
        <v>25</v>
      </c>
      <c r="G3469">
        <v>0</v>
      </c>
      <c r="H3469">
        <v>0</v>
      </c>
      <c r="I3469">
        <v>0</v>
      </c>
    </row>
    <row r="3470" spans="1:9" x14ac:dyDescent="0.3">
      <c r="A3470">
        <v>8880</v>
      </c>
      <c r="B3470">
        <v>1982</v>
      </c>
      <c r="C3470">
        <v>2.2989850000000001</v>
      </c>
      <c r="D3470">
        <v>12</v>
      </c>
      <c r="E3470">
        <v>6</v>
      </c>
      <c r="F3470">
        <f t="shared" si="54"/>
        <v>36</v>
      </c>
      <c r="G3470">
        <v>0</v>
      </c>
      <c r="H3470">
        <v>0</v>
      </c>
      <c r="I3470">
        <v>1</v>
      </c>
    </row>
    <row r="3471" spans="1:9" x14ac:dyDescent="0.3">
      <c r="A3471">
        <v>8880</v>
      </c>
      <c r="B3471">
        <v>1983</v>
      </c>
      <c r="C3471">
        <v>2.402047</v>
      </c>
      <c r="D3471">
        <v>12</v>
      </c>
      <c r="E3471">
        <v>7</v>
      </c>
      <c r="F3471">
        <f t="shared" si="54"/>
        <v>49</v>
      </c>
      <c r="G3471">
        <v>0</v>
      </c>
      <c r="H3471">
        <v>0</v>
      </c>
      <c r="I3471">
        <v>1</v>
      </c>
    </row>
    <row r="3472" spans="1:9" x14ac:dyDescent="0.3">
      <c r="A3472">
        <v>8880</v>
      </c>
      <c r="B3472">
        <v>1984</v>
      </c>
      <c r="C3472">
        <v>2.390965</v>
      </c>
      <c r="D3472">
        <v>12</v>
      </c>
      <c r="E3472">
        <v>8</v>
      </c>
      <c r="F3472">
        <f t="shared" si="54"/>
        <v>64</v>
      </c>
      <c r="G3472">
        <v>0</v>
      </c>
      <c r="H3472">
        <v>1</v>
      </c>
      <c r="I3472">
        <v>1</v>
      </c>
    </row>
    <row r="3473" spans="1:9" x14ac:dyDescent="0.3">
      <c r="A3473">
        <v>8880</v>
      </c>
      <c r="B3473">
        <v>1985</v>
      </c>
      <c r="C3473">
        <v>2.406504</v>
      </c>
      <c r="D3473">
        <v>12</v>
      </c>
      <c r="E3473">
        <v>9</v>
      </c>
      <c r="F3473">
        <f t="shared" si="54"/>
        <v>81</v>
      </c>
      <c r="G3473">
        <v>0</v>
      </c>
      <c r="H3473">
        <v>1</v>
      </c>
      <c r="I3473">
        <v>1</v>
      </c>
    </row>
    <row r="3474" spans="1:9" x14ac:dyDescent="0.3">
      <c r="A3474">
        <v>8880</v>
      </c>
      <c r="B3474">
        <v>1986</v>
      </c>
      <c r="C3474">
        <v>2.5190839999999999</v>
      </c>
      <c r="D3474">
        <v>12</v>
      </c>
      <c r="E3474">
        <v>10</v>
      </c>
      <c r="F3474">
        <f t="shared" si="54"/>
        <v>100</v>
      </c>
      <c r="G3474">
        <v>0</v>
      </c>
      <c r="H3474">
        <v>1</v>
      </c>
      <c r="I3474">
        <v>1</v>
      </c>
    </row>
    <row r="3475" spans="1:9" x14ac:dyDescent="0.3">
      <c r="A3475">
        <v>8880</v>
      </c>
      <c r="B3475">
        <v>1987</v>
      </c>
      <c r="C3475">
        <v>2.5248539999999999</v>
      </c>
      <c r="D3475">
        <v>12</v>
      </c>
      <c r="E3475">
        <v>11</v>
      </c>
      <c r="F3475">
        <f t="shared" si="54"/>
        <v>121</v>
      </c>
      <c r="G3475">
        <v>0</v>
      </c>
      <c r="H3475">
        <v>1</v>
      </c>
      <c r="I3475">
        <v>1</v>
      </c>
    </row>
    <row r="3476" spans="1:9" x14ac:dyDescent="0.3">
      <c r="A3476">
        <v>8886</v>
      </c>
      <c r="B3476">
        <v>1980</v>
      </c>
      <c r="C3476">
        <v>1.4294279999999999</v>
      </c>
      <c r="D3476">
        <v>12</v>
      </c>
      <c r="E3476">
        <v>5</v>
      </c>
      <c r="F3476">
        <f t="shared" si="54"/>
        <v>25</v>
      </c>
      <c r="G3476">
        <v>0</v>
      </c>
      <c r="H3476">
        <v>0</v>
      </c>
      <c r="I3476">
        <v>0</v>
      </c>
    </row>
    <row r="3477" spans="1:9" x14ac:dyDescent="0.3">
      <c r="A3477">
        <v>8886</v>
      </c>
      <c r="B3477">
        <v>1981</v>
      </c>
      <c r="C3477">
        <v>1.4423840000000001</v>
      </c>
      <c r="D3477">
        <v>12</v>
      </c>
      <c r="E3477">
        <v>6</v>
      </c>
      <c r="F3477">
        <f t="shared" si="54"/>
        <v>36</v>
      </c>
      <c r="G3477">
        <v>0</v>
      </c>
      <c r="H3477">
        <v>0</v>
      </c>
      <c r="I3477">
        <v>0</v>
      </c>
    </row>
    <row r="3478" spans="1:9" x14ac:dyDescent="0.3">
      <c r="A3478">
        <v>8886</v>
      </c>
      <c r="B3478">
        <v>1982</v>
      </c>
      <c r="C3478">
        <v>1.5792740000000001</v>
      </c>
      <c r="D3478">
        <v>12</v>
      </c>
      <c r="E3478">
        <v>7</v>
      </c>
      <c r="F3478">
        <f t="shared" si="54"/>
        <v>49</v>
      </c>
      <c r="G3478">
        <v>0</v>
      </c>
      <c r="H3478">
        <v>0</v>
      </c>
      <c r="I3478">
        <v>0</v>
      </c>
    </row>
    <row r="3479" spans="1:9" x14ac:dyDescent="0.3">
      <c r="A3479">
        <v>8886</v>
      </c>
      <c r="B3479">
        <v>1983</v>
      </c>
      <c r="C3479">
        <v>1.4905729999999999</v>
      </c>
      <c r="D3479">
        <v>12</v>
      </c>
      <c r="E3479">
        <v>8</v>
      </c>
      <c r="F3479">
        <f t="shared" si="54"/>
        <v>64</v>
      </c>
      <c r="G3479">
        <v>0</v>
      </c>
      <c r="H3479">
        <v>0</v>
      </c>
      <c r="I3479">
        <v>0</v>
      </c>
    </row>
    <row r="3480" spans="1:9" x14ac:dyDescent="0.3">
      <c r="A3480">
        <v>8886</v>
      </c>
      <c r="B3480">
        <v>1984</v>
      </c>
      <c r="C3480">
        <v>1.7888569999999999</v>
      </c>
      <c r="D3480">
        <v>12</v>
      </c>
      <c r="E3480">
        <v>9</v>
      </c>
      <c r="F3480">
        <f t="shared" si="54"/>
        <v>81</v>
      </c>
      <c r="G3480">
        <v>0</v>
      </c>
      <c r="H3480">
        <v>0</v>
      </c>
      <c r="I3480">
        <v>0</v>
      </c>
    </row>
    <row r="3481" spans="1:9" x14ac:dyDescent="0.3">
      <c r="A3481">
        <v>8886</v>
      </c>
      <c r="B3481">
        <v>1985</v>
      </c>
      <c r="C3481">
        <v>1.602266</v>
      </c>
      <c r="D3481">
        <v>12</v>
      </c>
      <c r="E3481">
        <v>10</v>
      </c>
      <c r="F3481">
        <f t="shared" si="54"/>
        <v>100</v>
      </c>
      <c r="G3481">
        <v>0</v>
      </c>
      <c r="H3481">
        <v>1</v>
      </c>
      <c r="I3481">
        <v>0</v>
      </c>
    </row>
    <row r="3482" spans="1:9" x14ac:dyDescent="0.3">
      <c r="A3482">
        <v>8886</v>
      </c>
      <c r="B3482">
        <v>1986</v>
      </c>
      <c r="C3482">
        <v>1.498032</v>
      </c>
      <c r="D3482">
        <v>12</v>
      </c>
      <c r="E3482">
        <v>11</v>
      </c>
      <c r="F3482">
        <f t="shared" si="54"/>
        <v>121</v>
      </c>
      <c r="G3482">
        <v>0</v>
      </c>
      <c r="H3482">
        <v>1</v>
      </c>
      <c r="I3482">
        <v>0</v>
      </c>
    </row>
    <row r="3483" spans="1:9" x14ac:dyDescent="0.3">
      <c r="A3483">
        <v>8886</v>
      </c>
      <c r="B3483">
        <v>1987</v>
      </c>
      <c r="C3483">
        <v>2.1187130000000001</v>
      </c>
      <c r="D3483">
        <v>12</v>
      </c>
      <c r="E3483">
        <v>12</v>
      </c>
      <c r="F3483">
        <f t="shared" si="54"/>
        <v>144</v>
      </c>
      <c r="G3483">
        <v>0</v>
      </c>
      <c r="H3483">
        <v>0</v>
      </c>
      <c r="I3483">
        <v>0</v>
      </c>
    </row>
    <row r="3484" spans="1:9" x14ac:dyDescent="0.3">
      <c r="A3484">
        <v>8903</v>
      </c>
      <c r="B3484">
        <v>1980</v>
      </c>
      <c r="C3484">
        <v>0.98167199999999999</v>
      </c>
      <c r="D3484">
        <v>11</v>
      </c>
      <c r="E3484">
        <v>2</v>
      </c>
      <c r="F3484">
        <f t="shared" si="54"/>
        <v>4</v>
      </c>
      <c r="G3484">
        <v>0</v>
      </c>
      <c r="H3484">
        <v>0</v>
      </c>
      <c r="I3484">
        <v>0</v>
      </c>
    </row>
    <row r="3485" spans="1:9" x14ac:dyDescent="0.3">
      <c r="A3485">
        <v>8903</v>
      </c>
      <c r="B3485">
        <v>1981</v>
      </c>
      <c r="C3485">
        <v>-0.220919</v>
      </c>
      <c r="D3485">
        <v>11</v>
      </c>
      <c r="E3485">
        <v>3</v>
      </c>
      <c r="F3485">
        <f t="shared" si="54"/>
        <v>9</v>
      </c>
      <c r="G3485">
        <v>0</v>
      </c>
      <c r="H3485">
        <v>1</v>
      </c>
      <c r="I3485">
        <v>0</v>
      </c>
    </row>
    <row r="3486" spans="1:9" x14ac:dyDescent="0.3">
      <c r="A3486">
        <v>8903</v>
      </c>
      <c r="B3486">
        <v>1982</v>
      </c>
      <c r="C3486">
        <v>1.1854640000000001</v>
      </c>
      <c r="D3486">
        <v>11</v>
      </c>
      <c r="E3486">
        <v>4</v>
      </c>
      <c r="F3486">
        <f t="shared" si="54"/>
        <v>16</v>
      </c>
      <c r="G3486">
        <v>0</v>
      </c>
      <c r="H3486">
        <v>0</v>
      </c>
      <c r="I3486">
        <v>0</v>
      </c>
    </row>
    <row r="3487" spans="1:9" x14ac:dyDescent="0.3">
      <c r="A3487">
        <v>8903</v>
      </c>
      <c r="B3487">
        <v>1983</v>
      </c>
      <c r="C3487">
        <v>1.3969130000000001</v>
      </c>
      <c r="D3487">
        <v>11</v>
      </c>
      <c r="E3487">
        <v>5</v>
      </c>
      <c r="F3487">
        <f t="shared" si="54"/>
        <v>25</v>
      </c>
      <c r="G3487">
        <v>0</v>
      </c>
      <c r="H3487">
        <v>1</v>
      </c>
      <c r="I3487">
        <v>0</v>
      </c>
    </row>
    <row r="3488" spans="1:9" x14ac:dyDescent="0.3">
      <c r="A3488">
        <v>8903</v>
      </c>
      <c r="B3488">
        <v>1984</v>
      </c>
      <c r="C3488">
        <v>1.3078529999999999</v>
      </c>
      <c r="D3488">
        <v>11</v>
      </c>
      <c r="E3488">
        <v>6</v>
      </c>
      <c r="F3488">
        <f t="shared" si="54"/>
        <v>36</v>
      </c>
      <c r="G3488">
        <v>0</v>
      </c>
      <c r="H3488">
        <v>1</v>
      </c>
      <c r="I3488">
        <v>0</v>
      </c>
    </row>
    <row r="3489" spans="1:9" x14ac:dyDescent="0.3">
      <c r="A3489">
        <v>8903</v>
      </c>
      <c r="B3489">
        <v>1985</v>
      </c>
      <c r="C3489">
        <v>1.652714</v>
      </c>
      <c r="D3489">
        <v>11</v>
      </c>
      <c r="E3489">
        <v>7</v>
      </c>
      <c r="F3489">
        <f t="shared" si="54"/>
        <v>49</v>
      </c>
      <c r="G3489">
        <v>0</v>
      </c>
      <c r="H3489">
        <v>1</v>
      </c>
      <c r="I3489">
        <v>0</v>
      </c>
    </row>
    <row r="3490" spans="1:9" x14ac:dyDescent="0.3">
      <c r="A3490">
        <v>8903</v>
      </c>
      <c r="B3490">
        <v>1986</v>
      </c>
      <c r="C3490">
        <v>1.1581079999999999</v>
      </c>
      <c r="D3490">
        <v>11</v>
      </c>
      <c r="E3490">
        <v>8</v>
      </c>
      <c r="F3490">
        <f t="shared" si="54"/>
        <v>64</v>
      </c>
      <c r="G3490">
        <v>0</v>
      </c>
      <c r="H3490">
        <v>1</v>
      </c>
      <c r="I3490">
        <v>0</v>
      </c>
    </row>
    <row r="3491" spans="1:9" x14ac:dyDescent="0.3">
      <c r="A3491">
        <v>8903</v>
      </c>
      <c r="B3491">
        <v>1987</v>
      </c>
      <c r="C3491">
        <v>0.45951700000000001</v>
      </c>
      <c r="D3491">
        <v>11</v>
      </c>
      <c r="E3491">
        <v>9</v>
      </c>
      <c r="F3491">
        <f t="shared" si="54"/>
        <v>81</v>
      </c>
      <c r="G3491">
        <v>0</v>
      </c>
      <c r="H3491">
        <v>1</v>
      </c>
      <c r="I3491">
        <v>0</v>
      </c>
    </row>
    <row r="3492" spans="1:9" x14ac:dyDescent="0.3">
      <c r="A3492">
        <v>8908</v>
      </c>
      <c r="B3492">
        <v>1980</v>
      </c>
      <c r="C3492">
        <v>1.2411829999999999</v>
      </c>
      <c r="D3492">
        <v>12</v>
      </c>
      <c r="E3492">
        <v>2</v>
      </c>
      <c r="F3492">
        <f t="shared" si="54"/>
        <v>4</v>
      </c>
      <c r="G3492">
        <v>0</v>
      </c>
      <c r="H3492">
        <v>0</v>
      </c>
      <c r="I3492">
        <v>1</v>
      </c>
    </row>
    <row r="3493" spans="1:9" x14ac:dyDescent="0.3">
      <c r="A3493">
        <v>8908</v>
      </c>
      <c r="B3493">
        <v>1981</v>
      </c>
      <c r="C3493">
        <v>1.271414</v>
      </c>
      <c r="D3493">
        <v>12</v>
      </c>
      <c r="E3493">
        <v>3</v>
      </c>
      <c r="F3493">
        <f t="shared" si="54"/>
        <v>9</v>
      </c>
      <c r="G3493">
        <v>0</v>
      </c>
      <c r="H3493">
        <v>1</v>
      </c>
      <c r="I3493">
        <v>1</v>
      </c>
    </row>
    <row r="3494" spans="1:9" x14ac:dyDescent="0.3">
      <c r="A3494">
        <v>8908</v>
      </c>
      <c r="B3494">
        <v>1982</v>
      </c>
      <c r="C3494">
        <v>1.423654</v>
      </c>
      <c r="D3494">
        <v>12</v>
      </c>
      <c r="E3494">
        <v>4</v>
      </c>
      <c r="F3494">
        <f t="shared" si="54"/>
        <v>16</v>
      </c>
      <c r="G3494">
        <v>0</v>
      </c>
      <c r="H3494">
        <v>1</v>
      </c>
      <c r="I3494">
        <v>0</v>
      </c>
    </row>
    <row r="3495" spans="1:9" x14ac:dyDescent="0.3">
      <c r="A3495">
        <v>8908</v>
      </c>
      <c r="B3495">
        <v>1983</v>
      </c>
      <c r="C3495">
        <v>1.1602509999999999</v>
      </c>
      <c r="D3495">
        <v>12</v>
      </c>
      <c r="E3495">
        <v>5</v>
      </c>
      <c r="F3495">
        <f t="shared" si="54"/>
        <v>25</v>
      </c>
      <c r="G3495">
        <v>0</v>
      </c>
      <c r="H3495">
        <v>1</v>
      </c>
      <c r="I3495">
        <v>0</v>
      </c>
    </row>
    <row r="3496" spans="1:9" x14ac:dyDescent="0.3">
      <c r="A3496">
        <v>8908</v>
      </c>
      <c r="B3496">
        <v>1984</v>
      </c>
      <c r="C3496">
        <v>1.2281169999999999</v>
      </c>
      <c r="D3496">
        <v>12</v>
      </c>
      <c r="E3496">
        <v>6</v>
      </c>
      <c r="F3496">
        <f t="shared" si="54"/>
        <v>36</v>
      </c>
      <c r="G3496">
        <v>0</v>
      </c>
      <c r="H3496">
        <v>1</v>
      </c>
      <c r="I3496">
        <v>0</v>
      </c>
    </row>
    <row r="3497" spans="1:9" x14ac:dyDescent="0.3">
      <c r="A3497">
        <v>8908</v>
      </c>
      <c r="B3497">
        <v>1985</v>
      </c>
      <c r="C3497">
        <v>1.3838440000000001</v>
      </c>
      <c r="D3497">
        <v>12</v>
      </c>
      <c r="E3497">
        <v>7</v>
      </c>
      <c r="F3497">
        <f t="shared" si="54"/>
        <v>49</v>
      </c>
      <c r="G3497">
        <v>0</v>
      </c>
      <c r="H3497">
        <v>1</v>
      </c>
      <c r="I3497">
        <v>0</v>
      </c>
    </row>
    <row r="3498" spans="1:9" x14ac:dyDescent="0.3">
      <c r="A3498">
        <v>8908</v>
      </c>
      <c r="B3498">
        <v>1986</v>
      </c>
      <c r="C3498">
        <v>1.1499820000000001</v>
      </c>
      <c r="D3498">
        <v>12</v>
      </c>
      <c r="E3498">
        <v>8</v>
      </c>
      <c r="F3498">
        <f t="shared" si="54"/>
        <v>64</v>
      </c>
      <c r="G3498">
        <v>0</v>
      </c>
      <c r="H3498">
        <v>1</v>
      </c>
      <c r="I3498">
        <v>1</v>
      </c>
    </row>
    <row r="3499" spans="1:9" x14ac:dyDescent="0.3">
      <c r="A3499">
        <v>8908</v>
      </c>
      <c r="B3499">
        <v>1987</v>
      </c>
      <c r="C3499">
        <v>1.156882</v>
      </c>
      <c r="D3499">
        <v>12</v>
      </c>
      <c r="E3499">
        <v>9</v>
      </c>
      <c r="F3499">
        <f t="shared" si="54"/>
        <v>81</v>
      </c>
      <c r="G3499">
        <v>0</v>
      </c>
      <c r="H3499">
        <v>1</v>
      </c>
      <c r="I3499">
        <v>1</v>
      </c>
    </row>
    <row r="3500" spans="1:9" x14ac:dyDescent="0.3">
      <c r="A3500">
        <v>8911</v>
      </c>
      <c r="B3500">
        <v>1980</v>
      </c>
      <c r="C3500">
        <v>1.0475220000000001</v>
      </c>
      <c r="D3500">
        <v>12</v>
      </c>
      <c r="E3500">
        <v>4</v>
      </c>
      <c r="F3500">
        <f t="shared" si="54"/>
        <v>16</v>
      </c>
      <c r="G3500">
        <v>0</v>
      </c>
      <c r="H3500">
        <v>0</v>
      </c>
      <c r="I3500">
        <v>0</v>
      </c>
    </row>
    <row r="3501" spans="1:9" x14ac:dyDescent="0.3">
      <c r="A3501">
        <v>8911</v>
      </c>
      <c r="B3501">
        <v>1981</v>
      </c>
      <c r="C3501">
        <v>1.1239300000000001</v>
      </c>
      <c r="D3501">
        <v>12</v>
      </c>
      <c r="E3501">
        <v>5</v>
      </c>
      <c r="F3501">
        <f t="shared" si="54"/>
        <v>25</v>
      </c>
      <c r="G3501">
        <v>0</v>
      </c>
      <c r="H3501">
        <v>0</v>
      </c>
      <c r="I3501">
        <v>1</v>
      </c>
    </row>
    <row r="3502" spans="1:9" x14ac:dyDescent="0.3">
      <c r="A3502">
        <v>8911</v>
      </c>
      <c r="B3502">
        <v>1982</v>
      </c>
      <c r="C3502">
        <v>1.061895</v>
      </c>
      <c r="D3502">
        <v>12</v>
      </c>
      <c r="E3502">
        <v>6</v>
      </c>
      <c r="F3502">
        <f t="shared" si="54"/>
        <v>36</v>
      </c>
      <c r="G3502">
        <v>0</v>
      </c>
      <c r="H3502">
        <v>0</v>
      </c>
      <c r="I3502">
        <v>1</v>
      </c>
    </row>
    <row r="3503" spans="1:9" x14ac:dyDescent="0.3">
      <c r="A3503">
        <v>8911</v>
      </c>
      <c r="B3503">
        <v>1983</v>
      </c>
      <c r="C3503">
        <v>0.926902</v>
      </c>
      <c r="D3503">
        <v>12</v>
      </c>
      <c r="E3503">
        <v>7</v>
      </c>
      <c r="F3503">
        <f t="shared" si="54"/>
        <v>49</v>
      </c>
      <c r="G3503">
        <v>0</v>
      </c>
      <c r="H3503">
        <v>0</v>
      </c>
      <c r="I3503">
        <v>0</v>
      </c>
    </row>
    <row r="3504" spans="1:9" x14ac:dyDescent="0.3">
      <c r="A3504">
        <v>8911</v>
      </c>
      <c r="B3504">
        <v>1984</v>
      </c>
      <c r="C3504">
        <v>1.0500240000000001</v>
      </c>
      <c r="D3504">
        <v>12</v>
      </c>
      <c r="E3504">
        <v>8</v>
      </c>
      <c r="F3504">
        <f t="shared" si="54"/>
        <v>64</v>
      </c>
      <c r="G3504">
        <v>0</v>
      </c>
      <c r="H3504">
        <v>0</v>
      </c>
      <c r="I3504">
        <v>1</v>
      </c>
    </row>
    <row r="3505" spans="1:9" x14ac:dyDescent="0.3">
      <c r="A3505">
        <v>8911</v>
      </c>
      <c r="B3505">
        <v>1985</v>
      </c>
      <c r="C3505">
        <v>1.0728150000000001</v>
      </c>
      <c r="D3505">
        <v>12</v>
      </c>
      <c r="E3505">
        <v>9</v>
      </c>
      <c r="F3505">
        <f t="shared" si="54"/>
        <v>81</v>
      </c>
      <c r="G3505">
        <v>0</v>
      </c>
      <c r="H3505">
        <v>0</v>
      </c>
      <c r="I3505">
        <v>0</v>
      </c>
    </row>
    <row r="3506" spans="1:9" x14ac:dyDescent="0.3">
      <c r="A3506">
        <v>8911</v>
      </c>
      <c r="B3506">
        <v>1986</v>
      </c>
      <c r="C3506">
        <v>1.117286</v>
      </c>
      <c r="D3506">
        <v>12</v>
      </c>
      <c r="E3506">
        <v>10</v>
      </c>
      <c r="F3506">
        <f t="shared" si="54"/>
        <v>100</v>
      </c>
      <c r="G3506">
        <v>0</v>
      </c>
      <c r="H3506">
        <v>0</v>
      </c>
      <c r="I3506">
        <v>1</v>
      </c>
    </row>
    <row r="3507" spans="1:9" x14ac:dyDescent="0.3">
      <c r="A3507">
        <v>8911</v>
      </c>
      <c r="B3507">
        <v>1987</v>
      </c>
      <c r="C3507">
        <v>1.1191420000000001</v>
      </c>
      <c r="D3507">
        <v>12</v>
      </c>
      <c r="E3507">
        <v>11</v>
      </c>
      <c r="F3507">
        <f t="shared" si="54"/>
        <v>121</v>
      </c>
      <c r="G3507">
        <v>0</v>
      </c>
      <c r="H3507">
        <v>0</v>
      </c>
      <c r="I3507">
        <v>0</v>
      </c>
    </row>
    <row r="3508" spans="1:9" x14ac:dyDescent="0.3">
      <c r="A3508">
        <v>8917</v>
      </c>
      <c r="B3508">
        <v>1980</v>
      </c>
      <c r="C3508">
        <v>1.5560339999999999</v>
      </c>
      <c r="D3508">
        <v>11</v>
      </c>
      <c r="E3508">
        <v>4</v>
      </c>
      <c r="F3508">
        <f t="shared" si="54"/>
        <v>16</v>
      </c>
      <c r="G3508">
        <v>0</v>
      </c>
      <c r="H3508">
        <v>1</v>
      </c>
      <c r="I3508">
        <v>0</v>
      </c>
    </row>
    <row r="3509" spans="1:9" x14ac:dyDescent="0.3">
      <c r="A3509">
        <v>8917</v>
      </c>
      <c r="B3509">
        <v>1981</v>
      </c>
      <c r="C3509">
        <v>2.0005329999999999</v>
      </c>
      <c r="D3509">
        <v>11</v>
      </c>
      <c r="E3509">
        <v>5</v>
      </c>
      <c r="F3509">
        <f t="shared" si="54"/>
        <v>25</v>
      </c>
      <c r="G3509">
        <v>0</v>
      </c>
      <c r="H3509">
        <v>1</v>
      </c>
      <c r="I3509">
        <v>0</v>
      </c>
    </row>
    <row r="3510" spans="1:9" x14ac:dyDescent="0.3">
      <c r="A3510">
        <v>8917</v>
      </c>
      <c r="B3510">
        <v>1982</v>
      </c>
      <c r="C3510">
        <v>1.5859190000000001</v>
      </c>
      <c r="D3510">
        <v>11</v>
      </c>
      <c r="E3510">
        <v>6</v>
      </c>
      <c r="F3510">
        <f t="shared" si="54"/>
        <v>36</v>
      </c>
      <c r="G3510">
        <v>0</v>
      </c>
      <c r="H3510">
        <v>1</v>
      </c>
      <c r="I3510">
        <v>0</v>
      </c>
    </row>
    <row r="3511" spans="1:9" x14ac:dyDescent="0.3">
      <c r="A3511">
        <v>8917</v>
      </c>
      <c r="B3511">
        <v>1983</v>
      </c>
      <c r="C3511">
        <v>1.7403660000000001</v>
      </c>
      <c r="D3511">
        <v>11</v>
      </c>
      <c r="E3511">
        <v>7</v>
      </c>
      <c r="F3511">
        <f t="shared" si="54"/>
        <v>49</v>
      </c>
      <c r="G3511">
        <v>0</v>
      </c>
      <c r="H3511">
        <v>0</v>
      </c>
      <c r="I3511">
        <v>0</v>
      </c>
    </row>
    <row r="3512" spans="1:9" x14ac:dyDescent="0.3">
      <c r="A3512">
        <v>8917</v>
      </c>
      <c r="B3512">
        <v>1984</v>
      </c>
      <c r="C3512">
        <v>1.866268</v>
      </c>
      <c r="D3512">
        <v>11</v>
      </c>
      <c r="E3512">
        <v>8</v>
      </c>
      <c r="F3512">
        <f t="shared" si="54"/>
        <v>64</v>
      </c>
      <c r="G3512">
        <v>0</v>
      </c>
      <c r="H3512">
        <v>0</v>
      </c>
      <c r="I3512">
        <v>0</v>
      </c>
    </row>
    <row r="3513" spans="1:9" x14ac:dyDescent="0.3">
      <c r="A3513">
        <v>8917</v>
      </c>
      <c r="B3513">
        <v>1985</v>
      </c>
      <c r="C3513">
        <v>2.1336870000000001</v>
      </c>
      <c r="D3513">
        <v>11</v>
      </c>
      <c r="E3513">
        <v>9</v>
      </c>
      <c r="F3513">
        <f t="shared" si="54"/>
        <v>81</v>
      </c>
      <c r="G3513">
        <v>0</v>
      </c>
      <c r="H3513">
        <v>0</v>
      </c>
      <c r="I3513">
        <v>0</v>
      </c>
    </row>
    <row r="3514" spans="1:9" x14ac:dyDescent="0.3">
      <c r="A3514">
        <v>8917</v>
      </c>
      <c r="B3514">
        <v>1986</v>
      </c>
      <c r="C3514">
        <v>2.1547770000000002</v>
      </c>
      <c r="D3514">
        <v>11</v>
      </c>
      <c r="E3514">
        <v>10</v>
      </c>
      <c r="F3514">
        <f t="shared" si="54"/>
        <v>100</v>
      </c>
      <c r="G3514">
        <v>0</v>
      </c>
      <c r="H3514">
        <v>0</v>
      </c>
      <c r="I3514">
        <v>0</v>
      </c>
    </row>
    <row r="3515" spans="1:9" x14ac:dyDescent="0.3">
      <c r="A3515">
        <v>8917</v>
      </c>
      <c r="B3515">
        <v>1987</v>
      </c>
      <c r="C3515">
        <v>1.9396580000000001</v>
      </c>
      <c r="D3515">
        <v>11</v>
      </c>
      <c r="E3515">
        <v>11</v>
      </c>
      <c r="F3515">
        <f t="shared" si="54"/>
        <v>121</v>
      </c>
      <c r="G3515">
        <v>0</v>
      </c>
      <c r="H3515">
        <v>0</v>
      </c>
      <c r="I3515">
        <v>0</v>
      </c>
    </row>
    <row r="3516" spans="1:9" x14ac:dyDescent="0.3">
      <c r="A3516">
        <v>8991</v>
      </c>
      <c r="B3516">
        <v>1980</v>
      </c>
      <c r="C3516">
        <v>1.4515020000000001</v>
      </c>
      <c r="D3516">
        <v>11</v>
      </c>
      <c r="E3516">
        <v>3</v>
      </c>
      <c r="F3516">
        <f t="shared" si="54"/>
        <v>9</v>
      </c>
      <c r="G3516">
        <v>1</v>
      </c>
      <c r="H3516">
        <v>0</v>
      </c>
      <c r="I3516">
        <v>0</v>
      </c>
    </row>
    <row r="3517" spans="1:9" x14ac:dyDescent="0.3">
      <c r="A3517">
        <v>8991</v>
      </c>
      <c r="B3517">
        <v>1981</v>
      </c>
      <c r="C3517">
        <v>2.2760370000000001</v>
      </c>
      <c r="D3517">
        <v>11</v>
      </c>
      <c r="E3517">
        <v>4</v>
      </c>
      <c r="F3517">
        <f t="shared" si="54"/>
        <v>16</v>
      </c>
      <c r="G3517">
        <v>1</v>
      </c>
      <c r="H3517">
        <v>0</v>
      </c>
      <c r="I3517">
        <v>1</v>
      </c>
    </row>
    <row r="3518" spans="1:9" x14ac:dyDescent="0.3">
      <c r="A3518">
        <v>8991</v>
      </c>
      <c r="B3518">
        <v>1982</v>
      </c>
      <c r="C3518">
        <v>2.0111759999999999</v>
      </c>
      <c r="D3518">
        <v>11</v>
      </c>
      <c r="E3518">
        <v>5</v>
      </c>
      <c r="F3518">
        <f t="shared" si="54"/>
        <v>25</v>
      </c>
      <c r="G3518">
        <v>1</v>
      </c>
      <c r="H3518">
        <v>0</v>
      </c>
      <c r="I3518">
        <v>0</v>
      </c>
    </row>
    <row r="3519" spans="1:9" x14ac:dyDescent="0.3">
      <c r="A3519">
        <v>8991</v>
      </c>
      <c r="B3519">
        <v>1983</v>
      </c>
      <c r="C3519">
        <v>2.2271779999999999</v>
      </c>
      <c r="D3519">
        <v>11</v>
      </c>
      <c r="E3519">
        <v>6</v>
      </c>
      <c r="F3519">
        <f t="shared" si="54"/>
        <v>36</v>
      </c>
      <c r="G3519">
        <v>1</v>
      </c>
      <c r="H3519">
        <v>0</v>
      </c>
      <c r="I3519">
        <v>1</v>
      </c>
    </row>
    <row r="3520" spans="1:9" x14ac:dyDescent="0.3">
      <c r="A3520">
        <v>8991</v>
      </c>
      <c r="B3520">
        <v>1984</v>
      </c>
      <c r="C3520">
        <v>2.2057950000000002</v>
      </c>
      <c r="D3520">
        <v>11</v>
      </c>
      <c r="E3520">
        <v>7</v>
      </c>
      <c r="F3520">
        <f t="shared" si="54"/>
        <v>49</v>
      </c>
      <c r="G3520">
        <v>1</v>
      </c>
      <c r="H3520">
        <v>0</v>
      </c>
      <c r="I3520">
        <v>0</v>
      </c>
    </row>
    <row r="3521" spans="1:9" x14ac:dyDescent="0.3">
      <c r="A3521">
        <v>8991</v>
      </c>
      <c r="B3521">
        <v>1985</v>
      </c>
      <c r="C3521">
        <v>2.2077939999999998</v>
      </c>
      <c r="D3521">
        <v>11</v>
      </c>
      <c r="E3521">
        <v>8</v>
      </c>
      <c r="F3521">
        <f t="shared" si="54"/>
        <v>64</v>
      </c>
      <c r="G3521">
        <v>1</v>
      </c>
      <c r="H3521">
        <v>0</v>
      </c>
      <c r="I3521">
        <v>0</v>
      </c>
    </row>
    <row r="3522" spans="1:9" x14ac:dyDescent="0.3">
      <c r="A3522">
        <v>8991</v>
      </c>
      <c r="B3522">
        <v>1986</v>
      </c>
      <c r="C3522">
        <v>2.1877270000000002</v>
      </c>
      <c r="D3522">
        <v>11</v>
      </c>
      <c r="E3522">
        <v>9</v>
      </c>
      <c r="F3522">
        <f t="shared" si="54"/>
        <v>81</v>
      </c>
      <c r="G3522">
        <v>1</v>
      </c>
      <c r="H3522">
        <v>0</v>
      </c>
      <c r="I3522">
        <v>0</v>
      </c>
    </row>
    <row r="3523" spans="1:9" x14ac:dyDescent="0.3">
      <c r="A3523">
        <v>8991</v>
      </c>
      <c r="B3523">
        <v>1987</v>
      </c>
      <c r="C3523">
        <v>2.0746530000000001</v>
      </c>
      <c r="D3523">
        <v>11</v>
      </c>
      <c r="E3523">
        <v>10</v>
      </c>
      <c r="F3523">
        <f t="shared" si="54"/>
        <v>100</v>
      </c>
      <c r="G3523">
        <v>1</v>
      </c>
      <c r="H3523">
        <v>1</v>
      </c>
      <c r="I3523">
        <v>1</v>
      </c>
    </row>
    <row r="3524" spans="1:9" x14ac:dyDescent="0.3">
      <c r="A3524">
        <v>8997</v>
      </c>
      <c r="B3524">
        <v>1980</v>
      </c>
      <c r="C3524">
        <v>1.812643</v>
      </c>
      <c r="D3524">
        <v>14</v>
      </c>
      <c r="E3524">
        <v>2</v>
      </c>
      <c r="F3524">
        <f t="shared" si="54"/>
        <v>4</v>
      </c>
      <c r="G3524">
        <v>1</v>
      </c>
      <c r="H3524">
        <v>0</v>
      </c>
      <c r="I3524">
        <v>1</v>
      </c>
    </row>
    <row r="3525" spans="1:9" x14ac:dyDescent="0.3">
      <c r="A3525">
        <v>8997</v>
      </c>
      <c r="B3525">
        <v>1981</v>
      </c>
      <c r="C3525">
        <v>1.9676499999999999</v>
      </c>
      <c r="D3525">
        <v>14</v>
      </c>
      <c r="E3525">
        <v>3</v>
      </c>
      <c r="F3525">
        <f t="shared" ref="F3525:F3588" si="55">E3525^2</f>
        <v>9</v>
      </c>
      <c r="G3525">
        <v>1</v>
      </c>
      <c r="H3525">
        <v>0</v>
      </c>
      <c r="I3525">
        <v>1</v>
      </c>
    </row>
    <row r="3526" spans="1:9" x14ac:dyDescent="0.3">
      <c r="A3526">
        <v>8997</v>
      </c>
      <c r="B3526">
        <v>1982</v>
      </c>
      <c r="C3526">
        <v>2.06894</v>
      </c>
      <c r="D3526">
        <v>14</v>
      </c>
      <c r="E3526">
        <v>4</v>
      </c>
      <c r="F3526">
        <f t="shared" si="55"/>
        <v>16</v>
      </c>
      <c r="G3526">
        <v>1</v>
      </c>
      <c r="H3526">
        <v>0</v>
      </c>
      <c r="I3526">
        <v>1</v>
      </c>
    </row>
    <row r="3527" spans="1:9" x14ac:dyDescent="0.3">
      <c r="A3527">
        <v>8997</v>
      </c>
      <c r="B3527">
        <v>1983</v>
      </c>
      <c r="C3527">
        <v>2.2109179999999999</v>
      </c>
      <c r="D3527">
        <v>14</v>
      </c>
      <c r="E3527">
        <v>5</v>
      </c>
      <c r="F3527">
        <f t="shared" si="55"/>
        <v>25</v>
      </c>
      <c r="G3527">
        <v>1</v>
      </c>
      <c r="H3527">
        <v>0</v>
      </c>
      <c r="I3527">
        <v>1</v>
      </c>
    </row>
    <row r="3528" spans="1:9" x14ac:dyDescent="0.3">
      <c r="A3528">
        <v>8997</v>
      </c>
      <c r="B3528">
        <v>1984</v>
      </c>
      <c r="C3528">
        <v>2.3439450000000002</v>
      </c>
      <c r="D3528">
        <v>14</v>
      </c>
      <c r="E3528">
        <v>6</v>
      </c>
      <c r="F3528">
        <f t="shared" si="55"/>
        <v>36</v>
      </c>
      <c r="G3528">
        <v>1</v>
      </c>
      <c r="H3528">
        <v>0</v>
      </c>
      <c r="I3528">
        <v>1</v>
      </c>
    </row>
    <row r="3529" spans="1:9" x14ac:dyDescent="0.3">
      <c r="A3529">
        <v>8997</v>
      </c>
      <c r="B3529">
        <v>1985</v>
      </c>
      <c r="C3529">
        <v>2.309577</v>
      </c>
      <c r="D3529">
        <v>14</v>
      </c>
      <c r="E3529">
        <v>7</v>
      </c>
      <c r="F3529">
        <f t="shared" si="55"/>
        <v>49</v>
      </c>
      <c r="G3529">
        <v>1</v>
      </c>
      <c r="H3529">
        <v>0</v>
      </c>
      <c r="I3529">
        <v>1</v>
      </c>
    </row>
    <row r="3530" spans="1:9" x14ac:dyDescent="0.3">
      <c r="A3530">
        <v>8997</v>
      </c>
      <c r="B3530">
        <v>1986</v>
      </c>
      <c r="C3530">
        <v>2.3818830000000002</v>
      </c>
      <c r="D3530">
        <v>14</v>
      </c>
      <c r="E3530">
        <v>8</v>
      </c>
      <c r="F3530">
        <f t="shared" si="55"/>
        <v>64</v>
      </c>
      <c r="G3530">
        <v>1</v>
      </c>
      <c r="H3530">
        <v>0</v>
      </c>
      <c r="I3530">
        <v>1</v>
      </c>
    </row>
    <row r="3531" spans="1:9" x14ac:dyDescent="0.3">
      <c r="A3531">
        <v>8997</v>
      </c>
      <c r="B3531">
        <v>1987</v>
      </c>
      <c r="C3531">
        <v>2.282292</v>
      </c>
      <c r="D3531">
        <v>14</v>
      </c>
      <c r="E3531">
        <v>9</v>
      </c>
      <c r="F3531">
        <f t="shared" si="55"/>
        <v>81</v>
      </c>
      <c r="G3531">
        <v>1</v>
      </c>
      <c r="H3531">
        <v>0</v>
      </c>
      <c r="I3531">
        <v>1</v>
      </c>
    </row>
    <row r="3532" spans="1:9" x14ac:dyDescent="0.3">
      <c r="A3532">
        <v>9014</v>
      </c>
      <c r="B3532">
        <v>1980</v>
      </c>
      <c r="C3532">
        <v>1.8297110000000001</v>
      </c>
      <c r="D3532">
        <v>12</v>
      </c>
      <c r="E3532">
        <v>4</v>
      </c>
      <c r="F3532">
        <f t="shared" si="55"/>
        <v>16</v>
      </c>
      <c r="G3532">
        <v>1</v>
      </c>
      <c r="H3532">
        <v>0</v>
      </c>
      <c r="I3532">
        <v>0</v>
      </c>
    </row>
    <row r="3533" spans="1:9" x14ac:dyDescent="0.3">
      <c r="A3533">
        <v>9014</v>
      </c>
      <c r="B3533">
        <v>1981</v>
      </c>
      <c r="C3533">
        <v>1.483992</v>
      </c>
      <c r="D3533">
        <v>12</v>
      </c>
      <c r="E3533">
        <v>5</v>
      </c>
      <c r="F3533">
        <f t="shared" si="55"/>
        <v>25</v>
      </c>
      <c r="G3533">
        <v>1</v>
      </c>
      <c r="H3533">
        <v>0</v>
      </c>
      <c r="I3533">
        <v>0</v>
      </c>
    </row>
    <row r="3534" spans="1:9" x14ac:dyDescent="0.3">
      <c r="A3534">
        <v>9014</v>
      </c>
      <c r="B3534">
        <v>1982</v>
      </c>
      <c r="C3534">
        <v>1.460391</v>
      </c>
      <c r="D3534">
        <v>12</v>
      </c>
      <c r="E3534">
        <v>6</v>
      </c>
      <c r="F3534">
        <f t="shared" si="55"/>
        <v>36</v>
      </c>
      <c r="G3534">
        <v>1</v>
      </c>
      <c r="H3534">
        <v>0</v>
      </c>
      <c r="I3534">
        <v>0</v>
      </c>
    </row>
    <row r="3535" spans="1:9" x14ac:dyDescent="0.3">
      <c r="A3535">
        <v>9014</v>
      </c>
      <c r="B3535">
        <v>1983</v>
      </c>
      <c r="C3535">
        <v>1.4124099999999999</v>
      </c>
      <c r="D3535">
        <v>12</v>
      </c>
      <c r="E3535">
        <v>7</v>
      </c>
      <c r="F3535">
        <f t="shared" si="55"/>
        <v>49</v>
      </c>
      <c r="G3535">
        <v>1</v>
      </c>
      <c r="H3535">
        <v>0</v>
      </c>
      <c r="I3535">
        <v>1</v>
      </c>
    </row>
    <row r="3536" spans="1:9" x14ac:dyDescent="0.3">
      <c r="A3536">
        <v>9014</v>
      </c>
      <c r="B3536">
        <v>1984</v>
      </c>
      <c r="C3536">
        <v>1.074813</v>
      </c>
      <c r="D3536">
        <v>12</v>
      </c>
      <c r="E3536">
        <v>8</v>
      </c>
      <c r="F3536">
        <f t="shared" si="55"/>
        <v>64</v>
      </c>
      <c r="G3536">
        <v>1</v>
      </c>
      <c r="H3536">
        <v>0</v>
      </c>
      <c r="I3536">
        <v>0</v>
      </c>
    </row>
    <row r="3537" spans="1:9" x14ac:dyDescent="0.3">
      <c r="A3537">
        <v>9014</v>
      </c>
      <c r="B3537">
        <v>1985</v>
      </c>
      <c r="C3537">
        <v>1.720146</v>
      </c>
      <c r="D3537">
        <v>12</v>
      </c>
      <c r="E3537">
        <v>9</v>
      </c>
      <c r="F3537">
        <f t="shared" si="55"/>
        <v>81</v>
      </c>
      <c r="G3537">
        <v>1</v>
      </c>
      <c r="H3537">
        <v>0</v>
      </c>
      <c r="I3537">
        <v>0</v>
      </c>
    </row>
    <row r="3538" spans="1:9" x14ac:dyDescent="0.3">
      <c r="A3538">
        <v>9014</v>
      </c>
      <c r="B3538">
        <v>1986</v>
      </c>
      <c r="C3538">
        <v>2.174655</v>
      </c>
      <c r="D3538">
        <v>12</v>
      </c>
      <c r="E3538">
        <v>10</v>
      </c>
      <c r="F3538">
        <f t="shared" si="55"/>
        <v>100</v>
      </c>
      <c r="G3538">
        <v>1</v>
      </c>
      <c r="H3538">
        <v>1</v>
      </c>
      <c r="I3538">
        <v>0</v>
      </c>
    </row>
    <row r="3539" spans="1:9" x14ac:dyDescent="0.3">
      <c r="A3539">
        <v>9014</v>
      </c>
      <c r="B3539">
        <v>1987</v>
      </c>
      <c r="C3539">
        <v>1.812289</v>
      </c>
      <c r="D3539">
        <v>12</v>
      </c>
      <c r="E3539">
        <v>11</v>
      </c>
      <c r="F3539">
        <f t="shared" si="55"/>
        <v>121</v>
      </c>
      <c r="G3539">
        <v>1</v>
      </c>
      <c r="H3539">
        <v>1</v>
      </c>
      <c r="I3539">
        <v>0</v>
      </c>
    </row>
    <row r="3540" spans="1:9" x14ac:dyDescent="0.3">
      <c r="A3540">
        <v>9015</v>
      </c>
      <c r="B3540">
        <v>1980</v>
      </c>
      <c r="C3540">
        <v>1.3998060000000001</v>
      </c>
      <c r="D3540">
        <v>9</v>
      </c>
      <c r="E3540">
        <v>7</v>
      </c>
      <c r="F3540">
        <f t="shared" si="55"/>
        <v>49</v>
      </c>
      <c r="G3540">
        <v>1</v>
      </c>
      <c r="H3540">
        <v>0</v>
      </c>
      <c r="I3540">
        <v>0</v>
      </c>
    </row>
    <row r="3541" spans="1:9" x14ac:dyDescent="0.3">
      <c r="A3541">
        <v>9015</v>
      </c>
      <c r="B3541">
        <v>1981</v>
      </c>
      <c r="C3541">
        <v>1.3914070000000001</v>
      </c>
      <c r="D3541">
        <v>9</v>
      </c>
      <c r="E3541">
        <v>8</v>
      </c>
      <c r="F3541">
        <f t="shared" si="55"/>
        <v>64</v>
      </c>
      <c r="G3541">
        <v>1</v>
      </c>
      <c r="H3541">
        <v>0</v>
      </c>
      <c r="I3541">
        <v>0</v>
      </c>
    </row>
    <row r="3542" spans="1:9" x14ac:dyDescent="0.3">
      <c r="A3542">
        <v>9015</v>
      </c>
      <c r="B3542">
        <v>1982</v>
      </c>
      <c r="C3542">
        <v>1.3801509999999999</v>
      </c>
      <c r="D3542">
        <v>9</v>
      </c>
      <c r="E3542">
        <v>9</v>
      </c>
      <c r="F3542">
        <f t="shared" si="55"/>
        <v>81</v>
      </c>
      <c r="G3542">
        <v>1</v>
      </c>
      <c r="H3542">
        <v>0</v>
      </c>
      <c r="I3542">
        <v>0</v>
      </c>
    </row>
    <row r="3543" spans="1:9" x14ac:dyDescent="0.3">
      <c r="A3543">
        <v>9015</v>
      </c>
      <c r="B3543">
        <v>1983</v>
      </c>
      <c r="C3543">
        <v>1.7338370000000001</v>
      </c>
      <c r="D3543">
        <v>9</v>
      </c>
      <c r="E3543">
        <v>10</v>
      </c>
      <c r="F3543">
        <f t="shared" si="55"/>
        <v>100</v>
      </c>
      <c r="G3543">
        <v>1</v>
      </c>
      <c r="H3543">
        <v>1</v>
      </c>
      <c r="I3543">
        <v>1</v>
      </c>
    </row>
    <row r="3544" spans="1:9" x14ac:dyDescent="0.3">
      <c r="A3544">
        <v>9015</v>
      </c>
      <c r="B3544">
        <v>1984</v>
      </c>
      <c r="C3544">
        <v>1.5567770000000001</v>
      </c>
      <c r="D3544">
        <v>9</v>
      </c>
      <c r="E3544">
        <v>11</v>
      </c>
      <c r="F3544">
        <f t="shared" si="55"/>
        <v>121</v>
      </c>
      <c r="G3544">
        <v>1</v>
      </c>
      <c r="H3544">
        <v>1</v>
      </c>
      <c r="I3544">
        <v>0</v>
      </c>
    </row>
    <row r="3545" spans="1:9" x14ac:dyDescent="0.3">
      <c r="A3545">
        <v>9015</v>
      </c>
      <c r="B3545">
        <v>1985</v>
      </c>
      <c r="C3545">
        <v>1.764923</v>
      </c>
      <c r="D3545">
        <v>9</v>
      </c>
      <c r="E3545">
        <v>12</v>
      </c>
      <c r="F3545">
        <f t="shared" si="55"/>
        <v>144</v>
      </c>
      <c r="G3545">
        <v>1</v>
      </c>
      <c r="H3545">
        <v>1</v>
      </c>
      <c r="I3545">
        <v>0</v>
      </c>
    </row>
    <row r="3546" spans="1:9" x14ac:dyDescent="0.3">
      <c r="A3546">
        <v>9015</v>
      </c>
      <c r="B3546">
        <v>1986</v>
      </c>
      <c r="C3546">
        <v>1.673063</v>
      </c>
      <c r="D3546">
        <v>9</v>
      </c>
      <c r="E3546">
        <v>13</v>
      </c>
      <c r="F3546">
        <f t="shared" si="55"/>
        <v>169</v>
      </c>
      <c r="G3546">
        <v>1</v>
      </c>
      <c r="H3546">
        <v>1</v>
      </c>
      <c r="I3546">
        <v>0</v>
      </c>
    </row>
    <row r="3547" spans="1:9" x14ac:dyDescent="0.3">
      <c r="A3547">
        <v>9015</v>
      </c>
      <c r="B3547">
        <v>1987</v>
      </c>
      <c r="C3547">
        <v>1.3018559999999999</v>
      </c>
      <c r="D3547">
        <v>9</v>
      </c>
      <c r="E3547">
        <v>14</v>
      </c>
      <c r="F3547">
        <f t="shared" si="55"/>
        <v>196</v>
      </c>
      <c r="G3547">
        <v>1</v>
      </c>
      <c r="H3547">
        <v>1</v>
      </c>
      <c r="I3547">
        <v>1</v>
      </c>
    </row>
    <row r="3548" spans="1:9" x14ac:dyDescent="0.3">
      <c r="A3548">
        <v>9027</v>
      </c>
      <c r="B3548">
        <v>1980</v>
      </c>
      <c r="C3548">
        <v>1.5793360000000001</v>
      </c>
      <c r="D3548">
        <v>12</v>
      </c>
      <c r="E3548">
        <v>3</v>
      </c>
      <c r="F3548">
        <f t="shared" si="55"/>
        <v>9</v>
      </c>
      <c r="G3548">
        <v>0</v>
      </c>
      <c r="H3548">
        <v>0</v>
      </c>
      <c r="I3548">
        <v>0</v>
      </c>
    </row>
    <row r="3549" spans="1:9" x14ac:dyDescent="0.3">
      <c r="A3549">
        <v>9027</v>
      </c>
      <c r="B3549">
        <v>1981</v>
      </c>
      <c r="C3549">
        <v>1.6003130000000001</v>
      </c>
      <c r="D3549">
        <v>12</v>
      </c>
      <c r="E3549">
        <v>4</v>
      </c>
      <c r="F3549">
        <f t="shared" si="55"/>
        <v>16</v>
      </c>
      <c r="G3549">
        <v>0</v>
      </c>
      <c r="H3549">
        <v>0</v>
      </c>
      <c r="I3549">
        <v>0</v>
      </c>
    </row>
    <row r="3550" spans="1:9" x14ac:dyDescent="0.3">
      <c r="A3550">
        <v>9027</v>
      </c>
      <c r="B3550">
        <v>1982</v>
      </c>
      <c r="C3550">
        <v>2.400315</v>
      </c>
      <c r="D3550">
        <v>12</v>
      </c>
      <c r="E3550">
        <v>5</v>
      </c>
      <c r="F3550">
        <f t="shared" si="55"/>
        <v>25</v>
      </c>
      <c r="G3550">
        <v>0</v>
      </c>
      <c r="H3550">
        <v>0</v>
      </c>
      <c r="I3550">
        <v>0</v>
      </c>
    </row>
    <row r="3551" spans="1:9" x14ac:dyDescent="0.3">
      <c r="A3551">
        <v>9027</v>
      </c>
      <c r="B3551">
        <v>1983</v>
      </c>
      <c r="C3551">
        <v>2.3611049999999998</v>
      </c>
      <c r="D3551">
        <v>12</v>
      </c>
      <c r="E3551">
        <v>6</v>
      </c>
      <c r="F3551">
        <f t="shared" si="55"/>
        <v>36</v>
      </c>
      <c r="G3551">
        <v>0</v>
      </c>
      <c r="H3551">
        <v>0</v>
      </c>
      <c r="I3551">
        <v>1</v>
      </c>
    </row>
    <row r="3552" spans="1:9" x14ac:dyDescent="0.3">
      <c r="A3552">
        <v>9027</v>
      </c>
      <c r="B3552">
        <v>1984</v>
      </c>
      <c r="C3552">
        <v>2.2730769999999998</v>
      </c>
      <c r="D3552">
        <v>12</v>
      </c>
      <c r="E3552">
        <v>7</v>
      </c>
      <c r="F3552">
        <f t="shared" si="55"/>
        <v>49</v>
      </c>
      <c r="G3552">
        <v>0</v>
      </c>
      <c r="H3552">
        <v>0</v>
      </c>
      <c r="I3552">
        <v>1</v>
      </c>
    </row>
    <row r="3553" spans="1:9" x14ac:dyDescent="0.3">
      <c r="A3553">
        <v>9027</v>
      </c>
      <c r="B3553">
        <v>1985</v>
      </c>
      <c r="C3553">
        <v>2.4433470000000002</v>
      </c>
      <c r="D3553">
        <v>12</v>
      </c>
      <c r="E3553">
        <v>8</v>
      </c>
      <c r="F3553">
        <f t="shared" si="55"/>
        <v>64</v>
      </c>
      <c r="G3553">
        <v>0</v>
      </c>
      <c r="H3553">
        <v>0</v>
      </c>
      <c r="I3553">
        <v>1</v>
      </c>
    </row>
    <row r="3554" spans="1:9" x14ac:dyDescent="0.3">
      <c r="A3554">
        <v>9027</v>
      </c>
      <c r="B3554">
        <v>1986</v>
      </c>
      <c r="C3554">
        <v>2.5034260000000002</v>
      </c>
      <c r="D3554">
        <v>12</v>
      </c>
      <c r="E3554">
        <v>9</v>
      </c>
      <c r="F3554">
        <f t="shared" si="55"/>
        <v>81</v>
      </c>
      <c r="G3554">
        <v>0</v>
      </c>
      <c r="H3554">
        <v>0</v>
      </c>
      <c r="I3554">
        <v>1</v>
      </c>
    </row>
    <row r="3555" spans="1:9" x14ac:dyDescent="0.3">
      <c r="A3555">
        <v>9027</v>
      </c>
      <c r="B3555">
        <v>1987</v>
      </c>
      <c r="C3555">
        <v>2.3093759999999999</v>
      </c>
      <c r="D3555">
        <v>12</v>
      </c>
      <c r="E3555">
        <v>10</v>
      </c>
      <c r="F3555">
        <f t="shared" si="55"/>
        <v>100</v>
      </c>
      <c r="G3555">
        <v>0</v>
      </c>
      <c r="H3555">
        <v>0</v>
      </c>
      <c r="I3555">
        <v>1</v>
      </c>
    </row>
    <row r="3556" spans="1:9" x14ac:dyDescent="0.3">
      <c r="A3556">
        <v>9066</v>
      </c>
      <c r="B3556">
        <v>1980</v>
      </c>
      <c r="C3556">
        <v>1.6018829999999999</v>
      </c>
      <c r="D3556">
        <v>11</v>
      </c>
      <c r="E3556">
        <v>1</v>
      </c>
      <c r="F3556">
        <f t="shared" si="55"/>
        <v>1</v>
      </c>
      <c r="G3556">
        <v>1</v>
      </c>
      <c r="H3556">
        <v>0</v>
      </c>
      <c r="I3556">
        <v>1</v>
      </c>
    </row>
    <row r="3557" spans="1:9" x14ac:dyDescent="0.3">
      <c r="A3557">
        <v>9066</v>
      </c>
      <c r="B3557">
        <v>1981</v>
      </c>
      <c r="C3557">
        <v>1.4293979999999999</v>
      </c>
      <c r="D3557">
        <v>11</v>
      </c>
      <c r="E3557">
        <v>2</v>
      </c>
      <c r="F3557">
        <f t="shared" si="55"/>
        <v>4</v>
      </c>
      <c r="G3557">
        <v>1</v>
      </c>
      <c r="H3557">
        <v>0</v>
      </c>
      <c r="I3557">
        <v>0</v>
      </c>
    </row>
    <row r="3558" spans="1:9" x14ac:dyDescent="0.3">
      <c r="A3558">
        <v>9066</v>
      </c>
      <c r="B3558">
        <v>1982</v>
      </c>
      <c r="C3558">
        <v>-1.216737</v>
      </c>
      <c r="D3558">
        <v>11</v>
      </c>
      <c r="E3558">
        <v>3</v>
      </c>
      <c r="F3558">
        <f t="shared" si="55"/>
        <v>9</v>
      </c>
      <c r="G3558">
        <v>1</v>
      </c>
      <c r="H3558">
        <v>0</v>
      </c>
      <c r="I3558">
        <v>0</v>
      </c>
    </row>
    <row r="3559" spans="1:9" x14ac:dyDescent="0.3">
      <c r="A3559">
        <v>9066</v>
      </c>
      <c r="B3559">
        <v>1983</v>
      </c>
      <c r="C3559">
        <v>1.1069629999999999</v>
      </c>
      <c r="D3559">
        <v>11</v>
      </c>
      <c r="E3559">
        <v>4</v>
      </c>
      <c r="F3559">
        <f t="shared" si="55"/>
        <v>16</v>
      </c>
      <c r="G3559">
        <v>1</v>
      </c>
      <c r="H3559">
        <v>0</v>
      </c>
      <c r="I3559">
        <v>0</v>
      </c>
    </row>
    <row r="3560" spans="1:9" x14ac:dyDescent="0.3">
      <c r="A3560">
        <v>9066</v>
      </c>
      <c r="B3560">
        <v>1984</v>
      </c>
      <c r="C3560">
        <v>1.246191</v>
      </c>
      <c r="D3560">
        <v>11</v>
      </c>
      <c r="E3560">
        <v>5</v>
      </c>
      <c r="F3560">
        <f t="shared" si="55"/>
        <v>25</v>
      </c>
      <c r="G3560">
        <v>1</v>
      </c>
      <c r="H3560">
        <v>0</v>
      </c>
      <c r="I3560">
        <v>1</v>
      </c>
    </row>
    <row r="3561" spans="1:9" x14ac:dyDescent="0.3">
      <c r="A3561">
        <v>9066</v>
      </c>
      <c r="B3561">
        <v>1985</v>
      </c>
      <c r="C3561">
        <v>1.4158470000000001</v>
      </c>
      <c r="D3561">
        <v>11</v>
      </c>
      <c r="E3561">
        <v>6</v>
      </c>
      <c r="F3561">
        <f t="shared" si="55"/>
        <v>36</v>
      </c>
      <c r="G3561">
        <v>1</v>
      </c>
      <c r="H3561">
        <v>0</v>
      </c>
      <c r="I3561">
        <v>0</v>
      </c>
    </row>
    <row r="3562" spans="1:9" x14ac:dyDescent="0.3">
      <c r="A3562">
        <v>9066</v>
      </c>
      <c r="B3562">
        <v>1986</v>
      </c>
      <c r="C3562">
        <v>1.668933</v>
      </c>
      <c r="D3562">
        <v>11</v>
      </c>
      <c r="E3562">
        <v>7</v>
      </c>
      <c r="F3562">
        <f t="shared" si="55"/>
        <v>49</v>
      </c>
      <c r="G3562">
        <v>1</v>
      </c>
      <c r="H3562">
        <v>0</v>
      </c>
      <c r="I3562">
        <v>0</v>
      </c>
    </row>
    <row r="3563" spans="1:9" x14ac:dyDescent="0.3">
      <c r="A3563">
        <v>9066</v>
      </c>
      <c r="B3563">
        <v>1987</v>
      </c>
      <c r="C3563">
        <v>1.7275229999999999</v>
      </c>
      <c r="D3563">
        <v>11</v>
      </c>
      <c r="E3563">
        <v>8</v>
      </c>
      <c r="F3563">
        <f t="shared" si="55"/>
        <v>64</v>
      </c>
      <c r="G3563">
        <v>1</v>
      </c>
      <c r="H3563">
        <v>0</v>
      </c>
      <c r="I3563">
        <v>1</v>
      </c>
    </row>
    <row r="3564" spans="1:9" x14ac:dyDescent="0.3">
      <c r="A3564">
        <v>9082</v>
      </c>
      <c r="B3564">
        <v>1980</v>
      </c>
      <c r="C3564">
        <v>-7.3552999999999993E-2</v>
      </c>
      <c r="D3564">
        <v>8</v>
      </c>
      <c r="E3564">
        <v>4</v>
      </c>
      <c r="F3564">
        <f t="shared" si="55"/>
        <v>16</v>
      </c>
      <c r="G3564">
        <v>0</v>
      </c>
      <c r="H3564">
        <v>0</v>
      </c>
      <c r="I3564">
        <v>0</v>
      </c>
    </row>
    <row r="3565" spans="1:9" x14ac:dyDescent="0.3">
      <c r="A3565">
        <v>9082</v>
      </c>
      <c r="B3565">
        <v>1981</v>
      </c>
      <c r="C3565">
        <v>1.293026</v>
      </c>
      <c r="D3565">
        <v>8</v>
      </c>
      <c r="E3565">
        <v>5</v>
      </c>
      <c r="F3565">
        <f t="shared" si="55"/>
        <v>25</v>
      </c>
      <c r="G3565">
        <v>0</v>
      </c>
      <c r="H3565">
        <v>0</v>
      </c>
      <c r="I3565">
        <v>0</v>
      </c>
    </row>
    <row r="3566" spans="1:9" x14ac:dyDescent="0.3">
      <c r="A3566">
        <v>9082</v>
      </c>
      <c r="B3566">
        <v>1982</v>
      </c>
      <c r="C3566">
        <v>1.634414</v>
      </c>
      <c r="D3566">
        <v>8</v>
      </c>
      <c r="E3566">
        <v>6</v>
      </c>
      <c r="F3566">
        <f t="shared" si="55"/>
        <v>36</v>
      </c>
      <c r="G3566">
        <v>0</v>
      </c>
      <c r="H3566">
        <v>0</v>
      </c>
      <c r="I3566">
        <v>0</v>
      </c>
    </row>
    <row r="3567" spans="1:9" x14ac:dyDescent="0.3">
      <c r="A3567">
        <v>9082</v>
      </c>
      <c r="B3567">
        <v>1983</v>
      </c>
      <c r="C3567">
        <v>1.688526</v>
      </c>
      <c r="D3567">
        <v>8</v>
      </c>
      <c r="E3567">
        <v>7</v>
      </c>
      <c r="F3567">
        <f t="shared" si="55"/>
        <v>49</v>
      </c>
      <c r="G3567">
        <v>0</v>
      </c>
      <c r="H3567">
        <v>1</v>
      </c>
      <c r="I3567">
        <v>0</v>
      </c>
    </row>
    <row r="3568" spans="1:9" x14ac:dyDescent="0.3">
      <c r="A3568">
        <v>9082</v>
      </c>
      <c r="B3568">
        <v>1984</v>
      </c>
      <c r="C3568">
        <v>1.6180079999999999</v>
      </c>
      <c r="D3568">
        <v>8</v>
      </c>
      <c r="E3568">
        <v>8</v>
      </c>
      <c r="F3568">
        <f t="shared" si="55"/>
        <v>64</v>
      </c>
      <c r="G3568">
        <v>0</v>
      </c>
      <c r="H3568">
        <v>1</v>
      </c>
      <c r="I3568">
        <v>0</v>
      </c>
    </row>
    <row r="3569" spans="1:9" x14ac:dyDescent="0.3">
      <c r="A3569">
        <v>9082</v>
      </c>
      <c r="B3569">
        <v>1985</v>
      </c>
      <c r="C3569">
        <v>1.5146470000000001</v>
      </c>
      <c r="D3569">
        <v>8</v>
      </c>
      <c r="E3569">
        <v>9</v>
      </c>
      <c r="F3569">
        <f t="shared" si="55"/>
        <v>81</v>
      </c>
      <c r="G3569">
        <v>0</v>
      </c>
      <c r="H3569">
        <v>0</v>
      </c>
      <c r="I3569">
        <v>0</v>
      </c>
    </row>
    <row r="3570" spans="1:9" x14ac:dyDescent="0.3">
      <c r="A3570">
        <v>9082</v>
      </c>
      <c r="B3570">
        <v>1986</v>
      </c>
      <c r="C3570">
        <v>1.468529</v>
      </c>
      <c r="D3570">
        <v>8</v>
      </c>
      <c r="E3570">
        <v>10</v>
      </c>
      <c r="F3570">
        <f t="shared" si="55"/>
        <v>100</v>
      </c>
      <c r="G3570">
        <v>0</v>
      </c>
      <c r="H3570">
        <v>1</v>
      </c>
      <c r="I3570">
        <v>0</v>
      </c>
    </row>
    <row r="3571" spans="1:9" x14ac:dyDescent="0.3">
      <c r="A3571">
        <v>9082</v>
      </c>
      <c r="B3571">
        <v>1987</v>
      </c>
      <c r="C3571">
        <v>1.706928</v>
      </c>
      <c r="D3571">
        <v>8</v>
      </c>
      <c r="E3571">
        <v>11</v>
      </c>
      <c r="F3571">
        <f t="shared" si="55"/>
        <v>121</v>
      </c>
      <c r="G3571">
        <v>0</v>
      </c>
      <c r="H3571">
        <v>1</v>
      </c>
      <c r="I3571">
        <v>0</v>
      </c>
    </row>
    <row r="3572" spans="1:9" x14ac:dyDescent="0.3">
      <c r="A3572">
        <v>9131</v>
      </c>
      <c r="B3572">
        <v>1980</v>
      </c>
      <c r="C3572">
        <v>1.1068290000000001</v>
      </c>
      <c r="D3572">
        <v>5</v>
      </c>
      <c r="E3572">
        <v>9</v>
      </c>
      <c r="F3572">
        <f t="shared" si="55"/>
        <v>81</v>
      </c>
      <c r="G3572">
        <v>0</v>
      </c>
      <c r="H3572">
        <v>0</v>
      </c>
      <c r="I3572">
        <v>0</v>
      </c>
    </row>
    <row r="3573" spans="1:9" x14ac:dyDescent="0.3">
      <c r="A3573">
        <v>9131</v>
      </c>
      <c r="B3573">
        <v>1981</v>
      </c>
      <c r="C3573">
        <v>1.027746</v>
      </c>
      <c r="D3573">
        <v>5</v>
      </c>
      <c r="E3573">
        <v>10</v>
      </c>
      <c r="F3573">
        <f t="shared" si="55"/>
        <v>100</v>
      </c>
      <c r="G3573">
        <v>0</v>
      </c>
      <c r="H3573">
        <v>1</v>
      </c>
      <c r="I3573">
        <v>0</v>
      </c>
    </row>
    <row r="3574" spans="1:9" x14ac:dyDescent="0.3">
      <c r="A3574">
        <v>9131</v>
      </c>
      <c r="B3574">
        <v>1982</v>
      </c>
      <c r="C3574">
        <v>1.2625649999999999</v>
      </c>
      <c r="D3574">
        <v>5</v>
      </c>
      <c r="E3574">
        <v>11</v>
      </c>
      <c r="F3574">
        <f t="shared" si="55"/>
        <v>121</v>
      </c>
      <c r="G3574">
        <v>0</v>
      </c>
      <c r="H3574">
        <v>1</v>
      </c>
      <c r="I3574">
        <v>0</v>
      </c>
    </row>
    <row r="3575" spans="1:9" x14ac:dyDescent="0.3">
      <c r="A3575">
        <v>9131</v>
      </c>
      <c r="B3575">
        <v>1983</v>
      </c>
      <c r="C3575">
        <v>1.399988</v>
      </c>
      <c r="D3575">
        <v>5</v>
      </c>
      <c r="E3575">
        <v>12</v>
      </c>
      <c r="F3575">
        <f t="shared" si="55"/>
        <v>144</v>
      </c>
      <c r="G3575">
        <v>0</v>
      </c>
      <c r="H3575">
        <v>1</v>
      </c>
      <c r="I3575">
        <v>0</v>
      </c>
    </row>
    <row r="3576" spans="1:9" x14ac:dyDescent="0.3">
      <c r="A3576">
        <v>9131</v>
      </c>
      <c r="B3576">
        <v>1984</v>
      </c>
      <c r="C3576">
        <v>1.5895699999999999</v>
      </c>
      <c r="D3576">
        <v>5</v>
      </c>
      <c r="E3576">
        <v>13</v>
      </c>
      <c r="F3576">
        <f t="shared" si="55"/>
        <v>169</v>
      </c>
      <c r="G3576">
        <v>0</v>
      </c>
      <c r="H3576">
        <v>1</v>
      </c>
      <c r="I3576">
        <v>0</v>
      </c>
    </row>
    <row r="3577" spans="1:9" x14ac:dyDescent="0.3">
      <c r="A3577">
        <v>9131</v>
      </c>
      <c r="B3577">
        <v>1985</v>
      </c>
      <c r="C3577">
        <v>1.491833</v>
      </c>
      <c r="D3577">
        <v>5</v>
      </c>
      <c r="E3577">
        <v>14</v>
      </c>
      <c r="F3577">
        <f t="shared" si="55"/>
        <v>196</v>
      </c>
      <c r="G3577">
        <v>0</v>
      </c>
      <c r="H3577">
        <v>1</v>
      </c>
      <c r="I3577">
        <v>0</v>
      </c>
    </row>
    <row r="3578" spans="1:9" x14ac:dyDescent="0.3">
      <c r="A3578">
        <v>9131</v>
      </c>
      <c r="B3578">
        <v>1986</v>
      </c>
      <c r="C3578">
        <v>1.373515</v>
      </c>
      <c r="D3578">
        <v>5</v>
      </c>
      <c r="E3578">
        <v>15</v>
      </c>
      <c r="F3578">
        <f t="shared" si="55"/>
        <v>225</v>
      </c>
      <c r="G3578">
        <v>0</v>
      </c>
      <c r="H3578">
        <v>1</v>
      </c>
      <c r="I3578">
        <v>0</v>
      </c>
    </row>
    <row r="3579" spans="1:9" x14ac:dyDescent="0.3">
      <c r="A3579">
        <v>9131</v>
      </c>
      <c r="B3579">
        <v>1987</v>
      </c>
      <c r="C3579">
        <v>1.4594670000000001</v>
      </c>
      <c r="D3579">
        <v>5</v>
      </c>
      <c r="E3579">
        <v>16</v>
      </c>
      <c r="F3579">
        <f t="shared" si="55"/>
        <v>256</v>
      </c>
      <c r="G3579">
        <v>0</v>
      </c>
      <c r="H3579">
        <v>1</v>
      </c>
      <c r="I3579">
        <v>0</v>
      </c>
    </row>
    <row r="3580" spans="1:9" x14ac:dyDescent="0.3">
      <c r="A3580">
        <v>9132</v>
      </c>
      <c r="B3580">
        <v>1980</v>
      </c>
      <c r="C3580">
        <v>1.2248559999999999</v>
      </c>
      <c r="D3580">
        <v>6</v>
      </c>
      <c r="E3580">
        <v>7</v>
      </c>
      <c r="F3580">
        <f t="shared" si="55"/>
        <v>49</v>
      </c>
      <c r="G3580">
        <v>0</v>
      </c>
      <c r="H3580">
        <v>1</v>
      </c>
      <c r="I3580">
        <v>0</v>
      </c>
    </row>
    <row r="3581" spans="1:9" x14ac:dyDescent="0.3">
      <c r="A3581">
        <v>9132</v>
      </c>
      <c r="B3581">
        <v>1981</v>
      </c>
      <c r="C3581">
        <v>1.1752229999999999</v>
      </c>
      <c r="D3581">
        <v>6</v>
      </c>
      <c r="E3581">
        <v>8</v>
      </c>
      <c r="F3581">
        <f t="shared" si="55"/>
        <v>64</v>
      </c>
      <c r="G3581">
        <v>0</v>
      </c>
      <c r="H3581">
        <v>1</v>
      </c>
      <c r="I3581">
        <v>0</v>
      </c>
    </row>
    <row r="3582" spans="1:9" x14ac:dyDescent="0.3">
      <c r="A3582">
        <v>9132</v>
      </c>
      <c r="B3582">
        <v>1982</v>
      </c>
      <c r="C3582">
        <v>1.5966739999999999</v>
      </c>
      <c r="D3582">
        <v>6</v>
      </c>
      <c r="E3582">
        <v>9</v>
      </c>
      <c r="F3582">
        <f t="shared" si="55"/>
        <v>81</v>
      </c>
      <c r="G3582">
        <v>0</v>
      </c>
      <c r="H3582">
        <v>1</v>
      </c>
      <c r="I3582">
        <v>0</v>
      </c>
    </row>
    <row r="3583" spans="1:9" x14ac:dyDescent="0.3">
      <c r="A3583">
        <v>9132</v>
      </c>
      <c r="B3583">
        <v>1983</v>
      </c>
      <c r="C3583">
        <v>1.512975</v>
      </c>
      <c r="D3583">
        <v>6</v>
      </c>
      <c r="E3583">
        <v>10</v>
      </c>
      <c r="F3583">
        <f t="shared" si="55"/>
        <v>100</v>
      </c>
      <c r="G3583">
        <v>0</v>
      </c>
      <c r="H3583">
        <v>1</v>
      </c>
      <c r="I3583">
        <v>0</v>
      </c>
    </row>
    <row r="3584" spans="1:9" x14ac:dyDescent="0.3">
      <c r="A3584">
        <v>9132</v>
      </c>
      <c r="B3584">
        <v>1984</v>
      </c>
      <c r="C3584">
        <v>1.6180079999999999</v>
      </c>
      <c r="D3584">
        <v>6</v>
      </c>
      <c r="E3584">
        <v>11</v>
      </c>
      <c r="F3584">
        <f t="shared" si="55"/>
        <v>121</v>
      </c>
      <c r="G3584">
        <v>0</v>
      </c>
      <c r="H3584">
        <v>1</v>
      </c>
      <c r="I3584">
        <v>0</v>
      </c>
    </row>
    <row r="3585" spans="1:9" x14ac:dyDescent="0.3">
      <c r="A3585">
        <v>9132</v>
      </c>
      <c r="B3585">
        <v>1985</v>
      </c>
      <c r="C3585">
        <v>1.5146470000000001</v>
      </c>
      <c r="D3585">
        <v>6</v>
      </c>
      <c r="E3585">
        <v>12</v>
      </c>
      <c r="F3585">
        <f t="shared" si="55"/>
        <v>144</v>
      </c>
      <c r="G3585">
        <v>0</v>
      </c>
      <c r="H3585">
        <v>1</v>
      </c>
      <c r="I3585">
        <v>0</v>
      </c>
    </row>
    <row r="3586" spans="1:9" x14ac:dyDescent="0.3">
      <c r="A3586">
        <v>9132</v>
      </c>
      <c r="B3586">
        <v>1986</v>
      </c>
      <c r="C3586">
        <v>1.8512550000000001</v>
      </c>
      <c r="D3586">
        <v>6</v>
      </c>
      <c r="E3586">
        <v>13</v>
      </c>
      <c r="F3586">
        <f t="shared" si="55"/>
        <v>169</v>
      </c>
      <c r="G3586">
        <v>0</v>
      </c>
      <c r="H3586">
        <v>1</v>
      </c>
      <c r="I3586">
        <v>0</v>
      </c>
    </row>
    <row r="3587" spans="1:9" x14ac:dyDescent="0.3">
      <c r="A3587">
        <v>9132</v>
      </c>
      <c r="B3587">
        <v>1987</v>
      </c>
      <c r="C3587">
        <v>1.8610789999999999</v>
      </c>
      <c r="D3587">
        <v>6</v>
      </c>
      <c r="E3587">
        <v>14</v>
      </c>
      <c r="F3587">
        <f t="shared" si="55"/>
        <v>196</v>
      </c>
      <c r="G3587">
        <v>0</v>
      </c>
      <c r="H3587">
        <v>1</v>
      </c>
      <c r="I3587">
        <v>1</v>
      </c>
    </row>
    <row r="3588" spans="1:9" x14ac:dyDescent="0.3">
      <c r="A3588">
        <v>9154</v>
      </c>
      <c r="B3588">
        <v>1980</v>
      </c>
      <c r="C3588">
        <v>2.5638540000000001</v>
      </c>
      <c r="D3588">
        <v>15</v>
      </c>
      <c r="E3588">
        <v>2</v>
      </c>
      <c r="F3588">
        <f t="shared" si="55"/>
        <v>4</v>
      </c>
      <c r="G3588">
        <v>0</v>
      </c>
      <c r="H3588">
        <v>0</v>
      </c>
      <c r="I3588">
        <v>1</v>
      </c>
    </row>
    <row r="3589" spans="1:9" x14ac:dyDescent="0.3">
      <c r="A3589">
        <v>9154</v>
      </c>
      <c r="B3589">
        <v>1981</v>
      </c>
      <c r="C3589">
        <v>2.5306329999999999</v>
      </c>
      <c r="D3589">
        <v>15</v>
      </c>
      <c r="E3589">
        <v>3</v>
      </c>
      <c r="F3589">
        <f t="shared" ref="F3589:F3652" si="56">E3589^2</f>
        <v>9</v>
      </c>
      <c r="G3589">
        <v>0</v>
      </c>
      <c r="H3589">
        <v>0</v>
      </c>
      <c r="I3589">
        <v>1</v>
      </c>
    </row>
    <row r="3590" spans="1:9" x14ac:dyDescent="0.3">
      <c r="A3590">
        <v>9154</v>
      </c>
      <c r="B3590">
        <v>1982</v>
      </c>
      <c r="C3590">
        <v>2.1707930000000002</v>
      </c>
      <c r="D3590">
        <v>15</v>
      </c>
      <c r="E3590">
        <v>4</v>
      </c>
      <c r="F3590">
        <f t="shared" si="56"/>
        <v>16</v>
      </c>
      <c r="G3590">
        <v>0</v>
      </c>
      <c r="H3590">
        <v>0</v>
      </c>
      <c r="I3590">
        <v>1</v>
      </c>
    </row>
    <row r="3591" spans="1:9" x14ac:dyDescent="0.3">
      <c r="A3591">
        <v>9154</v>
      </c>
      <c r="B3591">
        <v>1983</v>
      </c>
      <c r="C3591">
        <v>2.1974230000000001</v>
      </c>
      <c r="D3591">
        <v>15</v>
      </c>
      <c r="E3591">
        <v>5</v>
      </c>
      <c r="F3591">
        <f t="shared" si="56"/>
        <v>25</v>
      </c>
      <c r="G3591">
        <v>0</v>
      </c>
      <c r="H3591">
        <v>0</v>
      </c>
      <c r="I3591">
        <v>1</v>
      </c>
    </row>
    <row r="3592" spans="1:9" x14ac:dyDescent="0.3">
      <c r="A3592">
        <v>9154</v>
      </c>
      <c r="B3592">
        <v>1984</v>
      </c>
      <c r="C3592">
        <v>2.454637</v>
      </c>
      <c r="D3592">
        <v>15</v>
      </c>
      <c r="E3592">
        <v>6</v>
      </c>
      <c r="F3592">
        <f t="shared" si="56"/>
        <v>36</v>
      </c>
      <c r="G3592">
        <v>0</v>
      </c>
      <c r="H3592">
        <v>0</v>
      </c>
      <c r="I3592">
        <v>1</v>
      </c>
    </row>
    <row r="3593" spans="1:9" x14ac:dyDescent="0.3">
      <c r="A3593">
        <v>9154</v>
      </c>
      <c r="B3593">
        <v>1985</v>
      </c>
      <c r="C3593">
        <v>2.0690240000000002</v>
      </c>
      <c r="D3593">
        <v>15</v>
      </c>
      <c r="E3593">
        <v>7</v>
      </c>
      <c r="F3593">
        <f t="shared" si="56"/>
        <v>49</v>
      </c>
      <c r="G3593">
        <v>0</v>
      </c>
      <c r="H3593">
        <v>0</v>
      </c>
      <c r="I3593">
        <v>1</v>
      </c>
    </row>
    <row r="3594" spans="1:9" x14ac:dyDescent="0.3">
      <c r="A3594">
        <v>9154</v>
      </c>
      <c r="B3594">
        <v>1986</v>
      </c>
      <c r="C3594">
        <v>2.4286560000000001</v>
      </c>
      <c r="D3594">
        <v>15</v>
      </c>
      <c r="E3594">
        <v>8</v>
      </c>
      <c r="F3594">
        <f t="shared" si="56"/>
        <v>64</v>
      </c>
      <c r="G3594">
        <v>0</v>
      </c>
      <c r="H3594">
        <v>0</v>
      </c>
      <c r="I3594">
        <v>0</v>
      </c>
    </row>
    <row r="3595" spans="1:9" x14ac:dyDescent="0.3">
      <c r="A3595">
        <v>9154</v>
      </c>
      <c r="B3595">
        <v>1987</v>
      </c>
      <c r="C3595">
        <v>2.6020889999999999</v>
      </c>
      <c r="D3595">
        <v>15</v>
      </c>
      <c r="E3595">
        <v>9</v>
      </c>
      <c r="F3595">
        <f t="shared" si="56"/>
        <v>81</v>
      </c>
      <c r="G3595">
        <v>0</v>
      </c>
      <c r="H3595">
        <v>0</v>
      </c>
      <c r="I3595">
        <v>1</v>
      </c>
    </row>
    <row r="3596" spans="1:9" x14ac:dyDescent="0.3">
      <c r="A3596">
        <v>9158</v>
      </c>
      <c r="B3596">
        <v>1980</v>
      </c>
      <c r="C3596">
        <v>1.501066</v>
      </c>
      <c r="D3596">
        <v>12</v>
      </c>
      <c r="E3596">
        <v>4</v>
      </c>
      <c r="F3596">
        <f t="shared" si="56"/>
        <v>16</v>
      </c>
      <c r="G3596">
        <v>0</v>
      </c>
      <c r="H3596">
        <v>1</v>
      </c>
      <c r="I3596">
        <v>0</v>
      </c>
    </row>
    <row r="3597" spans="1:9" x14ac:dyDescent="0.3">
      <c r="A3597">
        <v>9158</v>
      </c>
      <c r="B3597">
        <v>1981</v>
      </c>
      <c r="C3597">
        <v>1.403629</v>
      </c>
      <c r="D3597">
        <v>12</v>
      </c>
      <c r="E3597">
        <v>5</v>
      </c>
      <c r="F3597">
        <f t="shared" si="56"/>
        <v>25</v>
      </c>
      <c r="G3597">
        <v>0</v>
      </c>
      <c r="H3597">
        <v>1</v>
      </c>
      <c r="I3597">
        <v>0</v>
      </c>
    </row>
    <row r="3598" spans="1:9" x14ac:dyDescent="0.3">
      <c r="A3598">
        <v>9158</v>
      </c>
      <c r="B3598">
        <v>1982</v>
      </c>
      <c r="C3598">
        <v>1.0584819999999999</v>
      </c>
      <c r="D3598">
        <v>12</v>
      </c>
      <c r="E3598">
        <v>6</v>
      </c>
      <c r="F3598">
        <f t="shared" si="56"/>
        <v>36</v>
      </c>
      <c r="G3598">
        <v>0</v>
      </c>
      <c r="H3598">
        <v>1</v>
      </c>
      <c r="I3598">
        <v>0</v>
      </c>
    </row>
    <row r="3599" spans="1:9" x14ac:dyDescent="0.3">
      <c r="A3599">
        <v>9158</v>
      </c>
      <c r="B3599">
        <v>1983</v>
      </c>
      <c r="C3599">
        <v>1.1469910000000001</v>
      </c>
      <c r="D3599">
        <v>12</v>
      </c>
      <c r="E3599">
        <v>7</v>
      </c>
      <c r="F3599">
        <f t="shared" si="56"/>
        <v>49</v>
      </c>
      <c r="G3599">
        <v>0</v>
      </c>
      <c r="H3599">
        <v>1</v>
      </c>
      <c r="I3599">
        <v>0</v>
      </c>
    </row>
    <row r="3600" spans="1:9" x14ac:dyDescent="0.3">
      <c r="A3600">
        <v>9158</v>
      </c>
      <c r="B3600">
        <v>1984</v>
      </c>
      <c r="C3600">
        <v>1.171721</v>
      </c>
      <c r="D3600">
        <v>12</v>
      </c>
      <c r="E3600">
        <v>8</v>
      </c>
      <c r="F3600">
        <f t="shared" si="56"/>
        <v>64</v>
      </c>
      <c r="G3600">
        <v>0</v>
      </c>
      <c r="H3600">
        <v>1</v>
      </c>
      <c r="I3600">
        <v>0</v>
      </c>
    </row>
    <row r="3601" spans="1:9" x14ac:dyDescent="0.3">
      <c r="A3601">
        <v>9158</v>
      </c>
      <c r="B3601">
        <v>1985</v>
      </c>
      <c r="C3601">
        <v>1.075348</v>
      </c>
      <c r="D3601">
        <v>12</v>
      </c>
      <c r="E3601">
        <v>9</v>
      </c>
      <c r="F3601">
        <f t="shared" si="56"/>
        <v>81</v>
      </c>
      <c r="G3601">
        <v>0</v>
      </c>
      <c r="H3601">
        <v>1</v>
      </c>
      <c r="I3601">
        <v>0</v>
      </c>
    </row>
    <row r="3602" spans="1:9" x14ac:dyDescent="0.3">
      <c r="A3602">
        <v>9158</v>
      </c>
      <c r="B3602">
        <v>1986</v>
      </c>
      <c r="C3602">
        <v>1.0773250000000001</v>
      </c>
      <c r="D3602">
        <v>12</v>
      </c>
      <c r="E3602">
        <v>10</v>
      </c>
      <c r="F3602">
        <f t="shared" si="56"/>
        <v>100</v>
      </c>
      <c r="G3602">
        <v>0</v>
      </c>
      <c r="H3602">
        <v>1</v>
      </c>
      <c r="I3602">
        <v>0</v>
      </c>
    </row>
    <row r="3603" spans="1:9" x14ac:dyDescent="0.3">
      <c r="A3603">
        <v>9158</v>
      </c>
      <c r="B3603">
        <v>1987</v>
      </c>
      <c r="C3603">
        <v>1.0966689999999999</v>
      </c>
      <c r="D3603">
        <v>12</v>
      </c>
      <c r="E3603">
        <v>11</v>
      </c>
      <c r="F3603">
        <f t="shared" si="56"/>
        <v>121</v>
      </c>
      <c r="G3603">
        <v>0</v>
      </c>
      <c r="H3603">
        <v>1</v>
      </c>
      <c r="I3603">
        <v>0</v>
      </c>
    </row>
    <row r="3604" spans="1:9" x14ac:dyDescent="0.3">
      <c r="A3604">
        <v>9184</v>
      </c>
      <c r="B3604">
        <v>1980</v>
      </c>
      <c r="C3604">
        <v>1.304899</v>
      </c>
      <c r="D3604">
        <v>11</v>
      </c>
      <c r="E3604">
        <v>3</v>
      </c>
      <c r="F3604">
        <f t="shared" si="56"/>
        <v>9</v>
      </c>
      <c r="G3604">
        <v>0</v>
      </c>
      <c r="H3604">
        <v>1</v>
      </c>
      <c r="I3604">
        <v>0</v>
      </c>
    </row>
    <row r="3605" spans="1:9" x14ac:dyDescent="0.3">
      <c r="A3605">
        <v>9184</v>
      </c>
      <c r="B3605">
        <v>1981</v>
      </c>
      <c r="C3605">
        <v>1.203973</v>
      </c>
      <c r="D3605">
        <v>11</v>
      </c>
      <c r="E3605">
        <v>4</v>
      </c>
      <c r="F3605">
        <f t="shared" si="56"/>
        <v>16</v>
      </c>
      <c r="G3605">
        <v>0</v>
      </c>
      <c r="H3605">
        <v>1</v>
      </c>
      <c r="I3605">
        <v>0</v>
      </c>
    </row>
    <row r="3606" spans="1:9" x14ac:dyDescent="0.3">
      <c r="A3606">
        <v>9184</v>
      </c>
      <c r="B3606">
        <v>1982</v>
      </c>
      <c r="C3606">
        <v>1.2850379999999999</v>
      </c>
      <c r="D3606">
        <v>11</v>
      </c>
      <c r="E3606">
        <v>5</v>
      </c>
      <c r="F3606">
        <f t="shared" si="56"/>
        <v>25</v>
      </c>
      <c r="G3606">
        <v>0</v>
      </c>
      <c r="H3606">
        <v>1</v>
      </c>
      <c r="I3606">
        <v>0</v>
      </c>
    </row>
    <row r="3607" spans="1:9" x14ac:dyDescent="0.3">
      <c r="A3607">
        <v>9184</v>
      </c>
      <c r="B3607">
        <v>1983</v>
      </c>
      <c r="C3607">
        <v>1.173516</v>
      </c>
      <c r="D3607">
        <v>11</v>
      </c>
      <c r="E3607">
        <v>6</v>
      </c>
      <c r="F3607">
        <f t="shared" si="56"/>
        <v>36</v>
      </c>
      <c r="G3607">
        <v>0</v>
      </c>
      <c r="H3607">
        <v>0</v>
      </c>
      <c r="I3607">
        <v>0</v>
      </c>
    </row>
    <row r="3608" spans="1:9" x14ac:dyDescent="0.3">
      <c r="A3608">
        <v>9184</v>
      </c>
      <c r="B3608">
        <v>1984</v>
      </c>
      <c r="C3608">
        <v>1.1145240000000001</v>
      </c>
      <c r="D3608">
        <v>11</v>
      </c>
      <c r="E3608">
        <v>7</v>
      </c>
      <c r="F3608">
        <f t="shared" si="56"/>
        <v>49</v>
      </c>
      <c r="G3608">
        <v>0</v>
      </c>
      <c r="H3608">
        <v>1</v>
      </c>
      <c r="I3608">
        <v>0</v>
      </c>
    </row>
    <row r="3609" spans="1:9" x14ac:dyDescent="0.3">
      <c r="A3609">
        <v>9184</v>
      </c>
      <c r="B3609">
        <v>1985</v>
      </c>
      <c r="C3609">
        <v>1.1404350000000001</v>
      </c>
      <c r="D3609">
        <v>11</v>
      </c>
      <c r="E3609">
        <v>8</v>
      </c>
      <c r="F3609">
        <f t="shared" si="56"/>
        <v>64</v>
      </c>
      <c r="G3609">
        <v>0</v>
      </c>
      <c r="H3609">
        <v>1</v>
      </c>
      <c r="I3609">
        <v>0</v>
      </c>
    </row>
    <row r="3610" spans="1:9" x14ac:dyDescent="0.3">
      <c r="A3610">
        <v>9184</v>
      </c>
      <c r="B3610">
        <v>1986</v>
      </c>
      <c r="C3610">
        <v>1.371391</v>
      </c>
      <c r="D3610">
        <v>11</v>
      </c>
      <c r="E3610">
        <v>9</v>
      </c>
      <c r="F3610">
        <f t="shared" si="56"/>
        <v>81</v>
      </c>
      <c r="G3610">
        <v>0</v>
      </c>
      <c r="H3610">
        <v>1</v>
      </c>
      <c r="I3610">
        <v>0</v>
      </c>
    </row>
    <row r="3611" spans="1:9" x14ac:dyDescent="0.3">
      <c r="A3611">
        <v>9184</v>
      </c>
      <c r="B3611">
        <v>1987</v>
      </c>
      <c r="C3611">
        <v>2.0941879999999999</v>
      </c>
      <c r="D3611">
        <v>11</v>
      </c>
      <c r="E3611">
        <v>10</v>
      </c>
      <c r="F3611">
        <f t="shared" si="56"/>
        <v>100</v>
      </c>
      <c r="G3611">
        <v>0</v>
      </c>
      <c r="H3611">
        <v>1</v>
      </c>
      <c r="I3611">
        <v>0</v>
      </c>
    </row>
    <row r="3612" spans="1:9" x14ac:dyDescent="0.3">
      <c r="A3612">
        <v>9230</v>
      </c>
      <c r="B3612">
        <v>1980</v>
      </c>
      <c r="C3612">
        <v>1.090123</v>
      </c>
      <c r="D3612">
        <v>11</v>
      </c>
      <c r="E3612">
        <v>1</v>
      </c>
      <c r="F3612">
        <f t="shared" si="56"/>
        <v>1</v>
      </c>
      <c r="G3612">
        <v>1</v>
      </c>
      <c r="H3612">
        <v>0</v>
      </c>
      <c r="I3612">
        <v>0</v>
      </c>
    </row>
    <row r="3613" spans="1:9" x14ac:dyDescent="0.3">
      <c r="A3613">
        <v>9230</v>
      </c>
      <c r="B3613">
        <v>1981</v>
      </c>
      <c r="C3613">
        <v>0.89669200000000004</v>
      </c>
      <c r="D3613">
        <v>11</v>
      </c>
      <c r="E3613">
        <v>2</v>
      </c>
      <c r="F3613">
        <f t="shared" si="56"/>
        <v>4</v>
      </c>
      <c r="G3613">
        <v>1</v>
      </c>
      <c r="H3613">
        <v>0</v>
      </c>
      <c r="I3613">
        <v>0</v>
      </c>
    </row>
    <row r="3614" spans="1:9" x14ac:dyDescent="0.3">
      <c r="A3614">
        <v>9230</v>
      </c>
      <c r="B3614">
        <v>1982</v>
      </c>
      <c r="C3614">
        <v>0.80249300000000001</v>
      </c>
      <c r="D3614">
        <v>11</v>
      </c>
      <c r="E3614">
        <v>3</v>
      </c>
      <c r="F3614">
        <f t="shared" si="56"/>
        <v>9</v>
      </c>
      <c r="G3614">
        <v>1</v>
      </c>
      <c r="H3614">
        <v>0</v>
      </c>
      <c r="I3614">
        <v>0</v>
      </c>
    </row>
    <row r="3615" spans="1:9" x14ac:dyDescent="0.3">
      <c r="A3615">
        <v>9230</v>
      </c>
      <c r="B3615">
        <v>1983</v>
      </c>
      <c r="C3615">
        <v>1.684383</v>
      </c>
      <c r="D3615">
        <v>11</v>
      </c>
      <c r="E3615">
        <v>4</v>
      </c>
      <c r="F3615">
        <f t="shared" si="56"/>
        <v>16</v>
      </c>
      <c r="G3615">
        <v>1</v>
      </c>
      <c r="H3615">
        <v>0</v>
      </c>
      <c r="I3615">
        <v>0</v>
      </c>
    </row>
    <row r="3616" spans="1:9" x14ac:dyDescent="0.3">
      <c r="A3616">
        <v>9230</v>
      </c>
      <c r="B3616">
        <v>1984</v>
      </c>
      <c r="C3616">
        <v>1.1646030000000001</v>
      </c>
      <c r="D3616">
        <v>11</v>
      </c>
      <c r="E3616">
        <v>5</v>
      </c>
      <c r="F3616">
        <f t="shared" si="56"/>
        <v>25</v>
      </c>
      <c r="G3616">
        <v>1</v>
      </c>
      <c r="H3616">
        <v>0</v>
      </c>
      <c r="I3616">
        <v>0</v>
      </c>
    </row>
    <row r="3617" spans="1:9" x14ac:dyDescent="0.3">
      <c r="A3617">
        <v>9230</v>
      </c>
      <c r="B3617">
        <v>1985</v>
      </c>
      <c r="C3617">
        <v>1.7295959999999999</v>
      </c>
      <c r="D3617">
        <v>11</v>
      </c>
      <c r="E3617">
        <v>6</v>
      </c>
      <c r="F3617">
        <f t="shared" si="56"/>
        <v>36</v>
      </c>
      <c r="G3617">
        <v>1</v>
      </c>
      <c r="H3617">
        <v>0</v>
      </c>
      <c r="I3617">
        <v>0</v>
      </c>
    </row>
    <row r="3618" spans="1:9" x14ac:dyDescent="0.3">
      <c r="A3618">
        <v>9230</v>
      </c>
      <c r="B3618">
        <v>1986</v>
      </c>
      <c r="C3618">
        <v>1.9465650000000001</v>
      </c>
      <c r="D3618">
        <v>11</v>
      </c>
      <c r="E3618">
        <v>7</v>
      </c>
      <c r="F3618">
        <f t="shared" si="56"/>
        <v>49</v>
      </c>
      <c r="G3618">
        <v>1</v>
      </c>
      <c r="H3618">
        <v>0</v>
      </c>
      <c r="I3618">
        <v>1</v>
      </c>
    </row>
    <row r="3619" spans="1:9" x14ac:dyDescent="0.3">
      <c r="A3619">
        <v>9230</v>
      </c>
      <c r="B3619">
        <v>1987</v>
      </c>
      <c r="C3619">
        <v>2.0746530000000001</v>
      </c>
      <c r="D3619">
        <v>11</v>
      </c>
      <c r="E3619">
        <v>8</v>
      </c>
      <c r="F3619">
        <f t="shared" si="56"/>
        <v>64</v>
      </c>
      <c r="G3619">
        <v>1</v>
      </c>
      <c r="H3619">
        <v>0</v>
      </c>
      <c r="I3619">
        <v>1</v>
      </c>
    </row>
    <row r="3620" spans="1:9" x14ac:dyDescent="0.3">
      <c r="A3620">
        <v>9265</v>
      </c>
      <c r="B3620">
        <v>1980</v>
      </c>
      <c r="C3620">
        <v>1.2357279999999999</v>
      </c>
      <c r="D3620">
        <v>11</v>
      </c>
      <c r="E3620">
        <v>1</v>
      </c>
      <c r="F3620">
        <f t="shared" si="56"/>
        <v>1</v>
      </c>
      <c r="G3620">
        <v>0</v>
      </c>
      <c r="H3620">
        <v>0</v>
      </c>
      <c r="I3620">
        <v>0</v>
      </c>
    </row>
    <row r="3621" spans="1:9" x14ac:dyDescent="0.3">
      <c r="A3621">
        <v>9265</v>
      </c>
      <c r="B3621">
        <v>1981</v>
      </c>
      <c r="C3621">
        <v>0.99763599999999997</v>
      </c>
      <c r="D3621">
        <v>11</v>
      </c>
      <c r="E3621">
        <v>2</v>
      </c>
      <c r="F3621">
        <f t="shared" si="56"/>
        <v>4</v>
      </c>
      <c r="G3621">
        <v>0</v>
      </c>
      <c r="H3621">
        <v>0</v>
      </c>
      <c r="I3621">
        <v>0</v>
      </c>
    </row>
    <row r="3622" spans="1:9" x14ac:dyDescent="0.3">
      <c r="A3622">
        <v>9265</v>
      </c>
      <c r="B3622">
        <v>1982</v>
      </c>
      <c r="C3622">
        <v>1.4504379999999999</v>
      </c>
      <c r="D3622">
        <v>11</v>
      </c>
      <c r="E3622">
        <v>3</v>
      </c>
      <c r="F3622">
        <f t="shared" si="56"/>
        <v>9</v>
      </c>
      <c r="G3622">
        <v>0</v>
      </c>
      <c r="H3622">
        <v>0</v>
      </c>
      <c r="I3622">
        <v>0</v>
      </c>
    </row>
    <row r="3623" spans="1:9" x14ac:dyDescent="0.3">
      <c r="A3623">
        <v>9265</v>
      </c>
      <c r="B3623">
        <v>1983</v>
      </c>
      <c r="C3623">
        <v>1.494705</v>
      </c>
      <c r="D3623">
        <v>11</v>
      </c>
      <c r="E3623">
        <v>4</v>
      </c>
      <c r="F3623">
        <f t="shared" si="56"/>
        <v>16</v>
      </c>
      <c r="G3623">
        <v>0</v>
      </c>
      <c r="H3623">
        <v>0</v>
      </c>
      <c r="I3623">
        <v>1</v>
      </c>
    </row>
    <row r="3624" spans="1:9" x14ac:dyDescent="0.3">
      <c r="A3624">
        <v>9265</v>
      </c>
      <c r="B3624">
        <v>1984</v>
      </c>
      <c r="C3624">
        <v>1.9485539999999999</v>
      </c>
      <c r="D3624">
        <v>11</v>
      </c>
      <c r="E3624">
        <v>5</v>
      </c>
      <c r="F3624">
        <f t="shared" si="56"/>
        <v>25</v>
      </c>
      <c r="G3624">
        <v>0</v>
      </c>
      <c r="H3624">
        <v>0</v>
      </c>
      <c r="I3624">
        <v>0</v>
      </c>
    </row>
    <row r="3625" spans="1:9" x14ac:dyDescent="0.3">
      <c r="A3625">
        <v>9265</v>
      </c>
      <c r="B3625">
        <v>1985</v>
      </c>
      <c r="C3625">
        <v>1.8946700000000001</v>
      </c>
      <c r="D3625">
        <v>11</v>
      </c>
      <c r="E3625">
        <v>6</v>
      </c>
      <c r="F3625">
        <f t="shared" si="56"/>
        <v>36</v>
      </c>
      <c r="G3625">
        <v>0</v>
      </c>
      <c r="H3625">
        <v>0</v>
      </c>
      <c r="I3625">
        <v>0</v>
      </c>
    </row>
    <row r="3626" spans="1:9" x14ac:dyDescent="0.3">
      <c r="A3626">
        <v>9265</v>
      </c>
      <c r="B3626">
        <v>1986</v>
      </c>
      <c r="C3626">
        <v>2.256119</v>
      </c>
      <c r="D3626">
        <v>11</v>
      </c>
      <c r="E3626">
        <v>7</v>
      </c>
      <c r="F3626">
        <f t="shared" si="56"/>
        <v>49</v>
      </c>
      <c r="G3626">
        <v>0</v>
      </c>
      <c r="H3626">
        <v>0</v>
      </c>
      <c r="I3626">
        <v>0</v>
      </c>
    </row>
    <row r="3627" spans="1:9" x14ac:dyDescent="0.3">
      <c r="A3627">
        <v>9265</v>
      </c>
      <c r="B3627">
        <v>1987</v>
      </c>
      <c r="C3627">
        <v>2.2665440000000001</v>
      </c>
      <c r="D3627">
        <v>11</v>
      </c>
      <c r="E3627">
        <v>8</v>
      </c>
      <c r="F3627">
        <f t="shared" si="56"/>
        <v>64</v>
      </c>
      <c r="G3627">
        <v>0</v>
      </c>
      <c r="H3627">
        <v>0</v>
      </c>
      <c r="I3627">
        <v>0</v>
      </c>
    </row>
    <row r="3628" spans="1:9" x14ac:dyDescent="0.3">
      <c r="A3628">
        <v>9367</v>
      </c>
      <c r="B3628">
        <v>1980</v>
      </c>
      <c r="C3628">
        <v>0.93169400000000002</v>
      </c>
      <c r="D3628">
        <v>11</v>
      </c>
      <c r="E3628">
        <v>2</v>
      </c>
      <c r="F3628">
        <f t="shared" si="56"/>
        <v>4</v>
      </c>
      <c r="G3628">
        <v>1</v>
      </c>
      <c r="H3628">
        <v>0</v>
      </c>
      <c r="I3628">
        <v>0</v>
      </c>
    </row>
    <row r="3629" spans="1:9" x14ac:dyDescent="0.3">
      <c r="A3629">
        <v>9367</v>
      </c>
      <c r="B3629">
        <v>1981</v>
      </c>
      <c r="C3629">
        <v>0.79158700000000004</v>
      </c>
      <c r="D3629">
        <v>11</v>
      </c>
      <c r="E3629">
        <v>3</v>
      </c>
      <c r="F3629">
        <f t="shared" si="56"/>
        <v>9</v>
      </c>
      <c r="G3629">
        <v>1</v>
      </c>
      <c r="H3629">
        <v>0</v>
      </c>
      <c r="I3629">
        <v>0</v>
      </c>
    </row>
    <row r="3630" spans="1:9" x14ac:dyDescent="0.3">
      <c r="A3630">
        <v>9367</v>
      </c>
      <c r="B3630">
        <v>1982</v>
      </c>
      <c r="C3630">
        <v>1.3150710000000001</v>
      </c>
      <c r="D3630">
        <v>11</v>
      </c>
      <c r="E3630">
        <v>4</v>
      </c>
      <c r="F3630">
        <f t="shared" si="56"/>
        <v>16</v>
      </c>
      <c r="G3630">
        <v>1</v>
      </c>
      <c r="H3630">
        <v>0</v>
      </c>
      <c r="I3630">
        <v>0</v>
      </c>
    </row>
    <row r="3631" spans="1:9" x14ac:dyDescent="0.3">
      <c r="A3631">
        <v>9367</v>
      </c>
      <c r="B3631">
        <v>1983</v>
      </c>
      <c r="C3631">
        <v>1.4372119999999999</v>
      </c>
      <c r="D3631">
        <v>11</v>
      </c>
      <c r="E3631">
        <v>5</v>
      </c>
      <c r="F3631">
        <f t="shared" si="56"/>
        <v>25</v>
      </c>
      <c r="G3631">
        <v>1</v>
      </c>
      <c r="H3631">
        <v>0</v>
      </c>
      <c r="I3631">
        <v>0</v>
      </c>
    </row>
    <row r="3632" spans="1:9" x14ac:dyDescent="0.3">
      <c r="A3632">
        <v>9367</v>
      </c>
      <c r="B3632">
        <v>1984</v>
      </c>
      <c r="C3632">
        <v>1.4800930000000001</v>
      </c>
      <c r="D3632">
        <v>11</v>
      </c>
      <c r="E3632">
        <v>6</v>
      </c>
      <c r="F3632">
        <f t="shared" si="56"/>
        <v>36</v>
      </c>
      <c r="G3632">
        <v>1</v>
      </c>
      <c r="H3632">
        <v>0</v>
      </c>
      <c r="I3632">
        <v>0</v>
      </c>
    </row>
    <row r="3633" spans="1:9" x14ac:dyDescent="0.3">
      <c r="A3633">
        <v>9367</v>
      </c>
      <c r="B3633">
        <v>1985</v>
      </c>
      <c r="C3633">
        <v>1.6789499999999999</v>
      </c>
      <c r="D3633">
        <v>11</v>
      </c>
      <c r="E3633">
        <v>7</v>
      </c>
      <c r="F3633">
        <f t="shared" si="56"/>
        <v>49</v>
      </c>
      <c r="G3633">
        <v>1</v>
      </c>
      <c r="H3633">
        <v>0</v>
      </c>
      <c r="I3633">
        <v>0</v>
      </c>
    </row>
    <row r="3634" spans="1:9" x14ac:dyDescent="0.3">
      <c r="A3634">
        <v>9367</v>
      </c>
      <c r="B3634">
        <v>1986</v>
      </c>
      <c r="C3634">
        <v>1.6540870000000001</v>
      </c>
      <c r="D3634">
        <v>11</v>
      </c>
      <c r="E3634">
        <v>8</v>
      </c>
      <c r="F3634">
        <f t="shared" si="56"/>
        <v>64</v>
      </c>
      <c r="G3634">
        <v>1</v>
      </c>
      <c r="H3634">
        <v>0</v>
      </c>
      <c r="I3634">
        <v>0</v>
      </c>
    </row>
    <row r="3635" spans="1:9" x14ac:dyDescent="0.3">
      <c r="A3635">
        <v>9367</v>
      </c>
      <c r="B3635">
        <v>1987</v>
      </c>
      <c r="C3635">
        <v>1.9205019999999999</v>
      </c>
      <c r="D3635">
        <v>11</v>
      </c>
      <c r="E3635">
        <v>9</v>
      </c>
      <c r="F3635">
        <f t="shared" si="56"/>
        <v>81</v>
      </c>
      <c r="G3635">
        <v>1</v>
      </c>
      <c r="H3635">
        <v>0</v>
      </c>
      <c r="I3635">
        <v>0</v>
      </c>
    </row>
    <row r="3636" spans="1:9" x14ac:dyDescent="0.3">
      <c r="A3636">
        <v>9390</v>
      </c>
      <c r="B3636">
        <v>1980</v>
      </c>
      <c r="C3636">
        <v>-0.88768599999999998</v>
      </c>
      <c r="D3636">
        <v>12</v>
      </c>
      <c r="E3636">
        <v>4</v>
      </c>
      <c r="F3636">
        <f t="shared" si="56"/>
        <v>16</v>
      </c>
      <c r="G3636">
        <v>1</v>
      </c>
      <c r="H3636">
        <v>0</v>
      </c>
      <c r="I3636">
        <v>0</v>
      </c>
    </row>
    <row r="3637" spans="1:9" x14ac:dyDescent="0.3">
      <c r="A3637">
        <v>9390</v>
      </c>
      <c r="B3637">
        <v>1981</v>
      </c>
      <c r="C3637">
        <v>1.981077</v>
      </c>
      <c r="D3637">
        <v>12</v>
      </c>
      <c r="E3637">
        <v>5</v>
      </c>
      <c r="F3637">
        <f t="shared" si="56"/>
        <v>25</v>
      </c>
      <c r="G3637">
        <v>1</v>
      </c>
      <c r="H3637">
        <v>0</v>
      </c>
      <c r="I3637">
        <v>1</v>
      </c>
    </row>
    <row r="3638" spans="1:9" x14ac:dyDescent="0.3">
      <c r="A3638">
        <v>9390</v>
      </c>
      <c r="B3638">
        <v>1982</v>
      </c>
      <c r="C3638">
        <v>1.966351</v>
      </c>
      <c r="D3638">
        <v>12</v>
      </c>
      <c r="E3638">
        <v>6</v>
      </c>
      <c r="F3638">
        <f t="shared" si="56"/>
        <v>36</v>
      </c>
      <c r="G3638">
        <v>1</v>
      </c>
      <c r="H3638">
        <v>0</v>
      </c>
      <c r="I3638">
        <v>1</v>
      </c>
    </row>
    <row r="3639" spans="1:9" x14ac:dyDescent="0.3">
      <c r="A3639">
        <v>9390</v>
      </c>
      <c r="B3639">
        <v>1983</v>
      </c>
      <c r="C3639">
        <v>2.4898660000000001</v>
      </c>
      <c r="D3639">
        <v>12</v>
      </c>
      <c r="E3639">
        <v>7</v>
      </c>
      <c r="F3639">
        <f t="shared" si="56"/>
        <v>49</v>
      </c>
      <c r="G3639">
        <v>1</v>
      </c>
      <c r="H3639">
        <v>0</v>
      </c>
      <c r="I3639">
        <v>0</v>
      </c>
    </row>
    <row r="3640" spans="1:9" x14ac:dyDescent="0.3">
      <c r="A3640">
        <v>9390</v>
      </c>
      <c r="B3640">
        <v>1984</v>
      </c>
      <c r="C3640">
        <v>2.3200270000000001</v>
      </c>
      <c r="D3640">
        <v>12</v>
      </c>
      <c r="E3640">
        <v>8</v>
      </c>
      <c r="F3640">
        <f t="shared" si="56"/>
        <v>64</v>
      </c>
      <c r="G3640">
        <v>1</v>
      </c>
      <c r="H3640">
        <v>0</v>
      </c>
      <c r="I3640">
        <v>0</v>
      </c>
    </row>
    <row r="3641" spans="1:9" x14ac:dyDescent="0.3">
      <c r="A3641">
        <v>9390</v>
      </c>
      <c r="B3641">
        <v>1985</v>
      </c>
      <c r="C3641">
        <v>2.1937899999999999</v>
      </c>
      <c r="D3641">
        <v>12</v>
      </c>
      <c r="E3641">
        <v>9</v>
      </c>
      <c r="F3641">
        <f t="shared" si="56"/>
        <v>81</v>
      </c>
      <c r="G3641">
        <v>1</v>
      </c>
      <c r="H3641">
        <v>0</v>
      </c>
      <c r="I3641">
        <v>0</v>
      </c>
    </row>
    <row r="3642" spans="1:9" x14ac:dyDescent="0.3">
      <c r="A3642">
        <v>9390</v>
      </c>
      <c r="B3642">
        <v>1986</v>
      </c>
      <c r="C3642">
        <v>2.4138799999999998</v>
      </c>
      <c r="D3642">
        <v>12</v>
      </c>
      <c r="E3642">
        <v>10</v>
      </c>
      <c r="F3642">
        <f t="shared" si="56"/>
        <v>100</v>
      </c>
      <c r="G3642">
        <v>1</v>
      </c>
      <c r="H3642">
        <v>0</v>
      </c>
      <c r="I3642">
        <v>0</v>
      </c>
    </row>
    <row r="3643" spans="1:9" x14ac:dyDescent="0.3">
      <c r="A3643">
        <v>9390</v>
      </c>
      <c r="B3643">
        <v>1987</v>
      </c>
      <c r="C3643">
        <v>2.1919900000000001</v>
      </c>
      <c r="D3643">
        <v>12</v>
      </c>
      <c r="E3643">
        <v>11</v>
      </c>
      <c r="F3643">
        <f t="shared" si="56"/>
        <v>121</v>
      </c>
      <c r="G3643">
        <v>1</v>
      </c>
      <c r="H3643">
        <v>0</v>
      </c>
      <c r="I3643">
        <v>1</v>
      </c>
    </row>
    <row r="3644" spans="1:9" x14ac:dyDescent="0.3">
      <c r="A3644">
        <v>9391</v>
      </c>
      <c r="B3644">
        <v>1980</v>
      </c>
      <c r="C3644">
        <v>1.3206469999999999</v>
      </c>
      <c r="D3644">
        <v>11</v>
      </c>
      <c r="E3644">
        <v>3</v>
      </c>
      <c r="F3644">
        <f t="shared" si="56"/>
        <v>9</v>
      </c>
      <c r="G3644">
        <v>1</v>
      </c>
      <c r="H3644">
        <v>0</v>
      </c>
      <c r="I3644">
        <v>0</v>
      </c>
    </row>
    <row r="3645" spans="1:9" x14ac:dyDescent="0.3">
      <c r="A3645">
        <v>9391</v>
      </c>
      <c r="B3645">
        <v>1981</v>
      </c>
      <c r="C3645">
        <v>1.1075809999999999</v>
      </c>
      <c r="D3645">
        <v>11</v>
      </c>
      <c r="E3645">
        <v>4</v>
      </c>
      <c r="F3645">
        <f t="shared" si="56"/>
        <v>16</v>
      </c>
      <c r="G3645">
        <v>1</v>
      </c>
      <c r="H3645">
        <v>0</v>
      </c>
      <c r="I3645">
        <v>0</v>
      </c>
    </row>
    <row r="3646" spans="1:9" x14ac:dyDescent="0.3">
      <c r="A3646">
        <v>9391</v>
      </c>
      <c r="B3646">
        <v>1982</v>
      </c>
      <c r="C3646">
        <v>1.7588950000000001</v>
      </c>
      <c r="D3646">
        <v>11</v>
      </c>
      <c r="E3646">
        <v>5</v>
      </c>
      <c r="F3646">
        <f t="shared" si="56"/>
        <v>25</v>
      </c>
      <c r="G3646">
        <v>1</v>
      </c>
      <c r="H3646">
        <v>0</v>
      </c>
      <c r="I3646">
        <v>0</v>
      </c>
    </row>
    <row r="3647" spans="1:9" x14ac:dyDescent="0.3">
      <c r="A3647">
        <v>9391</v>
      </c>
      <c r="B3647">
        <v>1983</v>
      </c>
      <c r="C3647">
        <v>1.304937</v>
      </c>
      <c r="D3647">
        <v>11</v>
      </c>
      <c r="E3647">
        <v>6</v>
      </c>
      <c r="F3647">
        <f t="shared" si="56"/>
        <v>36</v>
      </c>
      <c r="G3647">
        <v>1</v>
      </c>
      <c r="H3647">
        <v>0</v>
      </c>
      <c r="I3647">
        <v>0</v>
      </c>
    </row>
    <row r="3648" spans="1:9" x14ac:dyDescent="0.3">
      <c r="A3648">
        <v>9391</v>
      </c>
      <c r="B3648">
        <v>1984</v>
      </c>
      <c r="C3648">
        <v>1.320756</v>
      </c>
      <c r="D3648">
        <v>11</v>
      </c>
      <c r="E3648">
        <v>7</v>
      </c>
      <c r="F3648">
        <f t="shared" si="56"/>
        <v>49</v>
      </c>
      <c r="G3648">
        <v>1</v>
      </c>
      <c r="H3648">
        <v>0</v>
      </c>
      <c r="I3648">
        <v>0</v>
      </c>
    </row>
    <row r="3649" spans="1:9" x14ac:dyDescent="0.3">
      <c r="A3649">
        <v>9391</v>
      </c>
      <c r="B3649">
        <v>1985</v>
      </c>
      <c r="C3649">
        <v>1.5146470000000001</v>
      </c>
      <c r="D3649">
        <v>11</v>
      </c>
      <c r="E3649">
        <v>8</v>
      </c>
      <c r="F3649">
        <f t="shared" si="56"/>
        <v>64</v>
      </c>
      <c r="G3649">
        <v>1</v>
      </c>
      <c r="H3649">
        <v>0</v>
      </c>
      <c r="I3649">
        <v>0</v>
      </c>
    </row>
    <row r="3650" spans="1:9" x14ac:dyDescent="0.3">
      <c r="A3650">
        <v>9391</v>
      </c>
      <c r="B3650">
        <v>1986</v>
      </c>
      <c r="C3650">
        <v>2.1136189999999999</v>
      </c>
      <c r="D3650">
        <v>11</v>
      </c>
      <c r="E3650">
        <v>9</v>
      </c>
      <c r="F3650">
        <f t="shared" si="56"/>
        <v>81</v>
      </c>
      <c r="G3650">
        <v>1</v>
      </c>
      <c r="H3650">
        <v>0</v>
      </c>
      <c r="I3650">
        <v>0</v>
      </c>
    </row>
    <row r="3651" spans="1:9" x14ac:dyDescent="0.3">
      <c r="A3651">
        <v>9391</v>
      </c>
      <c r="B3651">
        <v>1987</v>
      </c>
      <c r="C3651">
        <v>1.571356</v>
      </c>
      <c r="D3651">
        <v>11</v>
      </c>
      <c r="E3651">
        <v>10</v>
      </c>
      <c r="F3651">
        <f t="shared" si="56"/>
        <v>100</v>
      </c>
      <c r="G3651">
        <v>1</v>
      </c>
      <c r="H3651">
        <v>0</v>
      </c>
      <c r="I3651">
        <v>0</v>
      </c>
    </row>
    <row r="3652" spans="1:9" x14ac:dyDescent="0.3">
      <c r="A3652">
        <v>9418</v>
      </c>
      <c r="B3652">
        <v>1980</v>
      </c>
      <c r="C3652">
        <v>2.1328649999999998</v>
      </c>
      <c r="D3652">
        <v>15</v>
      </c>
      <c r="E3652">
        <v>2</v>
      </c>
      <c r="F3652">
        <f t="shared" si="56"/>
        <v>4</v>
      </c>
      <c r="G3652">
        <v>1</v>
      </c>
      <c r="H3652">
        <v>0</v>
      </c>
      <c r="I3652">
        <v>0</v>
      </c>
    </row>
    <row r="3653" spans="1:9" x14ac:dyDescent="0.3">
      <c r="A3653">
        <v>9418</v>
      </c>
      <c r="B3653">
        <v>1981</v>
      </c>
      <c r="C3653">
        <v>2.1463960000000002</v>
      </c>
      <c r="D3653">
        <v>15</v>
      </c>
      <c r="E3653">
        <v>3</v>
      </c>
      <c r="F3653">
        <f t="shared" ref="F3653:F3716" si="57">E3653^2</f>
        <v>9</v>
      </c>
      <c r="G3653">
        <v>1</v>
      </c>
      <c r="H3653">
        <v>0</v>
      </c>
      <c r="I3653">
        <v>0</v>
      </c>
    </row>
    <row r="3654" spans="1:9" x14ac:dyDescent="0.3">
      <c r="A3654">
        <v>9418</v>
      </c>
      <c r="B3654">
        <v>1982</v>
      </c>
      <c r="C3654">
        <v>2.3689</v>
      </c>
      <c r="D3654">
        <v>15</v>
      </c>
      <c r="E3654">
        <v>4</v>
      </c>
      <c r="F3654">
        <f t="shared" si="57"/>
        <v>16</v>
      </c>
      <c r="G3654">
        <v>1</v>
      </c>
      <c r="H3654">
        <v>0</v>
      </c>
      <c r="I3654">
        <v>0</v>
      </c>
    </row>
    <row r="3655" spans="1:9" x14ac:dyDescent="0.3">
      <c r="A3655">
        <v>9418</v>
      </c>
      <c r="B3655">
        <v>1983</v>
      </c>
      <c r="C3655">
        <v>2.3700109999999999</v>
      </c>
      <c r="D3655">
        <v>15</v>
      </c>
      <c r="E3655">
        <v>5</v>
      </c>
      <c r="F3655">
        <f t="shared" si="57"/>
        <v>25</v>
      </c>
      <c r="G3655">
        <v>1</v>
      </c>
      <c r="H3655">
        <v>1</v>
      </c>
      <c r="I3655">
        <v>0</v>
      </c>
    </row>
    <row r="3656" spans="1:9" x14ac:dyDescent="0.3">
      <c r="A3656">
        <v>9418</v>
      </c>
      <c r="B3656">
        <v>1984</v>
      </c>
      <c r="C3656">
        <v>2.0902759999999998</v>
      </c>
      <c r="D3656">
        <v>15</v>
      </c>
      <c r="E3656">
        <v>6</v>
      </c>
      <c r="F3656">
        <f t="shared" si="57"/>
        <v>36</v>
      </c>
      <c r="G3656">
        <v>1</v>
      </c>
      <c r="H3656">
        <v>1</v>
      </c>
      <c r="I3656">
        <v>0</v>
      </c>
    </row>
    <row r="3657" spans="1:9" x14ac:dyDescent="0.3">
      <c r="A3657">
        <v>9418</v>
      </c>
      <c r="B3657">
        <v>1985</v>
      </c>
      <c r="C3657">
        <v>2.439651</v>
      </c>
      <c r="D3657">
        <v>15</v>
      </c>
      <c r="E3657">
        <v>7</v>
      </c>
      <c r="F3657">
        <f t="shared" si="57"/>
        <v>49</v>
      </c>
      <c r="G3657">
        <v>1</v>
      </c>
      <c r="H3657">
        <v>1</v>
      </c>
      <c r="I3657">
        <v>0</v>
      </c>
    </row>
    <row r="3658" spans="1:9" x14ac:dyDescent="0.3">
      <c r="A3658">
        <v>9418</v>
      </c>
      <c r="B3658">
        <v>1986</v>
      </c>
      <c r="C3658">
        <v>2.5482550000000002</v>
      </c>
      <c r="D3658">
        <v>15</v>
      </c>
      <c r="E3658">
        <v>8</v>
      </c>
      <c r="F3658">
        <f t="shared" si="57"/>
        <v>64</v>
      </c>
      <c r="G3658">
        <v>1</v>
      </c>
      <c r="H3658">
        <v>1</v>
      </c>
      <c r="I3658">
        <v>0</v>
      </c>
    </row>
    <row r="3659" spans="1:9" x14ac:dyDescent="0.3">
      <c r="A3659">
        <v>9418</v>
      </c>
      <c r="B3659">
        <v>1987</v>
      </c>
      <c r="C3659">
        <v>2.7547280000000001</v>
      </c>
      <c r="D3659">
        <v>15</v>
      </c>
      <c r="E3659">
        <v>9</v>
      </c>
      <c r="F3659">
        <f t="shared" si="57"/>
        <v>81</v>
      </c>
      <c r="G3659">
        <v>1</v>
      </c>
      <c r="H3659">
        <v>1</v>
      </c>
      <c r="I3659">
        <v>0</v>
      </c>
    </row>
    <row r="3660" spans="1:9" x14ac:dyDescent="0.3">
      <c r="A3660">
        <v>9424</v>
      </c>
      <c r="B3660">
        <v>1980</v>
      </c>
      <c r="C3660">
        <v>2.0357859999999999</v>
      </c>
      <c r="D3660">
        <v>12</v>
      </c>
      <c r="E3660">
        <v>3</v>
      </c>
      <c r="F3660">
        <f t="shared" si="57"/>
        <v>9</v>
      </c>
      <c r="G3660">
        <v>0</v>
      </c>
      <c r="H3660">
        <v>0</v>
      </c>
      <c r="I3660">
        <v>1</v>
      </c>
    </row>
    <row r="3661" spans="1:9" x14ac:dyDescent="0.3">
      <c r="A3661">
        <v>9424</v>
      </c>
      <c r="B3661">
        <v>1981</v>
      </c>
      <c r="C3661">
        <v>1.877702</v>
      </c>
      <c r="D3661">
        <v>12</v>
      </c>
      <c r="E3661">
        <v>4</v>
      </c>
      <c r="F3661">
        <f t="shared" si="57"/>
        <v>16</v>
      </c>
      <c r="G3661">
        <v>0</v>
      </c>
      <c r="H3661">
        <v>0</v>
      </c>
      <c r="I3661">
        <v>1</v>
      </c>
    </row>
    <row r="3662" spans="1:9" x14ac:dyDescent="0.3">
      <c r="A3662">
        <v>9424</v>
      </c>
      <c r="B3662">
        <v>1982</v>
      </c>
      <c r="C3662">
        <v>1.872825</v>
      </c>
      <c r="D3662">
        <v>12</v>
      </c>
      <c r="E3662">
        <v>5</v>
      </c>
      <c r="F3662">
        <f t="shared" si="57"/>
        <v>25</v>
      </c>
      <c r="G3662">
        <v>0</v>
      </c>
      <c r="H3662">
        <v>0</v>
      </c>
      <c r="I3662">
        <v>0</v>
      </c>
    </row>
    <row r="3663" spans="1:9" x14ac:dyDescent="0.3">
      <c r="A3663">
        <v>9424</v>
      </c>
      <c r="B3663">
        <v>1983</v>
      </c>
      <c r="C3663">
        <v>1.8972599999999999</v>
      </c>
      <c r="D3663">
        <v>12</v>
      </c>
      <c r="E3663">
        <v>6</v>
      </c>
      <c r="F3663">
        <f t="shared" si="57"/>
        <v>36</v>
      </c>
      <c r="G3663">
        <v>0</v>
      </c>
      <c r="H3663">
        <v>0</v>
      </c>
      <c r="I3663">
        <v>1</v>
      </c>
    </row>
    <row r="3664" spans="1:9" x14ac:dyDescent="0.3">
      <c r="A3664">
        <v>9424</v>
      </c>
      <c r="B3664">
        <v>1984</v>
      </c>
      <c r="C3664">
        <v>1.9056900000000001</v>
      </c>
      <c r="D3664">
        <v>12</v>
      </c>
      <c r="E3664">
        <v>7</v>
      </c>
      <c r="F3664">
        <f t="shared" si="57"/>
        <v>49</v>
      </c>
      <c r="G3664">
        <v>0</v>
      </c>
      <c r="H3664">
        <v>0</v>
      </c>
      <c r="I3664">
        <v>1</v>
      </c>
    </row>
    <row r="3665" spans="1:9" x14ac:dyDescent="0.3">
      <c r="A3665">
        <v>9424</v>
      </c>
      <c r="B3665">
        <v>1985</v>
      </c>
      <c r="C3665">
        <v>1.896015</v>
      </c>
      <c r="D3665">
        <v>12</v>
      </c>
      <c r="E3665">
        <v>8</v>
      </c>
      <c r="F3665">
        <f t="shared" si="57"/>
        <v>64</v>
      </c>
      <c r="G3665">
        <v>0</v>
      </c>
      <c r="H3665">
        <v>0</v>
      </c>
      <c r="I3665">
        <v>1</v>
      </c>
    </row>
    <row r="3666" spans="1:9" x14ac:dyDescent="0.3">
      <c r="A3666">
        <v>9424</v>
      </c>
      <c r="B3666">
        <v>1986</v>
      </c>
      <c r="C3666">
        <v>2.3472339999999998</v>
      </c>
      <c r="D3666">
        <v>12</v>
      </c>
      <c r="E3666">
        <v>9</v>
      </c>
      <c r="F3666">
        <f t="shared" si="57"/>
        <v>81</v>
      </c>
      <c r="G3666">
        <v>0</v>
      </c>
      <c r="H3666">
        <v>0</v>
      </c>
      <c r="I3666">
        <v>1</v>
      </c>
    </row>
    <row r="3667" spans="1:9" x14ac:dyDescent="0.3">
      <c r="A3667">
        <v>9424</v>
      </c>
      <c r="B3667">
        <v>1987</v>
      </c>
      <c r="C3667">
        <v>2.2787480000000002</v>
      </c>
      <c r="D3667">
        <v>12</v>
      </c>
      <c r="E3667">
        <v>10</v>
      </c>
      <c r="F3667">
        <f t="shared" si="57"/>
        <v>100</v>
      </c>
      <c r="G3667">
        <v>0</v>
      </c>
      <c r="H3667">
        <v>1</v>
      </c>
      <c r="I3667">
        <v>1</v>
      </c>
    </row>
    <row r="3668" spans="1:9" x14ac:dyDescent="0.3">
      <c r="A3668">
        <v>9447</v>
      </c>
      <c r="B3668">
        <v>1980</v>
      </c>
      <c r="C3668">
        <v>1.0502560000000001</v>
      </c>
      <c r="D3668">
        <v>14</v>
      </c>
      <c r="E3668">
        <v>3</v>
      </c>
      <c r="F3668">
        <f t="shared" si="57"/>
        <v>9</v>
      </c>
      <c r="G3668">
        <v>0</v>
      </c>
      <c r="H3668">
        <v>0</v>
      </c>
      <c r="I3668">
        <v>0</v>
      </c>
    </row>
    <row r="3669" spans="1:9" x14ac:dyDescent="0.3">
      <c r="A3669">
        <v>9447</v>
      </c>
      <c r="B3669">
        <v>1981</v>
      </c>
      <c r="C3669">
        <v>1.4068529999999999</v>
      </c>
      <c r="D3669">
        <v>14</v>
      </c>
      <c r="E3669">
        <v>4</v>
      </c>
      <c r="F3669">
        <f t="shared" si="57"/>
        <v>16</v>
      </c>
      <c r="G3669">
        <v>0</v>
      </c>
      <c r="H3669">
        <v>0</v>
      </c>
      <c r="I3669">
        <v>0</v>
      </c>
    </row>
    <row r="3670" spans="1:9" x14ac:dyDescent="0.3">
      <c r="A3670">
        <v>9447</v>
      </c>
      <c r="B3670">
        <v>1982</v>
      </c>
      <c r="C3670">
        <v>0.89660600000000001</v>
      </c>
      <c r="D3670">
        <v>14</v>
      </c>
      <c r="E3670">
        <v>5</v>
      </c>
      <c r="F3670">
        <f t="shared" si="57"/>
        <v>25</v>
      </c>
      <c r="G3670">
        <v>0</v>
      </c>
      <c r="H3670">
        <v>0</v>
      </c>
      <c r="I3670">
        <v>0</v>
      </c>
    </row>
    <row r="3671" spans="1:9" x14ac:dyDescent="0.3">
      <c r="A3671">
        <v>9447</v>
      </c>
      <c r="B3671">
        <v>1983</v>
      </c>
      <c r="C3671">
        <v>2.4185569999999998</v>
      </c>
      <c r="D3671">
        <v>14</v>
      </c>
      <c r="E3671">
        <v>6</v>
      </c>
      <c r="F3671">
        <f t="shared" si="57"/>
        <v>36</v>
      </c>
      <c r="G3671">
        <v>0</v>
      </c>
      <c r="H3671">
        <v>0</v>
      </c>
      <c r="I3671">
        <v>0</v>
      </c>
    </row>
    <row r="3672" spans="1:9" x14ac:dyDescent="0.3">
      <c r="A3672">
        <v>9447</v>
      </c>
      <c r="B3672">
        <v>1984</v>
      </c>
      <c r="C3672">
        <v>1.8495999999999999</v>
      </c>
      <c r="D3672">
        <v>14</v>
      </c>
      <c r="E3672">
        <v>7</v>
      </c>
      <c r="F3672">
        <f t="shared" si="57"/>
        <v>49</v>
      </c>
      <c r="G3672">
        <v>0</v>
      </c>
      <c r="H3672">
        <v>0</v>
      </c>
      <c r="I3672">
        <v>0</v>
      </c>
    </row>
    <row r="3673" spans="1:9" x14ac:dyDescent="0.3">
      <c r="A3673">
        <v>9447</v>
      </c>
      <c r="B3673">
        <v>1985</v>
      </c>
      <c r="C3673">
        <v>1.756392</v>
      </c>
      <c r="D3673">
        <v>14</v>
      </c>
      <c r="E3673">
        <v>8</v>
      </c>
      <c r="F3673">
        <f t="shared" si="57"/>
        <v>64</v>
      </c>
      <c r="G3673">
        <v>0</v>
      </c>
      <c r="H3673">
        <v>0</v>
      </c>
      <c r="I3673">
        <v>0</v>
      </c>
    </row>
    <row r="3674" spans="1:9" x14ac:dyDescent="0.3">
      <c r="A3674">
        <v>9447</v>
      </c>
      <c r="B3674">
        <v>1986</v>
      </c>
      <c r="C3674">
        <v>1.77847</v>
      </c>
      <c r="D3674">
        <v>14</v>
      </c>
      <c r="E3674">
        <v>9</v>
      </c>
      <c r="F3674">
        <f t="shared" si="57"/>
        <v>81</v>
      </c>
      <c r="G3674">
        <v>0</v>
      </c>
      <c r="H3674">
        <v>0</v>
      </c>
      <c r="I3674">
        <v>0</v>
      </c>
    </row>
    <row r="3675" spans="1:9" x14ac:dyDescent="0.3">
      <c r="A3675">
        <v>9447</v>
      </c>
      <c r="B3675">
        <v>1987</v>
      </c>
      <c r="C3675">
        <v>1.966439</v>
      </c>
      <c r="D3675">
        <v>14</v>
      </c>
      <c r="E3675">
        <v>10</v>
      </c>
      <c r="F3675">
        <f t="shared" si="57"/>
        <v>100</v>
      </c>
      <c r="G3675">
        <v>0</v>
      </c>
      <c r="H3675">
        <v>1</v>
      </c>
      <c r="I3675">
        <v>0</v>
      </c>
    </row>
    <row r="3676" spans="1:9" x14ac:dyDescent="0.3">
      <c r="A3676">
        <v>9449</v>
      </c>
      <c r="B3676">
        <v>1980</v>
      </c>
      <c r="C3676">
        <v>1.000602</v>
      </c>
      <c r="D3676">
        <v>15</v>
      </c>
      <c r="E3676">
        <v>2</v>
      </c>
      <c r="F3676">
        <f t="shared" si="57"/>
        <v>4</v>
      </c>
      <c r="G3676">
        <v>0</v>
      </c>
      <c r="H3676">
        <v>0</v>
      </c>
      <c r="I3676">
        <v>0</v>
      </c>
    </row>
    <row r="3677" spans="1:9" x14ac:dyDescent="0.3">
      <c r="A3677">
        <v>9449</v>
      </c>
      <c r="B3677">
        <v>1981</v>
      </c>
      <c r="C3677">
        <v>1.1851039999999999</v>
      </c>
      <c r="D3677">
        <v>15</v>
      </c>
      <c r="E3677">
        <v>3</v>
      </c>
      <c r="F3677">
        <f t="shared" si="57"/>
        <v>9</v>
      </c>
      <c r="G3677">
        <v>0</v>
      </c>
      <c r="H3677">
        <v>0</v>
      </c>
      <c r="I3677">
        <v>0</v>
      </c>
    </row>
    <row r="3678" spans="1:9" x14ac:dyDescent="0.3">
      <c r="A3678">
        <v>9449</v>
      </c>
      <c r="B3678">
        <v>1982</v>
      </c>
      <c r="C3678">
        <v>1.5070809999999999</v>
      </c>
      <c r="D3678">
        <v>15</v>
      </c>
      <c r="E3678">
        <v>4</v>
      </c>
      <c r="F3678">
        <f t="shared" si="57"/>
        <v>16</v>
      </c>
      <c r="G3678">
        <v>0</v>
      </c>
      <c r="H3678">
        <v>0</v>
      </c>
      <c r="I3678">
        <v>0</v>
      </c>
    </row>
    <row r="3679" spans="1:9" x14ac:dyDescent="0.3">
      <c r="A3679">
        <v>9449</v>
      </c>
      <c r="B3679">
        <v>1983</v>
      </c>
      <c r="C3679">
        <v>1.2965519999999999</v>
      </c>
      <c r="D3679">
        <v>15</v>
      </c>
      <c r="E3679">
        <v>5</v>
      </c>
      <c r="F3679">
        <f t="shared" si="57"/>
        <v>25</v>
      </c>
      <c r="G3679">
        <v>0</v>
      </c>
      <c r="H3679">
        <v>0</v>
      </c>
      <c r="I3679">
        <v>0</v>
      </c>
    </row>
    <row r="3680" spans="1:9" x14ac:dyDescent="0.3">
      <c r="A3680">
        <v>9449</v>
      </c>
      <c r="B3680">
        <v>1984</v>
      </c>
      <c r="C3680">
        <v>1.665117</v>
      </c>
      <c r="D3680">
        <v>15</v>
      </c>
      <c r="E3680">
        <v>6</v>
      </c>
      <c r="F3680">
        <f t="shared" si="57"/>
        <v>36</v>
      </c>
      <c r="G3680">
        <v>0</v>
      </c>
      <c r="H3680">
        <v>0</v>
      </c>
      <c r="I3680">
        <v>0</v>
      </c>
    </row>
    <row r="3681" spans="1:9" x14ac:dyDescent="0.3">
      <c r="A3681">
        <v>9449</v>
      </c>
      <c r="B3681">
        <v>1985</v>
      </c>
      <c r="C3681">
        <v>1.9012119999999999</v>
      </c>
      <c r="D3681">
        <v>15</v>
      </c>
      <c r="E3681">
        <v>7</v>
      </c>
      <c r="F3681">
        <f t="shared" si="57"/>
        <v>49</v>
      </c>
      <c r="G3681">
        <v>0</v>
      </c>
      <c r="H3681">
        <v>1</v>
      </c>
      <c r="I3681">
        <v>0</v>
      </c>
    </row>
    <row r="3682" spans="1:9" x14ac:dyDescent="0.3">
      <c r="A3682">
        <v>9449</v>
      </c>
      <c r="B3682">
        <v>1986</v>
      </c>
      <c r="C3682">
        <v>1.8204830000000001</v>
      </c>
      <c r="D3682">
        <v>15</v>
      </c>
      <c r="E3682">
        <v>8</v>
      </c>
      <c r="F3682">
        <f t="shared" si="57"/>
        <v>64</v>
      </c>
      <c r="G3682">
        <v>0</v>
      </c>
      <c r="H3682">
        <v>1</v>
      </c>
      <c r="I3682">
        <v>1</v>
      </c>
    </row>
    <row r="3683" spans="1:9" x14ac:dyDescent="0.3">
      <c r="A3683">
        <v>9449</v>
      </c>
      <c r="B3683">
        <v>1987</v>
      </c>
      <c r="C3683">
        <v>2.0217309999999999</v>
      </c>
      <c r="D3683">
        <v>15</v>
      </c>
      <c r="E3683">
        <v>9</v>
      </c>
      <c r="F3683">
        <f t="shared" si="57"/>
        <v>81</v>
      </c>
      <c r="G3683">
        <v>0</v>
      </c>
      <c r="H3683">
        <v>1</v>
      </c>
      <c r="I3683">
        <v>1</v>
      </c>
    </row>
    <row r="3684" spans="1:9" x14ac:dyDescent="0.3">
      <c r="A3684">
        <v>9453</v>
      </c>
      <c r="B3684">
        <v>1980</v>
      </c>
      <c r="C3684">
        <v>2.0430090000000001</v>
      </c>
      <c r="D3684">
        <v>15</v>
      </c>
      <c r="E3684">
        <v>2</v>
      </c>
      <c r="F3684">
        <f t="shared" si="57"/>
        <v>4</v>
      </c>
      <c r="G3684">
        <v>0</v>
      </c>
      <c r="H3684">
        <v>0</v>
      </c>
      <c r="I3684">
        <v>1</v>
      </c>
    </row>
    <row r="3685" spans="1:9" x14ac:dyDescent="0.3">
      <c r="A3685">
        <v>9453</v>
      </c>
      <c r="B3685">
        <v>1981</v>
      </c>
      <c r="C3685">
        <v>1.9890570000000001</v>
      </c>
      <c r="D3685">
        <v>15</v>
      </c>
      <c r="E3685">
        <v>3</v>
      </c>
      <c r="F3685">
        <f t="shared" si="57"/>
        <v>9</v>
      </c>
      <c r="G3685">
        <v>0</v>
      </c>
      <c r="H3685">
        <v>0</v>
      </c>
      <c r="I3685">
        <v>1</v>
      </c>
    </row>
    <row r="3686" spans="1:9" x14ac:dyDescent="0.3">
      <c r="A3686">
        <v>9453</v>
      </c>
      <c r="B3686">
        <v>1982</v>
      </c>
      <c r="C3686">
        <v>1.872825</v>
      </c>
      <c r="D3686">
        <v>15</v>
      </c>
      <c r="E3686">
        <v>4</v>
      </c>
      <c r="F3686">
        <f t="shared" si="57"/>
        <v>16</v>
      </c>
      <c r="G3686">
        <v>0</v>
      </c>
      <c r="H3686">
        <v>0</v>
      </c>
      <c r="I3686">
        <v>1</v>
      </c>
    </row>
    <row r="3687" spans="1:9" x14ac:dyDescent="0.3">
      <c r="A3687">
        <v>9453</v>
      </c>
      <c r="B3687">
        <v>1983</v>
      </c>
      <c r="C3687">
        <v>1.9732460000000001</v>
      </c>
      <c r="D3687">
        <v>15</v>
      </c>
      <c r="E3687">
        <v>5</v>
      </c>
      <c r="F3687">
        <f t="shared" si="57"/>
        <v>25</v>
      </c>
      <c r="G3687">
        <v>0</v>
      </c>
      <c r="H3687">
        <v>0</v>
      </c>
      <c r="I3687">
        <v>1</v>
      </c>
    </row>
    <row r="3688" spans="1:9" x14ac:dyDescent="0.3">
      <c r="A3688">
        <v>9453</v>
      </c>
      <c r="B3688">
        <v>1984</v>
      </c>
      <c r="C3688">
        <v>2.0234730000000001</v>
      </c>
      <c r="D3688">
        <v>15</v>
      </c>
      <c r="E3688">
        <v>6</v>
      </c>
      <c r="F3688">
        <f t="shared" si="57"/>
        <v>36</v>
      </c>
      <c r="G3688">
        <v>0</v>
      </c>
      <c r="H3688">
        <v>0</v>
      </c>
      <c r="I3688">
        <v>1</v>
      </c>
    </row>
    <row r="3689" spans="1:9" x14ac:dyDescent="0.3">
      <c r="A3689">
        <v>9453</v>
      </c>
      <c r="B3689">
        <v>1985</v>
      </c>
      <c r="C3689">
        <v>2.2420279999999999</v>
      </c>
      <c r="D3689">
        <v>15</v>
      </c>
      <c r="E3689">
        <v>7</v>
      </c>
      <c r="F3689">
        <f t="shared" si="57"/>
        <v>49</v>
      </c>
      <c r="G3689">
        <v>0</v>
      </c>
      <c r="H3689">
        <v>1</v>
      </c>
      <c r="I3689">
        <v>1</v>
      </c>
    </row>
    <row r="3690" spans="1:9" x14ac:dyDescent="0.3">
      <c r="A3690">
        <v>9453</v>
      </c>
      <c r="B3690">
        <v>1986</v>
      </c>
      <c r="C3690">
        <v>2.017903</v>
      </c>
      <c r="D3690">
        <v>15</v>
      </c>
      <c r="E3690">
        <v>8</v>
      </c>
      <c r="F3690">
        <f t="shared" si="57"/>
        <v>64</v>
      </c>
      <c r="G3690">
        <v>0</v>
      </c>
      <c r="H3690">
        <v>1</v>
      </c>
      <c r="I3690">
        <v>1</v>
      </c>
    </row>
    <row r="3691" spans="1:9" x14ac:dyDescent="0.3">
      <c r="A3691">
        <v>9453</v>
      </c>
      <c r="B3691">
        <v>1987</v>
      </c>
      <c r="C3691">
        <v>2.0457770000000002</v>
      </c>
      <c r="D3691">
        <v>15</v>
      </c>
      <c r="E3691">
        <v>9</v>
      </c>
      <c r="F3691">
        <f t="shared" si="57"/>
        <v>81</v>
      </c>
      <c r="G3691">
        <v>0</v>
      </c>
      <c r="H3691">
        <v>1</v>
      </c>
      <c r="I3691">
        <v>0</v>
      </c>
    </row>
    <row r="3692" spans="1:9" x14ac:dyDescent="0.3">
      <c r="A3692">
        <v>9468</v>
      </c>
      <c r="B3692">
        <v>1980</v>
      </c>
      <c r="C3692">
        <v>1.420731</v>
      </c>
      <c r="D3692">
        <v>16</v>
      </c>
      <c r="E3692">
        <v>1</v>
      </c>
      <c r="F3692">
        <f t="shared" si="57"/>
        <v>1</v>
      </c>
      <c r="G3692">
        <v>0</v>
      </c>
      <c r="H3692">
        <v>0</v>
      </c>
      <c r="I3692">
        <v>0</v>
      </c>
    </row>
    <row r="3693" spans="1:9" x14ac:dyDescent="0.3">
      <c r="A3693">
        <v>9468</v>
      </c>
      <c r="B3693">
        <v>1981</v>
      </c>
      <c r="C3693">
        <v>1.342876</v>
      </c>
      <c r="D3693">
        <v>16</v>
      </c>
      <c r="E3693">
        <v>2</v>
      </c>
      <c r="F3693">
        <f t="shared" si="57"/>
        <v>4</v>
      </c>
      <c r="G3693">
        <v>0</v>
      </c>
      <c r="H3693">
        <v>0</v>
      </c>
      <c r="I3693">
        <v>0</v>
      </c>
    </row>
    <row r="3694" spans="1:9" x14ac:dyDescent="0.3">
      <c r="A3694">
        <v>9468</v>
      </c>
      <c r="B3694">
        <v>1982</v>
      </c>
      <c r="C3694">
        <v>1.416374</v>
      </c>
      <c r="D3694">
        <v>16</v>
      </c>
      <c r="E3694">
        <v>3</v>
      </c>
      <c r="F3694">
        <f t="shared" si="57"/>
        <v>9</v>
      </c>
      <c r="G3694">
        <v>0</v>
      </c>
      <c r="H3694">
        <v>0</v>
      </c>
      <c r="I3694">
        <v>0</v>
      </c>
    </row>
    <row r="3695" spans="1:9" x14ac:dyDescent="0.3">
      <c r="A3695">
        <v>9468</v>
      </c>
      <c r="B3695">
        <v>1983</v>
      </c>
      <c r="C3695">
        <v>1.578395</v>
      </c>
      <c r="D3695">
        <v>16</v>
      </c>
      <c r="E3695">
        <v>4</v>
      </c>
      <c r="F3695">
        <f t="shared" si="57"/>
        <v>16</v>
      </c>
      <c r="G3695">
        <v>0</v>
      </c>
      <c r="H3695">
        <v>0</v>
      </c>
      <c r="I3695">
        <v>0</v>
      </c>
    </row>
    <row r="3696" spans="1:9" x14ac:dyDescent="0.3">
      <c r="A3696">
        <v>9468</v>
      </c>
      <c r="B3696">
        <v>1984</v>
      </c>
      <c r="C3696">
        <v>1.8858220000000001</v>
      </c>
      <c r="D3696">
        <v>16</v>
      </c>
      <c r="E3696">
        <v>5</v>
      </c>
      <c r="F3696">
        <f t="shared" si="57"/>
        <v>25</v>
      </c>
      <c r="G3696">
        <v>0</v>
      </c>
      <c r="H3696">
        <v>0</v>
      </c>
      <c r="I3696">
        <v>0</v>
      </c>
    </row>
    <row r="3697" spans="1:9" x14ac:dyDescent="0.3">
      <c r="A3697">
        <v>9468</v>
      </c>
      <c r="B3697">
        <v>1985</v>
      </c>
      <c r="C3697">
        <v>2.0375030000000001</v>
      </c>
      <c r="D3697">
        <v>16</v>
      </c>
      <c r="E3697">
        <v>6</v>
      </c>
      <c r="F3697">
        <f t="shared" si="57"/>
        <v>36</v>
      </c>
      <c r="G3697">
        <v>0</v>
      </c>
      <c r="H3697">
        <v>1</v>
      </c>
      <c r="I3697">
        <v>0</v>
      </c>
    </row>
    <row r="3698" spans="1:9" x14ac:dyDescent="0.3">
      <c r="A3698">
        <v>9468</v>
      </c>
      <c r="B3698">
        <v>1986</v>
      </c>
      <c r="C3698">
        <v>2.2034750000000001</v>
      </c>
      <c r="D3698">
        <v>16</v>
      </c>
      <c r="E3698">
        <v>7</v>
      </c>
      <c r="F3698">
        <f t="shared" si="57"/>
        <v>49</v>
      </c>
      <c r="G3698">
        <v>0</v>
      </c>
      <c r="H3698">
        <v>1</v>
      </c>
      <c r="I3698">
        <v>0</v>
      </c>
    </row>
    <row r="3699" spans="1:9" x14ac:dyDescent="0.3">
      <c r="A3699">
        <v>9468</v>
      </c>
      <c r="B3699">
        <v>1987</v>
      </c>
      <c r="C3699">
        <v>2.1645089999999998</v>
      </c>
      <c r="D3699">
        <v>16</v>
      </c>
      <c r="E3699">
        <v>8</v>
      </c>
      <c r="F3699">
        <f t="shared" si="57"/>
        <v>64</v>
      </c>
      <c r="G3699">
        <v>0</v>
      </c>
      <c r="H3699">
        <v>1</v>
      </c>
      <c r="I3699">
        <v>0</v>
      </c>
    </row>
    <row r="3700" spans="1:9" x14ac:dyDescent="0.3">
      <c r="A3700">
        <v>9502</v>
      </c>
      <c r="B3700">
        <v>1980</v>
      </c>
      <c r="C3700">
        <v>2.0750069999999998</v>
      </c>
      <c r="D3700">
        <v>12</v>
      </c>
      <c r="E3700">
        <v>5</v>
      </c>
      <c r="F3700">
        <f t="shared" si="57"/>
        <v>25</v>
      </c>
      <c r="G3700">
        <v>0</v>
      </c>
      <c r="H3700">
        <v>1</v>
      </c>
      <c r="I3700">
        <v>1</v>
      </c>
    </row>
    <row r="3701" spans="1:9" x14ac:dyDescent="0.3">
      <c r="A3701">
        <v>9502</v>
      </c>
      <c r="B3701">
        <v>1981</v>
      </c>
      <c r="C3701">
        <v>2.1115300000000001</v>
      </c>
      <c r="D3701">
        <v>12</v>
      </c>
      <c r="E3701">
        <v>6</v>
      </c>
      <c r="F3701">
        <f t="shared" si="57"/>
        <v>36</v>
      </c>
      <c r="G3701">
        <v>0</v>
      </c>
      <c r="H3701">
        <v>1</v>
      </c>
      <c r="I3701">
        <v>1</v>
      </c>
    </row>
    <row r="3702" spans="1:9" x14ac:dyDescent="0.3">
      <c r="A3702">
        <v>9502</v>
      </c>
      <c r="B3702">
        <v>1982</v>
      </c>
      <c r="C3702">
        <v>1.9927140000000001</v>
      </c>
      <c r="D3702">
        <v>12</v>
      </c>
      <c r="E3702">
        <v>7</v>
      </c>
      <c r="F3702">
        <f t="shared" si="57"/>
        <v>49</v>
      </c>
      <c r="G3702">
        <v>0</v>
      </c>
      <c r="H3702">
        <v>1</v>
      </c>
      <c r="I3702">
        <v>1</v>
      </c>
    </row>
    <row r="3703" spans="1:9" x14ac:dyDescent="0.3">
      <c r="A3703">
        <v>9502</v>
      </c>
      <c r="B3703">
        <v>1983</v>
      </c>
      <c r="C3703">
        <v>2.4658099999999998</v>
      </c>
      <c r="D3703">
        <v>12</v>
      </c>
      <c r="E3703">
        <v>8</v>
      </c>
      <c r="F3703">
        <f t="shared" si="57"/>
        <v>64</v>
      </c>
      <c r="G3703">
        <v>0</v>
      </c>
      <c r="H3703">
        <v>1</v>
      </c>
      <c r="I3703">
        <v>1</v>
      </c>
    </row>
    <row r="3704" spans="1:9" x14ac:dyDescent="0.3">
      <c r="A3704">
        <v>9502</v>
      </c>
      <c r="B3704">
        <v>1984</v>
      </c>
      <c r="C3704">
        <v>2.1743239999999999</v>
      </c>
      <c r="D3704">
        <v>12</v>
      </c>
      <c r="E3704">
        <v>9</v>
      </c>
      <c r="F3704">
        <f t="shared" si="57"/>
        <v>81</v>
      </c>
      <c r="G3704">
        <v>0</v>
      </c>
      <c r="H3704">
        <v>1</v>
      </c>
      <c r="I3704">
        <v>0</v>
      </c>
    </row>
    <row r="3705" spans="1:9" x14ac:dyDescent="0.3">
      <c r="A3705">
        <v>9502</v>
      </c>
      <c r="B3705">
        <v>1985</v>
      </c>
      <c r="C3705">
        <v>1.7059709999999999</v>
      </c>
      <c r="D3705">
        <v>12</v>
      </c>
      <c r="E3705">
        <v>10</v>
      </c>
      <c r="F3705">
        <f t="shared" si="57"/>
        <v>100</v>
      </c>
      <c r="G3705">
        <v>0</v>
      </c>
      <c r="H3705">
        <v>1</v>
      </c>
      <c r="I3705">
        <v>0</v>
      </c>
    </row>
    <row r="3706" spans="1:9" x14ac:dyDescent="0.3">
      <c r="A3706">
        <v>9502</v>
      </c>
      <c r="B3706">
        <v>1986</v>
      </c>
      <c r="C3706">
        <v>1.514313</v>
      </c>
      <c r="D3706">
        <v>12</v>
      </c>
      <c r="E3706">
        <v>11</v>
      </c>
      <c r="F3706">
        <f t="shared" si="57"/>
        <v>121</v>
      </c>
      <c r="G3706">
        <v>0</v>
      </c>
      <c r="H3706">
        <v>1</v>
      </c>
      <c r="I3706">
        <v>0</v>
      </c>
    </row>
    <row r="3707" spans="1:9" x14ac:dyDescent="0.3">
      <c r="A3707">
        <v>9502</v>
      </c>
      <c r="B3707">
        <v>1987</v>
      </c>
      <c r="C3707">
        <v>1.6197079999999999</v>
      </c>
      <c r="D3707">
        <v>12</v>
      </c>
      <c r="E3707">
        <v>12</v>
      </c>
      <c r="F3707">
        <f t="shared" si="57"/>
        <v>144</v>
      </c>
      <c r="G3707">
        <v>0</v>
      </c>
      <c r="H3707">
        <v>1</v>
      </c>
      <c r="I3707">
        <v>0</v>
      </c>
    </row>
    <row r="3708" spans="1:9" x14ac:dyDescent="0.3">
      <c r="A3708">
        <v>9505</v>
      </c>
      <c r="B3708">
        <v>1980</v>
      </c>
      <c r="C3708">
        <v>1.119496</v>
      </c>
      <c r="D3708">
        <v>8</v>
      </c>
      <c r="E3708">
        <v>5</v>
      </c>
      <c r="F3708">
        <f t="shared" si="57"/>
        <v>25</v>
      </c>
      <c r="G3708">
        <v>0</v>
      </c>
      <c r="H3708">
        <v>0</v>
      </c>
      <c r="I3708">
        <v>0</v>
      </c>
    </row>
    <row r="3709" spans="1:9" x14ac:dyDescent="0.3">
      <c r="A3709">
        <v>9505</v>
      </c>
      <c r="B3709">
        <v>1981</v>
      </c>
      <c r="C3709">
        <v>1.079194</v>
      </c>
      <c r="D3709">
        <v>8</v>
      </c>
      <c r="E3709">
        <v>6</v>
      </c>
      <c r="F3709">
        <f t="shared" si="57"/>
        <v>36</v>
      </c>
      <c r="G3709">
        <v>0</v>
      </c>
      <c r="H3709">
        <v>0</v>
      </c>
      <c r="I3709">
        <v>0</v>
      </c>
    </row>
    <row r="3710" spans="1:9" x14ac:dyDescent="0.3">
      <c r="A3710">
        <v>9505</v>
      </c>
      <c r="B3710">
        <v>1982</v>
      </c>
      <c r="C3710">
        <v>0.912524</v>
      </c>
      <c r="D3710">
        <v>8</v>
      </c>
      <c r="E3710">
        <v>7</v>
      </c>
      <c r="F3710">
        <f t="shared" si="57"/>
        <v>49</v>
      </c>
      <c r="G3710">
        <v>0</v>
      </c>
      <c r="H3710">
        <v>0</v>
      </c>
      <c r="I3710">
        <v>0</v>
      </c>
    </row>
    <row r="3711" spans="1:9" x14ac:dyDescent="0.3">
      <c r="A3711">
        <v>9505</v>
      </c>
      <c r="B3711">
        <v>1983</v>
      </c>
      <c r="C3711">
        <v>1.0322629999999999</v>
      </c>
      <c r="D3711">
        <v>8</v>
      </c>
      <c r="E3711">
        <v>8</v>
      </c>
      <c r="F3711">
        <f t="shared" si="57"/>
        <v>64</v>
      </c>
      <c r="G3711">
        <v>0</v>
      </c>
      <c r="H3711">
        <v>0</v>
      </c>
      <c r="I3711">
        <v>0</v>
      </c>
    </row>
    <row r="3712" spans="1:9" x14ac:dyDescent="0.3">
      <c r="A3712">
        <v>9505</v>
      </c>
      <c r="B3712">
        <v>1984</v>
      </c>
      <c r="C3712">
        <v>0.98939900000000003</v>
      </c>
      <c r="D3712">
        <v>8</v>
      </c>
      <c r="E3712">
        <v>9</v>
      </c>
      <c r="F3712">
        <f t="shared" si="57"/>
        <v>81</v>
      </c>
      <c r="G3712">
        <v>0</v>
      </c>
      <c r="H3712">
        <v>0</v>
      </c>
      <c r="I3712">
        <v>0</v>
      </c>
    </row>
    <row r="3713" spans="1:9" x14ac:dyDescent="0.3">
      <c r="A3713">
        <v>9505</v>
      </c>
      <c r="B3713">
        <v>1985</v>
      </c>
      <c r="C3713">
        <v>1.0728150000000001</v>
      </c>
      <c r="D3713">
        <v>8</v>
      </c>
      <c r="E3713">
        <v>10</v>
      </c>
      <c r="F3713">
        <f t="shared" si="57"/>
        <v>100</v>
      </c>
      <c r="G3713">
        <v>0</v>
      </c>
      <c r="H3713">
        <v>0</v>
      </c>
      <c r="I3713">
        <v>0</v>
      </c>
    </row>
    <row r="3714" spans="1:9" x14ac:dyDescent="0.3">
      <c r="A3714">
        <v>9505</v>
      </c>
      <c r="B3714">
        <v>1986</v>
      </c>
      <c r="C3714">
        <v>1.0527470000000001</v>
      </c>
      <c r="D3714">
        <v>8</v>
      </c>
      <c r="E3714">
        <v>11</v>
      </c>
      <c r="F3714">
        <f t="shared" si="57"/>
        <v>121</v>
      </c>
      <c r="G3714">
        <v>0</v>
      </c>
      <c r="H3714">
        <v>0</v>
      </c>
      <c r="I3714">
        <v>0</v>
      </c>
    </row>
    <row r="3715" spans="1:9" x14ac:dyDescent="0.3">
      <c r="A3715">
        <v>9505</v>
      </c>
      <c r="B3715">
        <v>1987</v>
      </c>
      <c r="C3715">
        <v>0.92069100000000004</v>
      </c>
      <c r="D3715">
        <v>8</v>
      </c>
      <c r="E3715">
        <v>12</v>
      </c>
      <c r="F3715">
        <f t="shared" si="57"/>
        <v>144</v>
      </c>
      <c r="G3715">
        <v>0</v>
      </c>
      <c r="H3715">
        <v>0</v>
      </c>
      <c r="I3715">
        <v>0</v>
      </c>
    </row>
    <row r="3716" spans="1:9" x14ac:dyDescent="0.3">
      <c r="A3716">
        <v>9603</v>
      </c>
      <c r="B3716">
        <v>1980</v>
      </c>
      <c r="C3716">
        <v>1.1909110000000001</v>
      </c>
      <c r="D3716">
        <v>10</v>
      </c>
      <c r="E3716">
        <v>7</v>
      </c>
      <c r="F3716">
        <f t="shared" si="57"/>
        <v>49</v>
      </c>
      <c r="G3716">
        <v>0</v>
      </c>
      <c r="H3716">
        <v>1</v>
      </c>
      <c r="I3716">
        <v>0</v>
      </c>
    </row>
    <row r="3717" spans="1:9" x14ac:dyDescent="0.3">
      <c r="A3717">
        <v>9603</v>
      </c>
      <c r="B3717">
        <v>1981</v>
      </c>
      <c r="C3717">
        <v>1.0694459999999999</v>
      </c>
      <c r="D3717">
        <v>10</v>
      </c>
      <c r="E3717">
        <v>8</v>
      </c>
      <c r="F3717">
        <f t="shared" ref="F3717:F3780" si="58">E3717^2</f>
        <v>64</v>
      </c>
      <c r="G3717">
        <v>0</v>
      </c>
      <c r="H3717">
        <v>1</v>
      </c>
      <c r="I3717">
        <v>0</v>
      </c>
    </row>
    <row r="3718" spans="1:9" x14ac:dyDescent="0.3">
      <c r="A3718">
        <v>9603</v>
      </c>
      <c r="B3718">
        <v>1982</v>
      </c>
      <c r="C3718">
        <v>1.230666</v>
      </c>
      <c r="D3718">
        <v>10</v>
      </c>
      <c r="E3718">
        <v>9</v>
      </c>
      <c r="F3718">
        <f t="shared" si="58"/>
        <v>81</v>
      </c>
      <c r="G3718">
        <v>0</v>
      </c>
      <c r="H3718">
        <v>1</v>
      </c>
      <c r="I3718">
        <v>0</v>
      </c>
    </row>
    <row r="3719" spans="1:9" x14ac:dyDescent="0.3">
      <c r="A3719">
        <v>9603</v>
      </c>
      <c r="B3719">
        <v>1983</v>
      </c>
      <c r="C3719">
        <v>1.1347780000000001</v>
      </c>
      <c r="D3719">
        <v>10</v>
      </c>
      <c r="E3719">
        <v>10</v>
      </c>
      <c r="F3719">
        <f t="shared" si="58"/>
        <v>100</v>
      </c>
      <c r="G3719">
        <v>0</v>
      </c>
      <c r="H3719">
        <v>1</v>
      </c>
      <c r="I3719">
        <v>0</v>
      </c>
    </row>
    <row r="3720" spans="1:9" x14ac:dyDescent="0.3">
      <c r="A3720">
        <v>9603</v>
      </c>
      <c r="B3720">
        <v>1984</v>
      </c>
      <c r="C3720">
        <v>1.0338510000000001</v>
      </c>
      <c r="D3720">
        <v>10</v>
      </c>
      <c r="E3720">
        <v>11</v>
      </c>
      <c r="F3720">
        <f t="shared" si="58"/>
        <v>121</v>
      </c>
      <c r="G3720">
        <v>0</v>
      </c>
      <c r="H3720">
        <v>1</v>
      </c>
      <c r="I3720">
        <v>0</v>
      </c>
    </row>
    <row r="3721" spans="1:9" x14ac:dyDescent="0.3">
      <c r="A3721">
        <v>9603</v>
      </c>
      <c r="B3721">
        <v>1985</v>
      </c>
      <c r="C3721">
        <v>1.010294</v>
      </c>
      <c r="D3721">
        <v>10</v>
      </c>
      <c r="E3721">
        <v>12</v>
      </c>
      <c r="F3721">
        <f t="shared" si="58"/>
        <v>144</v>
      </c>
      <c r="G3721">
        <v>0</v>
      </c>
      <c r="H3721">
        <v>1</v>
      </c>
      <c r="I3721">
        <v>0</v>
      </c>
    </row>
    <row r="3722" spans="1:9" x14ac:dyDescent="0.3">
      <c r="A3722">
        <v>9603</v>
      </c>
      <c r="B3722">
        <v>1986</v>
      </c>
      <c r="C3722">
        <v>1.1087750000000001</v>
      </c>
      <c r="D3722">
        <v>10</v>
      </c>
      <c r="E3722">
        <v>13</v>
      </c>
      <c r="F3722">
        <f t="shared" si="58"/>
        <v>169</v>
      </c>
      <c r="G3722">
        <v>0</v>
      </c>
      <c r="H3722">
        <v>0</v>
      </c>
      <c r="I3722">
        <v>0</v>
      </c>
    </row>
    <row r="3723" spans="1:9" x14ac:dyDescent="0.3">
      <c r="A3723">
        <v>9603</v>
      </c>
      <c r="B3723">
        <v>1987</v>
      </c>
      <c r="C3723">
        <v>1.2115750000000001</v>
      </c>
      <c r="D3723">
        <v>10</v>
      </c>
      <c r="E3723">
        <v>14</v>
      </c>
      <c r="F3723">
        <f t="shared" si="58"/>
        <v>196</v>
      </c>
      <c r="G3723">
        <v>0</v>
      </c>
      <c r="H3723">
        <v>0</v>
      </c>
      <c r="I3723">
        <v>0</v>
      </c>
    </row>
    <row r="3724" spans="1:9" x14ac:dyDescent="0.3">
      <c r="A3724">
        <v>9643</v>
      </c>
      <c r="B3724">
        <v>1980</v>
      </c>
      <c r="C3724">
        <v>1.7823370000000001</v>
      </c>
      <c r="D3724">
        <v>12</v>
      </c>
      <c r="E3724">
        <v>2</v>
      </c>
      <c r="F3724">
        <f t="shared" si="58"/>
        <v>4</v>
      </c>
      <c r="G3724">
        <v>0</v>
      </c>
      <c r="H3724">
        <v>0</v>
      </c>
      <c r="I3724">
        <v>0</v>
      </c>
    </row>
    <row r="3725" spans="1:9" x14ac:dyDescent="0.3">
      <c r="A3725">
        <v>9643</v>
      </c>
      <c r="B3725">
        <v>1981</v>
      </c>
      <c r="C3725">
        <v>1.1394340000000001</v>
      </c>
      <c r="D3725">
        <v>12</v>
      </c>
      <c r="E3725">
        <v>3</v>
      </c>
      <c r="F3725">
        <f t="shared" si="58"/>
        <v>9</v>
      </c>
      <c r="G3725">
        <v>0</v>
      </c>
      <c r="H3725">
        <v>0</v>
      </c>
      <c r="I3725">
        <v>0</v>
      </c>
    </row>
    <row r="3726" spans="1:9" x14ac:dyDescent="0.3">
      <c r="A3726">
        <v>9643</v>
      </c>
      <c r="B3726">
        <v>1982</v>
      </c>
      <c r="C3726">
        <v>1.961317</v>
      </c>
      <c r="D3726">
        <v>12</v>
      </c>
      <c r="E3726">
        <v>4</v>
      </c>
      <c r="F3726">
        <f t="shared" si="58"/>
        <v>16</v>
      </c>
      <c r="G3726">
        <v>0</v>
      </c>
      <c r="H3726">
        <v>0</v>
      </c>
      <c r="I3726">
        <v>0</v>
      </c>
    </row>
    <row r="3727" spans="1:9" x14ac:dyDescent="0.3">
      <c r="A3727">
        <v>9643</v>
      </c>
      <c r="B3727">
        <v>1983</v>
      </c>
      <c r="C3727">
        <v>1.1880170000000001</v>
      </c>
      <c r="D3727">
        <v>12</v>
      </c>
      <c r="E3727">
        <v>5</v>
      </c>
      <c r="F3727">
        <f t="shared" si="58"/>
        <v>25</v>
      </c>
      <c r="G3727">
        <v>0</v>
      </c>
      <c r="H3727">
        <v>0</v>
      </c>
      <c r="I3727">
        <v>0</v>
      </c>
    </row>
    <row r="3728" spans="1:9" x14ac:dyDescent="0.3">
      <c r="A3728">
        <v>9643</v>
      </c>
      <c r="B3728">
        <v>1984</v>
      </c>
      <c r="C3728">
        <v>1.960415</v>
      </c>
      <c r="D3728">
        <v>12</v>
      </c>
      <c r="E3728">
        <v>6</v>
      </c>
      <c r="F3728">
        <f t="shared" si="58"/>
        <v>36</v>
      </c>
      <c r="G3728">
        <v>0</v>
      </c>
      <c r="H3728">
        <v>0</v>
      </c>
      <c r="I3728">
        <v>0</v>
      </c>
    </row>
    <row r="3729" spans="1:9" x14ac:dyDescent="0.3">
      <c r="A3729">
        <v>9643</v>
      </c>
      <c r="B3729">
        <v>1985</v>
      </c>
      <c r="C3729">
        <v>1.6570940000000001</v>
      </c>
      <c r="D3729">
        <v>12</v>
      </c>
      <c r="E3729">
        <v>7</v>
      </c>
      <c r="F3729">
        <f t="shared" si="58"/>
        <v>49</v>
      </c>
      <c r="G3729">
        <v>0</v>
      </c>
      <c r="H3729">
        <v>0</v>
      </c>
      <c r="I3729">
        <v>0</v>
      </c>
    </row>
    <row r="3730" spans="1:9" x14ac:dyDescent="0.3">
      <c r="A3730">
        <v>9643</v>
      </c>
      <c r="B3730">
        <v>1986</v>
      </c>
      <c r="C3730">
        <v>1.7951649999999999</v>
      </c>
      <c r="D3730">
        <v>12</v>
      </c>
      <c r="E3730">
        <v>8</v>
      </c>
      <c r="F3730">
        <f t="shared" si="58"/>
        <v>64</v>
      </c>
      <c r="G3730">
        <v>0</v>
      </c>
      <c r="H3730">
        <v>0</v>
      </c>
      <c r="I3730">
        <v>0</v>
      </c>
    </row>
    <row r="3731" spans="1:9" x14ac:dyDescent="0.3">
      <c r="A3731">
        <v>9643</v>
      </c>
      <c r="B3731">
        <v>1987</v>
      </c>
      <c r="C3731">
        <v>1.527013</v>
      </c>
      <c r="D3731">
        <v>12</v>
      </c>
      <c r="E3731">
        <v>9</v>
      </c>
      <c r="F3731">
        <f t="shared" si="58"/>
        <v>81</v>
      </c>
      <c r="G3731">
        <v>0</v>
      </c>
      <c r="H3731">
        <v>0</v>
      </c>
      <c r="I3731">
        <v>0</v>
      </c>
    </row>
    <row r="3732" spans="1:9" x14ac:dyDescent="0.3">
      <c r="A3732">
        <v>9667</v>
      </c>
      <c r="B3732">
        <v>1980</v>
      </c>
      <c r="C3732">
        <v>1.5571060000000001</v>
      </c>
      <c r="D3732">
        <v>13</v>
      </c>
      <c r="E3732">
        <v>1</v>
      </c>
      <c r="F3732">
        <f t="shared" si="58"/>
        <v>1</v>
      </c>
      <c r="G3732">
        <v>0</v>
      </c>
      <c r="H3732">
        <v>0</v>
      </c>
      <c r="I3732">
        <v>0</v>
      </c>
    </row>
    <row r="3733" spans="1:9" x14ac:dyDescent="0.3">
      <c r="A3733">
        <v>9667</v>
      </c>
      <c r="B3733">
        <v>1981</v>
      </c>
      <c r="C3733">
        <v>1.688151</v>
      </c>
      <c r="D3733">
        <v>13</v>
      </c>
      <c r="E3733">
        <v>2</v>
      </c>
      <c r="F3733">
        <f t="shared" si="58"/>
        <v>4</v>
      </c>
      <c r="G3733">
        <v>0</v>
      </c>
      <c r="H3733">
        <v>0</v>
      </c>
      <c r="I3733">
        <v>0</v>
      </c>
    </row>
    <row r="3734" spans="1:9" x14ac:dyDescent="0.3">
      <c r="A3734">
        <v>9667</v>
      </c>
      <c r="B3734">
        <v>1982</v>
      </c>
      <c r="C3734">
        <v>2.160507</v>
      </c>
      <c r="D3734">
        <v>13</v>
      </c>
      <c r="E3734">
        <v>3</v>
      </c>
      <c r="F3734">
        <f t="shared" si="58"/>
        <v>9</v>
      </c>
      <c r="G3734">
        <v>0</v>
      </c>
      <c r="H3734">
        <v>0</v>
      </c>
      <c r="I3734">
        <v>1</v>
      </c>
    </row>
    <row r="3735" spans="1:9" x14ac:dyDescent="0.3">
      <c r="A3735">
        <v>9667</v>
      </c>
      <c r="B3735">
        <v>1983</v>
      </c>
      <c r="C3735">
        <v>2.2374849999999999</v>
      </c>
      <c r="D3735">
        <v>13</v>
      </c>
      <c r="E3735">
        <v>4</v>
      </c>
      <c r="F3735">
        <f t="shared" si="58"/>
        <v>16</v>
      </c>
      <c r="G3735">
        <v>0</v>
      </c>
      <c r="H3735">
        <v>0</v>
      </c>
      <c r="I3735">
        <v>0</v>
      </c>
    </row>
    <row r="3736" spans="1:9" x14ac:dyDescent="0.3">
      <c r="A3736">
        <v>9667</v>
      </c>
      <c r="B3736">
        <v>1984</v>
      </c>
      <c r="C3736">
        <v>2.5662780000000001</v>
      </c>
      <c r="D3736">
        <v>13</v>
      </c>
      <c r="E3736">
        <v>5</v>
      </c>
      <c r="F3736">
        <f t="shared" si="58"/>
        <v>25</v>
      </c>
      <c r="G3736">
        <v>0</v>
      </c>
      <c r="H3736">
        <v>1</v>
      </c>
      <c r="I3736">
        <v>0</v>
      </c>
    </row>
    <row r="3737" spans="1:9" x14ac:dyDescent="0.3">
      <c r="A3737">
        <v>9667</v>
      </c>
      <c r="B3737">
        <v>1985</v>
      </c>
      <c r="C3737">
        <v>2.5996980000000001</v>
      </c>
      <c r="D3737">
        <v>13</v>
      </c>
      <c r="E3737">
        <v>6</v>
      </c>
      <c r="F3737">
        <f t="shared" si="58"/>
        <v>36</v>
      </c>
      <c r="G3737">
        <v>0</v>
      </c>
      <c r="H3737">
        <v>1</v>
      </c>
      <c r="I3737">
        <v>0</v>
      </c>
    </row>
    <row r="3738" spans="1:9" x14ac:dyDescent="0.3">
      <c r="A3738">
        <v>9667</v>
      </c>
      <c r="B3738">
        <v>1986</v>
      </c>
      <c r="C3738">
        <v>2.923384</v>
      </c>
      <c r="D3738">
        <v>13</v>
      </c>
      <c r="E3738">
        <v>7</v>
      </c>
      <c r="F3738">
        <f t="shared" si="58"/>
        <v>49</v>
      </c>
      <c r="G3738">
        <v>0</v>
      </c>
      <c r="H3738">
        <v>1</v>
      </c>
      <c r="I3738">
        <v>0</v>
      </c>
    </row>
    <row r="3739" spans="1:9" x14ac:dyDescent="0.3">
      <c r="A3739">
        <v>9667</v>
      </c>
      <c r="B3739">
        <v>1987</v>
      </c>
      <c r="C3739">
        <v>3.0371329999999999</v>
      </c>
      <c r="D3739">
        <v>13</v>
      </c>
      <c r="E3739">
        <v>8</v>
      </c>
      <c r="F3739">
        <f t="shared" si="58"/>
        <v>64</v>
      </c>
      <c r="G3739">
        <v>0</v>
      </c>
      <c r="H3739">
        <v>1</v>
      </c>
      <c r="I3739">
        <v>0</v>
      </c>
    </row>
    <row r="3740" spans="1:9" x14ac:dyDescent="0.3">
      <c r="A3740">
        <v>9683</v>
      </c>
      <c r="B3740">
        <v>1980</v>
      </c>
      <c r="C3740">
        <v>0.70281199999999999</v>
      </c>
      <c r="D3740">
        <v>12</v>
      </c>
      <c r="E3740">
        <v>5</v>
      </c>
      <c r="F3740">
        <f t="shared" si="58"/>
        <v>25</v>
      </c>
      <c r="G3740">
        <v>1</v>
      </c>
      <c r="H3740">
        <v>0</v>
      </c>
      <c r="I3740">
        <v>0</v>
      </c>
    </row>
    <row r="3741" spans="1:9" x14ac:dyDescent="0.3">
      <c r="A3741">
        <v>9683</v>
      </c>
      <c r="B3741">
        <v>1981</v>
      </c>
      <c r="C3741">
        <v>1.3919919999999999</v>
      </c>
      <c r="D3741">
        <v>12</v>
      </c>
      <c r="E3741">
        <v>6</v>
      </c>
      <c r="F3741">
        <f t="shared" si="58"/>
        <v>36</v>
      </c>
      <c r="G3741">
        <v>1</v>
      </c>
      <c r="H3741">
        <v>1</v>
      </c>
      <c r="I3741">
        <v>1</v>
      </c>
    </row>
    <row r="3742" spans="1:9" x14ac:dyDescent="0.3">
      <c r="A3742">
        <v>9683</v>
      </c>
      <c r="B3742">
        <v>1982</v>
      </c>
      <c r="C3742">
        <v>1.184955</v>
      </c>
      <c r="D3742">
        <v>12</v>
      </c>
      <c r="E3742">
        <v>7</v>
      </c>
      <c r="F3742">
        <f t="shared" si="58"/>
        <v>49</v>
      </c>
      <c r="G3742">
        <v>1</v>
      </c>
      <c r="H3742">
        <v>1</v>
      </c>
      <c r="I3742">
        <v>0</v>
      </c>
    </row>
    <row r="3743" spans="1:9" x14ac:dyDescent="0.3">
      <c r="A3743">
        <v>9683</v>
      </c>
      <c r="B3743">
        <v>1983</v>
      </c>
      <c r="C3743">
        <v>0.92998400000000003</v>
      </c>
      <c r="D3743">
        <v>12</v>
      </c>
      <c r="E3743">
        <v>8</v>
      </c>
      <c r="F3743">
        <f t="shared" si="58"/>
        <v>64</v>
      </c>
      <c r="G3743">
        <v>1</v>
      </c>
      <c r="H3743">
        <v>1</v>
      </c>
      <c r="I3743">
        <v>0</v>
      </c>
    </row>
    <row r="3744" spans="1:9" x14ac:dyDescent="0.3">
      <c r="A3744">
        <v>9683</v>
      </c>
      <c r="B3744">
        <v>1984</v>
      </c>
      <c r="C3744">
        <v>0.92606299999999997</v>
      </c>
      <c r="D3744">
        <v>12</v>
      </c>
      <c r="E3744">
        <v>9</v>
      </c>
      <c r="F3744">
        <f t="shared" si="58"/>
        <v>81</v>
      </c>
      <c r="G3744">
        <v>1</v>
      </c>
      <c r="H3744">
        <v>1</v>
      </c>
      <c r="I3744">
        <v>0</v>
      </c>
    </row>
    <row r="3745" spans="1:9" x14ac:dyDescent="0.3">
      <c r="A3745">
        <v>9683</v>
      </c>
      <c r="B3745">
        <v>1985</v>
      </c>
      <c r="C3745">
        <v>8.7839E-2</v>
      </c>
      <c r="D3745">
        <v>12</v>
      </c>
      <c r="E3745">
        <v>10</v>
      </c>
      <c r="F3745">
        <f t="shared" si="58"/>
        <v>100</v>
      </c>
      <c r="G3745">
        <v>1</v>
      </c>
      <c r="H3745">
        <v>1</v>
      </c>
      <c r="I3745">
        <v>0</v>
      </c>
    </row>
    <row r="3746" spans="1:9" x14ac:dyDescent="0.3">
      <c r="A3746">
        <v>9683</v>
      </c>
      <c r="B3746">
        <v>1986</v>
      </c>
      <c r="C3746">
        <v>2.23983</v>
      </c>
      <c r="D3746">
        <v>12</v>
      </c>
      <c r="E3746">
        <v>11</v>
      </c>
      <c r="F3746">
        <f t="shared" si="58"/>
        <v>121</v>
      </c>
      <c r="G3746">
        <v>1</v>
      </c>
      <c r="H3746">
        <v>1</v>
      </c>
      <c r="I3746">
        <v>0</v>
      </c>
    </row>
    <row r="3747" spans="1:9" x14ac:dyDescent="0.3">
      <c r="A3747">
        <v>9683</v>
      </c>
      <c r="B3747">
        <v>1987</v>
      </c>
      <c r="C3747">
        <v>1.81152</v>
      </c>
      <c r="D3747">
        <v>12</v>
      </c>
      <c r="E3747">
        <v>12</v>
      </c>
      <c r="F3747">
        <f t="shared" si="58"/>
        <v>144</v>
      </c>
      <c r="G3747">
        <v>1</v>
      </c>
      <c r="H3747">
        <v>0</v>
      </c>
      <c r="I3747">
        <v>1</v>
      </c>
    </row>
    <row r="3748" spans="1:9" x14ac:dyDescent="0.3">
      <c r="A3748">
        <v>9694</v>
      </c>
      <c r="B3748">
        <v>1980</v>
      </c>
      <c r="C3748">
        <v>1.6505570000000001</v>
      </c>
      <c r="D3748">
        <v>15</v>
      </c>
      <c r="E3748">
        <v>1</v>
      </c>
      <c r="F3748">
        <f t="shared" si="58"/>
        <v>1</v>
      </c>
      <c r="G3748">
        <v>0</v>
      </c>
      <c r="H3748">
        <v>0</v>
      </c>
      <c r="I3748">
        <v>0</v>
      </c>
    </row>
    <row r="3749" spans="1:9" x14ac:dyDescent="0.3">
      <c r="A3749">
        <v>9694</v>
      </c>
      <c r="B3749">
        <v>1981</v>
      </c>
      <c r="C3749">
        <v>1.9889269999999999</v>
      </c>
      <c r="D3749">
        <v>15</v>
      </c>
      <c r="E3749">
        <v>2</v>
      </c>
      <c r="F3749">
        <f t="shared" si="58"/>
        <v>4</v>
      </c>
      <c r="G3749">
        <v>0</v>
      </c>
      <c r="H3749">
        <v>0</v>
      </c>
      <c r="I3749">
        <v>0</v>
      </c>
    </row>
    <row r="3750" spans="1:9" x14ac:dyDescent="0.3">
      <c r="A3750">
        <v>9694</v>
      </c>
      <c r="B3750">
        <v>1982</v>
      </c>
      <c r="C3750">
        <v>2.0269759999999999</v>
      </c>
      <c r="D3750">
        <v>15</v>
      </c>
      <c r="E3750">
        <v>3</v>
      </c>
      <c r="F3750">
        <f t="shared" si="58"/>
        <v>9</v>
      </c>
      <c r="G3750">
        <v>0</v>
      </c>
      <c r="H3750">
        <v>0</v>
      </c>
      <c r="I3750">
        <v>0</v>
      </c>
    </row>
    <row r="3751" spans="1:9" x14ac:dyDescent="0.3">
      <c r="A3751">
        <v>9694</v>
      </c>
      <c r="B3751">
        <v>1983</v>
      </c>
      <c r="C3751">
        <v>2.0534539999999999</v>
      </c>
      <c r="D3751">
        <v>15</v>
      </c>
      <c r="E3751">
        <v>4</v>
      </c>
      <c r="F3751">
        <f t="shared" si="58"/>
        <v>16</v>
      </c>
      <c r="G3751">
        <v>0</v>
      </c>
      <c r="H3751">
        <v>1</v>
      </c>
      <c r="I3751">
        <v>0</v>
      </c>
    </row>
    <row r="3752" spans="1:9" x14ac:dyDescent="0.3">
      <c r="A3752">
        <v>9694</v>
      </c>
      <c r="B3752">
        <v>1984</v>
      </c>
      <c r="C3752">
        <v>2.3111549999999998</v>
      </c>
      <c r="D3752">
        <v>15</v>
      </c>
      <c r="E3752">
        <v>5</v>
      </c>
      <c r="F3752">
        <f t="shared" si="58"/>
        <v>25</v>
      </c>
      <c r="G3752">
        <v>0</v>
      </c>
      <c r="H3752">
        <v>1</v>
      </c>
      <c r="I3752">
        <v>0</v>
      </c>
    </row>
    <row r="3753" spans="1:9" x14ac:dyDescent="0.3">
      <c r="A3753">
        <v>9694</v>
      </c>
      <c r="B3753">
        <v>1985</v>
      </c>
      <c r="C3753">
        <v>2.2998530000000001</v>
      </c>
      <c r="D3753">
        <v>15</v>
      </c>
      <c r="E3753">
        <v>6</v>
      </c>
      <c r="F3753">
        <f t="shared" si="58"/>
        <v>36</v>
      </c>
      <c r="G3753">
        <v>0</v>
      </c>
      <c r="H3753">
        <v>1</v>
      </c>
      <c r="I3753">
        <v>0</v>
      </c>
    </row>
    <row r="3754" spans="1:9" x14ac:dyDescent="0.3">
      <c r="A3754">
        <v>9694</v>
      </c>
      <c r="B3754">
        <v>1986</v>
      </c>
      <c r="C3754">
        <v>2.30233</v>
      </c>
      <c r="D3754">
        <v>15</v>
      </c>
      <c r="E3754">
        <v>7</v>
      </c>
      <c r="F3754">
        <f t="shared" si="58"/>
        <v>49</v>
      </c>
      <c r="G3754">
        <v>0</v>
      </c>
      <c r="H3754">
        <v>1</v>
      </c>
      <c r="I3754">
        <v>0</v>
      </c>
    </row>
    <row r="3755" spans="1:9" x14ac:dyDescent="0.3">
      <c r="A3755">
        <v>9694</v>
      </c>
      <c r="B3755">
        <v>1987</v>
      </c>
      <c r="C3755">
        <v>2.3429169999999999</v>
      </c>
      <c r="D3755">
        <v>15</v>
      </c>
      <c r="E3755">
        <v>8</v>
      </c>
      <c r="F3755">
        <f t="shared" si="58"/>
        <v>64</v>
      </c>
      <c r="G3755">
        <v>0</v>
      </c>
      <c r="H3755">
        <v>1</v>
      </c>
      <c r="I3755">
        <v>0</v>
      </c>
    </row>
    <row r="3756" spans="1:9" x14ac:dyDescent="0.3">
      <c r="A3756">
        <v>9710</v>
      </c>
      <c r="B3756">
        <v>1980</v>
      </c>
      <c r="C3756">
        <v>1.871046</v>
      </c>
      <c r="D3756">
        <v>12</v>
      </c>
      <c r="E3756">
        <v>4</v>
      </c>
      <c r="F3756">
        <f t="shared" si="58"/>
        <v>16</v>
      </c>
      <c r="G3756">
        <v>0</v>
      </c>
      <c r="H3756">
        <v>0</v>
      </c>
      <c r="I3756">
        <v>0</v>
      </c>
    </row>
    <row r="3757" spans="1:9" x14ac:dyDescent="0.3">
      <c r="A3757">
        <v>9710</v>
      </c>
      <c r="B3757">
        <v>1981</v>
      </c>
      <c r="C3757">
        <v>1.1162669999999999</v>
      </c>
      <c r="D3757">
        <v>12</v>
      </c>
      <c r="E3757">
        <v>5</v>
      </c>
      <c r="F3757">
        <f t="shared" si="58"/>
        <v>25</v>
      </c>
      <c r="G3757">
        <v>0</v>
      </c>
      <c r="H3757">
        <v>0</v>
      </c>
      <c r="I3757">
        <v>0</v>
      </c>
    </row>
    <row r="3758" spans="1:9" x14ac:dyDescent="0.3">
      <c r="A3758">
        <v>9710</v>
      </c>
      <c r="B3758">
        <v>1982</v>
      </c>
      <c r="C3758">
        <v>1.6588579999999999</v>
      </c>
      <c r="D3758">
        <v>12</v>
      </c>
      <c r="E3758">
        <v>6</v>
      </c>
      <c r="F3758">
        <f t="shared" si="58"/>
        <v>36</v>
      </c>
      <c r="G3758">
        <v>0</v>
      </c>
      <c r="H3758">
        <v>0</v>
      </c>
      <c r="I3758">
        <v>0</v>
      </c>
    </row>
    <row r="3759" spans="1:9" x14ac:dyDescent="0.3">
      <c r="A3759">
        <v>9710</v>
      </c>
      <c r="B3759">
        <v>1983</v>
      </c>
      <c r="C3759">
        <v>1.5867640000000001</v>
      </c>
      <c r="D3759">
        <v>12</v>
      </c>
      <c r="E3759">
        <v>7</v>
      </c>
      <c r="F3759">
        <f t="shared" si="58"/>
        <v>49</v>
      </c>
      <c r="G3759">
        <v>0</v>
      </c>
      <c r="H3759">
        <v>0</v>
      </c>
      <c r="I3759">
        <v>0</v>
      </c>
    </row>
    <row r="3760" spans="1:9" x14ac:dyDescent="0.3">
      <c r="A3760">
        <v>9710</v>
      </c>
      <c r="B3760">
        <v>1984</v>
      </c>
      <c r="C3760">
        <v>-0.63908699999999996</v>
      </c>
      <c r="D3760">
        <v>12</v>
      </c>
      <c r="E3760">
        <v>8</v>
      </c>
      <c r="F3760">
        <f t="shared" si="58"/>
        <v>64</v>
      </c>
      <c r="G3760">
        <v>0</v>
      </c>
      <c r="H3760">
        <v>0</v>
      </c>
      <c r="I3760">
        <v>0</v>
      </c>
    </row>
    <row r="3761" spans="1:9" x14ac:dyDescent="0.3">
      <c r="A3761">
        <v>9710</v>
      </c>
      <c r="B3761">
        <v>1985</v>
      </c>
      <c r="C3761">
        <v>1.7126030000000001</v>
      </c>
      <c r="D3761">
        <v>12</v>
      </c>
      <c r="E3761">
        <v>9</v>
      </c>
      <c r="F3761">
        <f t="shared" si="58"/>
        <v>81</v>
      </c>
      <c r="G3761">
        <v>0</v>
      </c>
      <c r="H3761">
        <v>0</v>
      </c>
      <c r="I3761">
        <v>0</v>
      </c>
    </row>
    <row r="3762" spans="1:9" x14ac:dyDescent="0.3">
      <c r="A3762">
        <v>9710</v>
      </c>
      <c r="B3762">
        <v>1986</v>
      </c>
      <c r="C3762">
        <v>1.830163</v>
      </c>
      <c r="D3762">
        <v>12</v>
      </c>
      <c r="E3762">
        <v>10</v>
      </c>
      <c r="F3762">
        <f t="shared" si="58"/>
        <v>100</v>
      </c>
      <c r="G3762">
        <v>0</v>
      </c>
      <c r="H3762">
        <v>0</v>
      </c>
      <c r="I3762">
        <v>0</v>
      </c>
    </row>
    <row r="3763" spans="1:9" x14ac:dyDescent="0.3">
      <c r="A3763">
        <v>9710</v>
      </c>
      <c r="B3763">
        <v>1987</v>
      </c>
      <c r="C3763">
        <v>1.5712079999999999</v>
      </c>
      <c r="D3763">
        <v>12</v>
      </c>
      <c r="E3763">
        <v>11</v>
      </c>
      <c r="F3763">
        <f t="shared" si="58"/>
        <v>121</v>
      </c>
      <c r="G3763">
        <v>0</v>
      </c>
      <c r="H3763">
        <v>0</v>
      </c>
      <c r="I3763">
        <v>0</v>
      </c>
    </row>
    <row r="3764" spans="1:9" x14ac:dyDescent="0.3">
      <c r="A3764">
        <v>9718</v>
      </c>
      <c r="B3764">
        <v>1980</v>
      </c>
      <c r="C3764">
        <v>1.098562</v>
      </c>
      <c r="D3764">
        <v>13</v>
      </c>
      <c r="E3764">
        <v>1</v>
      </c>
      <c r="F3764">
        <f t="shared" si="58"/>
        <v>1</v>
      </c>
      <c r="G3764">
        <v>0</v>
      </c>
      <c r="H3764">
        <v>0</v>
      </c>
      <c r="I3764">
        <v>0</v>
      </c>
    </row>
    <row r="3765" spans="1:9" x14ac:dyDescent="0.3">
      <c r="A3765">
        <v>9718</v>
      </c>
      <c r="B3765">
        <v>1981</v>
      </c>
      <c r="C3765">
        <v>1.7404660000000001</v>
      </c>
      <c r="D3765">
        <v>13</v>
      </c>
      <c r="E3765">
        <v>2</v>
      </c>
      <c r="F3765">
        <f t="shared" si="58"/>
        <v>4</v>
      </c>
      <c r="G3765">
        <v>0</v>
      </c>
      <c r="H3765">
        <v>0</v>
      </c>
      <c r="I3765">
        <v>0</v>
      </c>
    </row>
    <row r="3766" spans="1:9" x14ac:dyDescent="0.3">
      <c r="A3766">
        <v>9718</v>
      </c>
      <c r="B3766">
        <v>1982</v>
      </c>
      <c r="C3766">
        <v>2.2787709999999999</v>
      </c>
      <c r="D3766">
        <v>13</v>
      </c>
      <c r="E3766">
        <v>3</v>
      </c>
      <c r="F3766">
        <f t="shared" si="58"/>
        <v>9</v>
      </c>
      <c r="G3766">
        <v>0</v>
      </c>
      <c r="H3766">
        <v>0</v>
      </c>
      <c r="I3766">
        <v>0</v>
      </c>
    </row>
    <row r="3767" spans="1:9" x14ac:dyDescent="0.3">
      <c r="A3767">
        <v>9718</v>
      </c>
      <c r="B3767">
        <v>1983</v>
      </c>
      <c r="C3767">
        <v>2.4642089999999999</v>
      </c>
      <c r="D3767">
        <v>13</v>
      </c>
      <c r="E3767">
        <v>4</v>
      </c>
      <c r="F3767">
        <f t="shared" si="58"/>
        <v>16</v>
      </c>
      <c r="G3767">
        <v>0</v>
      </c>
      <c r="H3767">
        <v>0</v>
      </c>
      <c r="I3767">
        <v>0</v>
      </c>
    </row>
    <row r="3768" spans="1:9" x14ac:dyDescent="0.3">
      <c r="A3768">
        <v>9718</v>
      </c>
      <c r="B3768">
        <v>1984</v>
      </c>
      <c r="C3768">
        <v>2.3599450000000002</v>
      </c>
      <c r="D3768">
        <v>13</v>
      </c>
      <c r="E3768">
        <v>5</v>
      </c>
      <c r="F3768">
        <f t="shared" si="58"/>
        <v>25</v>
      </c>
      <c r="G3768">
        <v>0</v>
      </c>
      <c r="H3768">
        <v>0</v>
      </c>
      <c r="I3768">
        <v>0</v>
      </c>
    </row>
    <row r="3769" spans="1:9" x14ac:dyDescent="0.3">
      <c r="A3769">
        <v>9718</v>
      </c>
      <c r="B3769">
        <v>1985</v>
      </c>
      <c r="C3769">
        <v>2.5047190000000001</v>
      </c>
      <c r="D3769">
        <v>13</v>
      </c>
      <c r="E3769">
        <v>6</v>
      </c>
      <c r="F3769">
        <f t="shared" si="58"/>
        <v>36</v>
      </c>
      <c r="G3769">
        <v>0</v>
      </c>
      <c r="H3769">
        <v>0</v>
      </c>
      <c r="I3769">
        <v>0</v>
      </c>
    </row>
    <row r="3770" spans="1:9" x14ac:dyDescent="0.3">
      <c r="A3770">
        <v>9718</v>
      </c>
      <c r="B3770">
        <v>1986</v>
      </c>
      <c r="C3770">
        <v>2.493109</v>
      </c>
      <c r="D3770">
        <v>13</v>
      </c>
      <c r="E3770">
        <v>7</v>
      </c>
      <c r="F3770">
        <f t="shared" si="58"/>
        <v>49</v>
      </c>
      <c r="G3770">
        <v>0</v>
      </c>
      <c r="H3770">
        <v>1</v>
      </c>
      <c r="I3770">
        <v>0</v>
      </c>
    </row>
    <row r="3771" spans="1:9" x14ac:dyDescent="0.3">
      <c r="A3771">
        <v>9718</v>
      </c>
      <c r="B3771">
        <v>1987</v>
      </c>
      <c r="C3771">
        <v>2.6232190000000002</v>
      </c>
      <c r="D3771">
        <v>13</v>
      </c>
      <c r="E3771">
        <v>8</v>
      </c>
      <c r="F3771">
        <f t="shared" si="58"/>
        <v>64</v>
      </c>
      <c r="G3771">
        <v>0</v>
      </c>
      <c r="H3771">
        <v>1</v>
      </c>
      <c r="I3771">
        <v>0</v>
      </c>
    </row>
    <row r="3772" spans="1:9" x14ac:dyDescent="0.3">
      <c r="A3772">
        <v>9725</v>
      </c>
      <c r="B3772">
        <v>1980</v>
      </c>
      <c r="C3772">
        <v>1.0391239999999999</v>
      </c>
      <c r="D3772">
        <v>13</v>
      </c>
      <c r="E3772">
        <v>1</v>
      </c>
      <c r="F3772">
        <f t="shared" si="58"/>
        <v>1</v>
      </c>
      <c r="G3772">
        <v>0</v>
      </c>
      <c r="H3772">
        <v>0</v>
      </c>
      <c r="I3772">
        <v>0</v>
      </c>
    </row>
    <row r="3773" spans="1:9" x14ac:dyDescent="0.3">
      <c r="A3773">
        <v>9725</v>
      </c>
      <c r="B3773">
        <v>1981</v>
      </c>
      <c r="C3773">
        <v>1.351356</v>
      </c>
      <c r="D3773">
        <v>13</v>
      </c>
      <c r="E3773">
        <v>2</v>
      </c>
      <c r="F3773">
        <f t="shared" si="58"/>
        <v>4</v>
      </c>
      <c r="G3773">
        <v>0</v>
      </c>
      <c r="H3773">
        <v>0</v>
      </c>
      <c r="I3773">
        <v>0</v>
      </c>
    </row>
    <row r="3774" spans="1:9" x14ac:dyDescent="0.3">
      <c r="A3774">
        <v>9725</v>
      </c>
      <c r="B3774">
        <v>1982</v>
      </c>
      <c r="C3774">
        <v>1.660606</v>
      </c>
      <c r="D3774">
        <v>13</v>
      </c>
      <c r="E3774">
        <v>3</v>
      </c>
      <c r="F3774">
        <f t="shared" si="58"/>
        <v>9</v>
      </c>
      <c r="G3774">
        <v>0</v>
      </c>
      <c r="H3774">
        <v>0</v>
      </c>
      <c r="I3774">
        <v>0</v>
      </c>
    </row>
    <row r="3775" spans="1:9" x14ac:dyDescent="0.3">
      <c r="A3775">
        <v>9725</v>
      </c>
      <c r="B3775">
        <v>1983</v>
      </c>
      <c r="C3775">
        <v>1.6001380000000001</v>
      </c>
      <c r="D3775">
        <v>13</v>
      </c>
      <c r="E3775">
        <v>4</v>
      </c>
      <c r="F3775">
        <f t="shared" si="58"/>
        <v>16</v>
      </c>
      <c r="G3775">
        <v>0</v>
      </c>
      <c r="H3775">
        <v>0</v>
      </c>
      <c r="I3775">
        <v>0</v>
      </c>
    </row>
    <row r="3776" spans="1:9" x14ac:dyDescent="0.3">
      <c r="A3776">
        <v>9725</v>
      </c>
      <c r="B3776">
        <v>1984</v>
      </c>
      <c r="C3776">
        <v>1.611243</v>
      </c>
      <c r="D3776">
        <v>13</v>
      </c>
      <c r="E3776">
        <v>5</v>
      </c>
      <c r="F3776">
        <f t="shared" si="58"/>
        <v>25</v>
      </c>
      <c r="G3776">
        <v>0</v>
      </c>
      <c r="H3776">
        <v>0</v>
      </c>
      <c r="I3776">
        <v>0</v>
      </c>
    </row>
    <row r="3777" spans="1:9" x14ac:dyDescent="0.3">
      <c r="A3777">
        <v>9725</v>
      </c>
      <c r="B3777">
        <v>1985</v>
      </c>
      <c r="C3777">
        <v>1.6852549999999999</v>
      </c>
      <c r="D3777">
        <v>13</v>
      </c>
      <c r="E3777">
        <v>6</v>
      </c>
      <c r="F3777">
        <f t="shared" si="58"/>
        <v>36</v>
      </c>
      <c r="G3777">
        <v>0</v>
      </c>
      <c r="H3777">
        <v>0</v>
      </c>
      <c r="I3777">
        <v>0</v>
      </c>
    </row>
    <row r="3778" spans="1:9" x14ac:dyDescent="0.3">
      <c r="A3778">
        <v>9725</v>
      </c>
      <c r="B3778">
        <v>1986</v>
      </c>
      <c r="C3778">
        <v>1.784046</v>
      </c>
      <c r="D3778">
        <v>13</v>
      </c>
      <c r="E3778">
        <v>7</v>
      </c>
      <c r="F3778">
        <f t="shared" si="58"/>
        <v>49</v>
      </c>
      <c r="G3778">
        <v>0</v>
      </c>
      <c r="H3778">
        <v>0</v>
      </c>
      <c r="I3778">
        <v>0</v>
      </c>
    </row>
    <row r="3779" spans="1:9" x14ac:dyDescent="0.3">
      <c r="A3779">
        <v>9725</v>
      </c>
      <c r="B3779">
        <v>1987</v>
      </c>
      <c r="C3779">
        <v>1.812289</v>
      </c>
      <c r="D3779">
        <v>13</v>
      </c>
      <c r="E3779">
        <v>8</v>
      </c>
      <c r="F3779">
        <f t="shared" si="58"/>
        <v>64</v>
      </c>
      <c r="G3779">
        <v>0</v>
      </c>
      <c r="H3779">
        <v>0</v>
      </c>
      <c r="I3779">
        <v>0</v>
      </c>
    </row>
    <row r="3780" spans="1:9" x14ac:dyDescent="0.3">
      <c r="A3780">
        <v>9744</v>
      </c>
      <c r="B3780">
        <v>1980</v>
      </c>
      <c r="C3780">
        <v>1.6303209999999999</v>
      </c>
      <c r="D3780">
        <v>15</v>
      </c>
      <c r="E3780">
        <v>2</v>
      </c>
      <c r="F3780">
        <f t="shared" si="58"/>
        <v>4</v>
      </c>
      <c r="G3780">
        <v>0</v>
      </c>
      <c r="H3780">
        <v>0</v>
      </c>
      <c r="I3780">
        <v>1</v>
      </c>
    </row>
    <row r="3781" spans="1:9" x14ac:dyDescent="0.3">
      <c r="A3781">
        <v>9744</v>
      </c>
      <c r="B3781">
        <v>1981</v>
      </c>
      <c r="C3781">
        <v>1.771957</v>
      </c>
      <c r="D3781">
        <v>15</v>
      </c>
      <c r="E3781">
        <v>3</v>
      </c>
      <c r="F3781">
        <f t="shared" ref="F3781:F3844" si="59">E3781^2</f>
        <v>9</v>
      </c>
      <c r="G3781">
        <v>0</v>
      </c>
      <c r="H3781">
        <v>0</v>
      </c>
      <c r="I3781">
        <v>0</v>
      </c>
    </row>
    <row r="3782" spans="1:9" x14ac:dyDescent="0.3">
      <c r="A3782">
        <v>9744</v>
      </c>
      <c r="B3782">
        <v>1982</v>
      </c>
      <c r="C3782">
        <v>1.9781850000000001</v>
      </c>
      <c r="D3782">
        <v>15</v>
      </c>
      <c r="E3782">
        <v>4</v>
      </c>
      <c r="F3782">
        <f t="shared" si="59"/>
        <v>16</v>
      </c>
      <c r="G3782">
        <v>0</v>
      </c>
      <c r="H3782">
        <v>0</v>
      </c>
      <c r="I3782">
        <v>0</v>
      </c>
    </row>
    <row r="3783" spans="1:9" x14ac:dyDescent="0.3">
      <c r="A3783">
        <v>9744</v>
      </c>
      <c r="B3783">
        <v>1983</v>
      </c>
      <c r="C3783">
        <v>1.8393539999999999</v>
      </c>
      <c r="D3783">
        <v>15</v>
      </c>
      <c r="E3783">
        <v>5</v>
      </c>
      <c r="F3783">
        <f t="shared" si="59"/>
        <v>25</v>
      </c>
      <c r="G3783">
        <v>0</v>
      </c>
      <c r="H3783">
        <v>0</v>
      </c>
      <c r="I3783">
        <v>0</v>
      </c>
    </row>
    <row r="3784" spans="1:9" x14ac:dyDescent="0.3">
      <c r="A3784">
        <v>9744</v>
      </c>
      <c r="B3784">
        <v>1984</v>
      </c>
      <c r="C3784">
        <v>1.944002</v>
      </c>
      <c r="D3784">
        <v>15</v>
      </c>
      <c r="E3784">
        <v>6</v>
      </c>
      <c r="F3784">
        <f t="shared" si="59"/>
        <v>36</v>
      </c>
      <c r="G3784">
        <v>0</v>
      </c>
      <c r="H3784">
        <v>0</v>
      </c>
      <c r="I3784">
        <v>0</v>
      </c>
    </row>
    <row r="3785" spans="1:9" x14ac:dyDescent="0.3">
      <c r="A3785">
        <v>9744</v>
      </c>
      <c r="B3785">
        <v>1985</v>
      </c>
      <c r="C3785">
        <v>1.889956</v>
      </c>
      <c r="D3785">
        <v>15</v>
      </c>
      <c r="E3785">
        <v>7</v>
      </c>
      <c r="F3785">
        <f t="shared" si="59"/>
        <v>49</v>
      </c>
      <c r="G3785">
        <v>0</v>
      </c>
      <c r="H3785">
        <v>0</v>
      </c>
      <c r="I3785">
        <v>0</v>
      </c>
    </row>
    <row r="3786" spans="1:9" x14ac:dyDescent="0.3">
      <c r="A3786">
        <v>9744</v>
      </c>
      <c r="B3786">
        <v>1986</v>
      </c>
      <c r="C3786">
        <v>2.1588579999999999</v>
      </c>
      <c r="D3786">
        <v>15</v>
      </c>
      <c r="E3786">
        <v>8</v>
      </c>
      <c r="F3786">
        <f t="shared" si="59"/>
        <v>64</v>
      </c>
      <c r="G3786">
        <v>0</v>
      </c>
      <c r="H3786">
        <v>1</v>
      </c>
      <c r="I3786">
        <v>0</v>
      </c>
    </row>
    <row r="3787" spans="1:9" x14ac:dyDescent="0.3">
      <c r="A3787">
        <v>9744</v>
      </c>
      <c r="B3787">
        <v>1987</v>
      </c>
      <c r="C3787">
        <v>2.1049579999999999</v>
      </c>
      <c r="D3787">
        <v>15</v>
      </c>
      <c r="E3787">
        <v>9</v>
      </c>
      <c r="F3787">
        <f t="shared" si="59"/>
        <v>81</v>
      </c>
      <c r="G3787">
        <v>0</v>
      </c>
      <c r="H3787">
        <v>1</v>
      </c>
      <c r="I3787">
        <v>1</v>
      </c>
    </row>
    <row r="3788" spans="1:9" x14ac:dyDescent="0.3">
      <c r="A3788">
        <v>9752</v>
      </c>
      <c r="B3788">
        <v>1980</v>
      </c>
      <c r="C3788">
        <v>2.2454860000000001</v>
      </c>
      <c r="D3788">
        <v>15</v>
      </c>
      <c r="E3788">
        <v>2</v>
      </c>
      <c r="F3788">
        <f t="shared" si="59"/>
        <v>4</v>
      </c>
      <c r="G3788">
        <v>0</v>
      </c>
      <c r="H3788">
        <v>0</v>
      </c>
      <c r="I3788">
        <v>0</v>
      </c>
    </row>
    <row r="3789" spans="1:9" x14ac:dyDescent="0.3">
      <c r="A3789">
        <v>9752</v>
      </c>
      <c r="B3789">
        <v>1981</v>
      </c>
      <c r="C3789">
        <v>1.9717089999999999</v>
      </c>
      <c r="D3789">
        <v>15</v>
      </c>
      <c r="E3789">
        <v>3</v>
      </c>
      <c r="F3789">
        <f t="shared" si="59"/>
        <v>9</v>
      </c>
      <c r="G3789">
        <v>0</v>
      </c>
      <c r="H3789">
        <v>1</v>
      </c>
      <c r="I3789">
        <v>0</v>
      </c>
    </row>
    <row r="3790" spans="1:9" x14ac:dyDescent="0.3">
      <c r="A3790">
        <v>9752</v>
      </c>
      <c r="B3790">
        <v>1982</v>
      </c>
      <c r="C3790">
        <v>2.2322510000000002</v>
      </c>
      <c r="D3790">
        <v>15</v>
      </c>
      <c r="E3790">
        <v>4</v>
      </c>
      <c r="F3790">
        <f t="shared" si="59"/>
        <v>16</v>
      </c>
      <c r="G3790">
        <v>0</v>
      </c>
      <c r="H3790">
        <v>1</v>
      </c>
      <c r="I3790">
        <v>0</v>
      </c>
    </row>
    <row r="3791" spans="1:9" x14ac:dyDescent="0.3">
      <c r="A3791">
        <v>9752</v>
      </c>
      <c r="B3791">
        <v>1983</v>
      </c>
      <c r="C3791">
        <v>2.5543480000000001</v>
      </c>
      <c r="D3791">
        <v>15</v>
      </c>
      <c r="E3791">
        <v>5</v>
      </c>
      <c r="F3791">
        <f t="shared" si="59"/>
        <v>25</v>
      </c>
      <c r="G3791">
        <v>0</v>
      </c>
      <c r="H3791">
        <v>1</v>
      </c>
      <c r="I3791">
        <v>0</v>
      </c>
    </row>
    <row r="3792" spans="1:9" x14ac:dyDescent="0.3">
      <c r="A3792">
        <v>9752</v>
      </c>
      <c r="B3792">
        <v>1984</v>
      </c>
      <c r="C3792">
        <v>2.9046409999999998</v>
      </c>
      <c r="D3792">
        <v>15</v>
      </c>
      <c r="E3792">
        <v>6</v>
      </c>
      <c r="F3792">
        <f t="shared" si="59"/>
        <v>36</v>
      </c>
      <c r="G3792">
        <v>0</v>
      </c>
      <c r="H3792">
        <v>1</v>
      </c>
      <c r="I3792">
        <v>0</v>
      </c>
    </row>
    <row r="3793" spans="1:9" x14ac:dyDescent="0.3">
      <c r="A3793">
        <v>9752</v>
      </c>
      <c r="B3793">
        <v>1985</v>
      </c>
      <c r="C3793">
        <v>2.9661059999999999</v>
      </c>
      <c r="D3793">
        <v>15</v>
      </c>
      <c r="E3793">
        <v>7</v>
      </c>
      <c r="F3793">
        <f t="shared" si="59"/>
        <v>49</v>
      </c>
      <c r="G3793">
        <v>0</v>
      </c>
      <c r="H3793">
        <v>1</v>
      </c>
      <c r="I3793">
        <v>0</v>
      </c>
    </row>
    <row r="3794" spans="1:9" x14ac:dyDescent="0.3">
      <c r="A3794">
        <v>9752</v>
      </c>
      <c r="B3794">
        <v>1986</v>
      </c>
      <c r="C3794">
        <v>2.9900880000000001</v>
      </c>
      <c r="D3794">
        <v>15</v>
      </c>
      <c r="E3794">
        <v>8</v>
      </c>
      <c r="F3794">
        <f t="shared" si="59"/>
        <v>64</v>
      </c>
      <c r="G3794">
        <v>0</v>
      </c>
      <c r="H3794">
        <v>1</v>
      </c>
      <c r="I3794">
        <v>0</v>
      </c>
    </row>
    <row r="3795" spans="1:9" x14ac:dyDescent="0.3">
      <c r="A3795">
        <v>9752</v>
      </c>
      <c r="B3795">
        <v>1987</v>
      </c>
      <c r="C3795">
        <v>3.1316540000000002</v>
      </c>
      <c r="D3795">
        <v>15</v>
      </c>
      <c r="E3795">
        <v>9</v>
      </c>
      <c r="F3795">
        <f t="shared" si="59"/>
        <v>81</v>
      </c>
      <c r="G3795">
        <v>0</v>
      </c>
      <c r="H3795">
        <v>1</v>
      </c>
      <c r="I3795">
        <v>0</v>
      </c>
    </row>
    <row r="3796" spans="1:9" x14ac:dyDescent="0.3">
      <c r="A3796">
        <v>9776</v>
      </c>
      <c r="B3796">
        <v>1980</v>
      </c>
      <c r="C3796">
        <v>2.2809089999999999</v>
      </c>
      <c r="D3796">
        <v>11</v>
      </c>
      <c r="E3796">
        <v>3</v>
      </c>
      <c r="F3796">
        <f t="shared" si="59"/>
        <v>9</v>
      </c>
      <c r="G3796">
        <v>0</v>
      </c>
      <c r="H3796">
        <v>0</v>
      </c>
      <c r="I3796">
        <v>0</v>
      </c>
    </row>
    <row r="3797" spans="1:9" x14ac:dyDescent="0.3">
      <c r="A3797">
        <v>9776</v>
      </c>
      <c r="B3797">
        <v>1981</v>
      </c>
      <c r="C3797">
        <v>2.0402209999999998</v>
      </c>
      <c r="D3797">
        <v>11</v>
      </c>
      <c r="E3797">
        <v>4</v>
      </c>
      <c r="F3797">
        <f t="shared" si="59"/>
        <v>16</v>
      </c>
      <c r="G3797">
        <v>0</v>
      </c>
      <c r="H3797">
        <v>1</v>
      </c>
      <c r="I3797">
        <v>1</v>
      </c>
    </row>
    <row r="3798" spans="1:9" x14ac:dyDescent="0.3">
      <c r="A3798">
        <v>9776</v>
      </c>
      <c r="B3798">
        <v>1982</v>
      </c>
      <c r="C3798">
        <v>2.206064</v>
      </c>
      <c r="D3798">
        <v>11</v>
      </c>
      <c r="E3798">
        <v>5</v>
      </c>
      <c r="F3798">
        <f t="shared" si="59"/>
        <v>25</v>
      </c>
      <c r="G3798">
        <v>0</v>
      </c>
      <c r="H3798">
        <v>1</v>
      </c>
      <c r="I3798">
        <v>1</v>
      </c>
    </row>
    <row r="3799" spans="1:9" x14ac:dyDescent="0.3">
      <c r="A3799">
        <v>9776</v>
      </c>
      <c r="B3799">
        <v>1983</v>
      </c>
      <c r="C3799">
        <v>2.3771200000000001</v>
      </c>
      <c r="D3799">
        <v>11</v>
      </c>
      <c r="E3799">
        <v>6</v>
      </c>
      <c r="F3799">
        <f t="shared" si="59"/>
        <v>36</v>
      </c>
      <c r="G3799">
        <v>0</v>
      </c>
      <c r="H3799">
        <v>1</v>
      </c>
      <c r="I3799">
        <v>1</v>
      </c>
    </row>
    <row r="3800" spans="1:9" x14ac:dyDescent="0.3">
      <c r="A3800">
        <v>9776</v>
      </c>
      <c r="B3800">
        <v>1984</v>
      </c>
      <c r="C3800">
        <v>2.2464189999999999</v>
      </c>
      <c r="D3800">
        <v>11</v>
      </c>
      <c r="E3800">
        <v>7</v>
      </c>
      <c r="F3800">
        <f t="shared" si="59"/>
        <v>49</v>
      </c>
      <c r="G3800">
        <v>0</v>
      </c>
      <c r="H3800">
        <v>1</v>
      </c>
      <c r="I3800">
        <v>1</v>
      </c>
    </row>
    <row r="3801" spans="1:9" x14ac:dyDescent="0.3">
      <c r="A3801">
        <v>9776</v>
      </c>
      <c r="B3801">
        <v>1985</v>
      </c>
      <c r="C3801">
        <v>1.94059</v>
      </c>
      <c r="D3801">
        <v>11</v>
      </c>
      <c r="E3801">
        <v>8</v>
      </c>
      <c r="F3801">
        <f t="shared" si="59"/>
        <v>64</v>
      </c>
      <c r="G3801">
        <v>0</v>
      </c>
      <c r="H3801">
        <v>1</v>
      </c>
      <c r="I3801">
        <v>1</v>
      </c>
    </row>
    <row r="3802" spans="1:9" x14ac:dyDescent="0.3">
      <c r="A3802">
        <v>9776</v>
      </c>
      <c r="B3802">
        <v>1986</v>
      </c>
      <c r="C3802">
        <v>2.2567200000000001</v>
      </c>
      <c r="D3802">
        <v>11</v>
      </c>
      <c r="E3802">
        <v>9</v>
      </c>
      <c r="F3802">
        <f t="shared" si="59"/>
        <v>81</v>
      </c>
      <c r="G3802">
        <v>0</v>
      </c>
      <c r="H3802">
        <v>1</v>
      </c>
      <c r="I3802">
        <v>1</v>
      </c>
    </row>
    <row r="3803" spans="1:9" x14ac:dyDescent="0.3">
      <c r="A3803">
        <v>9776</v>
      </c>
      <c r="B3803">
        <v>1987</v>
      </c>
      <c r="C3803">
        <v>2.2177539999999998</v>
      </c>
      <c r="D3803">
        <v>11</v>
      </c>
      <c r="E3803">
        <v>10</v>
      </c>
      <c r="F3803">
        <f t="shared" si="59"/>
        <v>100</v>
      </c>
      <c r="G3803">
        <v>0</v>
      </c>
      <c r="H3803">
        <v>1</v>
      </c>
      <c r="I3803">
        <v>1</v>
      </c>
    </row>
    <row r="3804" spans="1:9" x14ac:dyDescent="0.3">
      <c r="A3804">
        <v>9786</v>
      </c>
      <c r="B3804">
        <v>1980</v>
      </c>
      <c r="C3804">
        <v>1.6666890000000001</v>
      </c>
      <c r="D3804">
        <v>12</v>
      </c>
      <c r="E3804">
        <v>2</v>
      </c>
      <c r="F3804">
        <f t="shared" si="59"/>
        <v>4</v>
      </c>
      <c r="G3804">
        <v>0</v>
      </c>
      <c r="H3804">
        <v>0</v>
      </c>
      <c r="I3804">
        <v>1</v>
      </c>
    </row>
    <row r="3805" spans="1:9" x14ac:dyDescent="0.3">
      <c r="A3805">
        <v>9786</v>
      </c>
      <c r="B3805">
        <v>1981</v>
      </c>
      <c r="C3805">
        <v>1.708582</v>
      </c>
      <c r="D3805">
        <v>12</v>
      </c>
      <c r="E3805">
        <v>3</v>
      </c>
      <c r="F3805">
        <f t="shared" si="59"/>
        <v>9</v>
      </c>
      <c r="G3805">
        <v>0</v>
      </c>
      <c r="H3805">
        <v>0</v>
      </c>
      <c r="I3805">
        <v>1</v>
      </c>
    </row>
    <row r="3806" spans="1:9" x14ac:dyDescent="0.3">
      <c r="A3806">
        <v>9786</v>
      </c>
      <c r="B3806">
        <v>1982</v>
      </c>
      <c r="C3806">
        <v>1.859402</v>
      </c>
      <c r="D3806">
        <v>12</v>
      </c>
      <c r="E3806">
        <v>4</v>
      </c>
      <c r="F3806">
        <f t="shared" si="59"/>
        <v>16</v>
      </c>
      <c r="G3806">
        <v>0</v>
      </c>
      <c r="H3806">
        <v>0</v>
      </c>
      <c r="I3806">
        <v>1</v>
      </c>
    </row>
    <row r="3807" spans="1:9" x14ac:dyDescent="0.3">
      <c r="A3807">
        <v>9786</v>
      </c>
      <c r="B3807">
        <v>1983</v>
      </c>
      <c r="C3807">
        <v>1.821137</v>
      </c>
      <c r="D3807">
        <v>12</v>
      </c>
      <c r="E3807">
        <v>5</v>
      </c>
      <c r="F3807">
        <f t="shared" si="59"/>
        <v>25</v>
      </c>
      <c r="G3807">
        <v>0</v>
      </c>
      <c r="H3807">
        <v>0</v>
      </c>
      <c r="I3807">
        <v>1</v>
      </c>
    </row>
    <row r="3808" spans="1:9" x14ac:dyDescent="0.3">
      <c r="A3808">
        <v>9786</v>
      </c>
      <c r="B3808">
        <v>1984</v>
      </c>
      <c r="C3808">
        <v>1.9102250000000001</v>
      </c>
      <c r="D3808">
        <v>12</v>
      </c>
      <c r="E3808">
        <v>6</v>
      </c>
      <c r="F3808">
        <f t="shared" si="59"/>
        <v>36</v>
      </c>
      <c r="G3808">
        <v>0</v>
      </c>
      <c r="H3808">
        <v>0</v>
      </c>
      <c r="I3808">
        <v>0</v>
      </c>
    </row>
    <row r="3809" spans="1:9" x14ac:dyDescent="0.3">
      <c r="A3809">
        <v>9786</v>
      </c>
      <c r="B3809">
        <v>1985</v>
      </c>
      <c r="C3809">
        <v>1.874992</v>
      </c>
      <c r="D3809">
        <v>12</v>
      </c>
      <c r="E3809">
        <v>7</v>
      </c>
      <c r="F3809">
        <f t="shared" si="59"/>
        <v>49</v>
      </c>
      <c r="G3809">
        <v>0</v>
      </c>
      <c r="H3809">
        <v>0</v>
      </c>
      <c r="I3809">
        <v>0</v>
      </c>
    </row>
    <row r="3810" spans="1:9" x14ac:dyDescent="0.3">
      <c r="A3810">
        <v>9786</v>
      </c>
      <c r="B3810">
        <v>1986</v>
      </c>
      <c r="C3810">
        <v>1.9227289999999999</v>
      </c>
      <c r="D3810">
        <v>12</v>
      </c>
      <c r="E3810">
        <v>8</v>
      </c>
      <c r="F3810">
        <f t="shared" si="59"/>
        <v>64</v>
      </c>
      <c r="G3810">
        <v>0</v>
      </c>
      <c r="H3810">
        <v>0</v>
      </c>
      <c r="I3810">
        <v>0</v>
      </c>
    </row>
    <row r="3811" spans="1:9" x14ac:dyDescent="0.3">
      <c r="A3811">
        <v>9786</v>
      </c>
      <c r="B3811">
        <v>1987</v>
      </c>
      <c r="C3811">
        <v>2.0988799999999999</v>
      </c>
      <c r="D3811">
        <v>12</v>
      </c>
      <c r="E3811">
        <v>9</v>
      </c>
      <c r="F3811">
        <f t="shared" si="59"/>
        <v>81</v>
      </c>
      <c r="G3811">
        <v>0</v>
      </c>
      <c r="H3811">
        <v>0</v>
      </c>
      <c r="I3811">
        <v>0</v>
      </c>
    </row>
    <row r="3812" spans="1:9" x14ac:dyDescent="0.3">
      <c r="A3812">
        <v>9791</v>
      </c>
      <c r="B3812">
        <v>1980</v>
      </c>
      <c r="C3812">
        <v>0.81768300000000005</v>
      </c>
      <c r="D3812">
        <v>15</v>
      </c>
      <c r="E3812">
        <v>1</v>
      </c>
      <c r="F3812">
        <f t="shared" si="59"/>
        <v>1</v>
      </c>
      <c r="G3812">
        <v>0</v>
      </c>
      <c r="H3812">
        <v>0</v>
      </c>
      <c r="I3812">
        <v>0</v>
      </c>
    </row>
    <row r="3813" spans="1:9" x14ac:dyDescent="0.3">
      <c r="A3813">
        <v>9791</v>
      </c>
      <c r="B3813">
        <v>1981</v>
      </c>
      <c r="C3813">
        <v>0.77279900000000001</v>
      </c>
      <c r="D3813">
        <v>15</v>
      </c>
      <c r="E3813">
        <v>2</v>
      </c>
      <c r="F3813">
        <f t="shared" si="59"/>
        <v>4</v>
      </c>
      <c r="G3813">
        <v>0</v>
      </c>
      <c r="H3813">
        <v>0</v>
      </c>
      <c r="I3813">
        <v>0</v>
      </c>
    </row>
    <row r="3814" spans="1:9" x14ac:dyDescent="0.3">
      <c r="A3814">
        <v>9791</v>
      </c>
      <c r="B3814">
        <v>1982</v>
      </c>
      <c r="C3814">
        <v>1.169589</v>
      </c>
      <c r="D3814">
        <v>15</v>
      </c>
      <c r="E3814">
        <v>3</v>
      </c>
      <c r="F3814">
        <f t="shared" si="59"/>
        <v>9</v>
      </c>
      <c r="G3814">
        <v>0</v>
      </c>
      <c r="H3814">
        <v>0</v>
      </c>
      <c r="I3814">
        <v>0</v>
      </c>
    </row>
    <row r="3815" spans="1:9" x14ac:dyDescent="0.3">
      <c r="A3815">
        <v>9791</v>
      </c>
      <c r="B3815">
        <v>1983</v>
      </c>
      <c r="C3815">
        <v>-0.16476299999999999</v>
      </c>
      <c r="D3815">
        <v>15</v>
      </c>
      <c r="E3815">
        <v>4</v>
      </c>
      <c r="F3815">
        <f t="shared" si="59"/>
        <v>16</v>
      </c>
      <c r="G3815">
        <v>0</v>
      </c>
      <c r="H3815">
        <v>1</v>
      </c>
      <c r="I3815">
        <v>0</v>
      </c>
    </row>
    <row r="3816" spans="1:9" x14ac:dyDescent="0.3">
      <c r="A3816">
        <v>9791</v>
      </c>
      <c r="B3816">
        <v>1984</v>
      </c>
      <c r="C3816">
        <v>2.5703990000000001</v>
      </c>
      <c r="D3816">
        <v>15</v>
      </c>
      <c r="E3816">
        <v>5</v>
      </c>
      <c r="F3816">
        <f t="shared" si="59"/>
        <v>25</v>
      </c>
      <c r="G3816">
        <v>0</v>
      </c>
      <c r="H3816">
        <v>1</v>
      </c>
      <c r="I3816">
        <v>0</v>
      </c>
    </row>
    <row r="3817" spans="1:9" x14ac:dyDescent="0.3">
      <c r="A3817">
        <v>9791</v>
      </c>
      <c r="B3817">
        <v>1985</v>
      </c>
      <c r="C3817">
        <v>2.5878169999999998</v>
      </c>
      <c r="D3817">
        <v>15</v>
      </c>
      <c r="E3817">
        <v>6</v>
      </c>
      <c r="F3817">
        <f t="shared" si="59"/>
        <v>36</v>
      </c>
      <c r="G3817">
        <v>0</v>
      </c>
      <c r="H3817">
        <v>1</v>
      </c>
      <c r="I3817">
        <v>0</v>
      </c>
    </row>
    <row r="3818" spans="1:9" x14ac:dyDescent="0.3">
      <c r="A3818">
        <v>9791</v>
      </c>
      <c r="B3818">
        <v>1986</v>
      </c>
      <c r="C3818">
        <v>2.547612</v>
      </c>
      <c r="D3818">
        <v>15</v>
      </c>
      <c r="E3818">
        <v>7</v>
      </c>
      <c r="F3818">
        <f t="shared" si="59"/>
        <v>49</v>
      </c>
      <c r="G3818">
        <v>0</v>
      </c>
      <c r="H3818">
        <v>1</v>
      </c>
      <c r="I3818">
        <v>0</v>
      </c>
    </row>
    <row r="3819" spans="1:9" x14ac:dyDescent="0.3">
      <c r="A3819">
        <v>9791</v>
      </c>
      <c r="B3819">
        <v>1987</v>
      </c>
      <c r="C3819">
        <v>2.517528</v>
      </c>
      <c r="D3819">
        <v>15</v>
      </c>
      <c r="E3819">
        <v>8</v>
      </c>
      <c r="F3819">
        <f t="shared" si="59"/>
        <v>64</v>
      </c>
      <c r="G3819">
        <v>0</v>
      </c>
      <c r="H3819">
        <v>1</v>
      </c>
      <c r="I3819">
        <v>0</v>
      </c>
    </row>
    <row r="3820" spans="1:9" x14ac:dyDescent="0.3">
      <c r="A3820">
        <v>9794</v>
      </c>
      <c r="B3820">
        <v>1980</v>
      </c>
      <c r="C3820">
        <v>1.524961</v>
      </c>
      <c r="D3820">
        <v>12</v>
      </c>
      <c r="E3820">
        <v>3</v>
      </c>
      <c r="F3820">
        <f t="shared" si="59"/>
        <v>9</v>
      </c>
      <c r="G3820">
        <v>0</v>
      </c>
      <c r="H3820">
        <v>0</v>
      </c>
      <c r="I3820">
        <v>0</v>
      </c>
    </row>
    <row r="3821" spans="1:9" x14ac:dyDescent="0.3">
      <c r="A3821">
        <v>9794</v>
      </c>
      <c r="B3821">
        <v>1981</v>
      </c>
      <c r="C3821">
        <v>1.6094379999999999</v>
      </c>
      <c r="D3821">
        <v>12</v>
      </c>
      <c r="E3821">
        <v>4</v>
      </c>
      <c r="F3821">
        <f t="shared" si="59"/>
        <v>16</v>
      </c>
      <c r="G3821">
        <v>0</v>
      </c>
      <c r="H3821">
        <v>1</v>
      </c>
      <c r="I3821">
        <v>1</v>
      </c>
    </row>
    <row r="3822" spans="1:9" x14ac:dyDescent="0.3">
      <c r="A3822">
        <v>9794</v>
      </c>
      <c r="B3822">
        <v>1982</v>
      </c>
      <c r="C3822">
        <v>1.6197950000000001</v>
      </c>
      <c r="D3822">
        <v>12</v>
      </c>
      <c r="E3822">
        <v>5</v>
      </c>
      <c r="F3822">
        <f t="shared" si="59"/>
        <v>25</v>
      </c>
      <c r="G3822">
        <v>0</v>
      </c>
      <c r="H3822">
        <v>1</v>
      </c>
      <c r="I3822">
        <v>0</v>
      </c>
    </row>
    <row r="3823" spans="1:9" x14ac:dyDescent="0.3">
      <c r="A3823">
        <v>9794</v>
      </c>
      <c r="B3823">
        <v>1983</v>
      </c>
      <c r="C3823">
        <v>1.650552</v>
      </c>
      <c r="D3823">
        <v>12</v>
      </c>
      <c r="E3823">
        <v>6</v>
      </c>
      <c r="F3823">
        <f t="shared" si="59"/>
        <v>36</v>
      </c>
      <c r="G3823">
        <v>0</v>
      </c>
      <c r="H3823">
        <v>1</v>
      </c>
      <c r="I3823">
        <v>1</v>
      </c>
    </row>
    <row r="3824" spans="1:9" x14ac:dyDescent="0.3">
      <c r="A3824">
        <v>9794</v>
      </c>
      <c r="B3824">
        <v>1984</v>
      </c>
      <c r="C3824">
        <v>1.549015</v>
      </c>
      <c r="D3824">
        <v>12</v>
      </c>
      <c r="E3824">
        <v>7</v>
      </c>
      <c r="F3824">
        <f t="shared" si="59"/>
        <v>49</v>
      </c>
      <c r="G3824">
        <v>0</v>
      </c>
      <c r="H3824">
        <v>1</v>
      </c>
      <c r="I3824">
        <v>1</v>
      </c>
    </row>
    <row r="3825" spans="1:9" x14ac:dyDescent="0.3">
      <c r="A3825">
        <v>9794</v>
      </c>
      <c r="B3825">
        <v>1985</v>
      </c>
      <c r="C3825">
        <v>1.765962</v>
      </c>
      <c r="D3825">
        <v>12</v>
      </c>
      <c r="E3825">
        <v>8</v>
      </c>
      <c r="F3825">
        <f t="shared" si="59"/>
        <v>64</v>
      </c>
      <c r="G3825">
        <v>0</v>
      </c>
      <c r="H3825">
        <v>1</v>
      </c>
      <c r="I3825">
        <v>1</v>
      </c>
    </row>
    <row r="3826" spans="1:9" x14ac:dyDescent="0.3">
      <c r="A3826">
        <v>9794</v>
      </c>
      <c r="B3826">
        <v>1986</v>
      </c>
      <c r="C3826">
        <v>1.7458940000000001</v>
      </c>
      <c r="D3826">
        <v>12</v>
      </c>
      <c r="E3826">
        <v>9</v>
      </c>
      <c r="F3826">
        <f t="shared" si="59"/>
        <v>81</v>
      </c>
      <c r="G3826">
        <v>0</v>
      </c>
      <c r="H3826">
        <v>1</v>
      </c>
      <c r="I3826">
        <v>1</v>
      </c>
    </row>
    <row r="3827" spans="1:9" x14ac:dyDescent="0.3">
      <c r="A3827">
        <v>9794</v>
      </c>
      <c r="B3827">
        <v>1987</v>
      </c>
      <c r="C3827">
        <v>2.1807850000000002</v>
      </c>
      <c r="D3827">
        <v>12</v>
      </c>
      <c r="E3827">
        <v>10</v>
      </c>
      <c r="F3827">
        <f t="shared" si="59"/>
        <v>100</v>
      </c>
      <c r="G3827">
        <v>0</v>
      </c>
      <c r="H3827">
        <v>1</v>
      </c>
      <c r="I3827">
        <v>1</v>
      </c>
    </row>
    <row r="3828" spans="1:9" x14ac:dyDescent="0.3">
      <c r="A3828">
        <v>9810</v>
      </c>
      <c r="B3828">
        <v>1980</v>
      </c>
      <c r="C3828">
        <v>1.2512190000000001</v>
      </c>
      <c r="D3828">
        <v>11</v>
      </c>
      <c r="E3828">
        <v>2</v>
      </c>
      <c r="F3828">
        <f t="shared" si="59"/>
        <v>4</v>
      </c>
      <c r="G3828">
        <v>0</v>
      </c>
      <c r="H3828">
        <v>0</v>
      </c>
      <c r="I3828">
        <v>0</v>
      </c>
    </row>
    <row r="3829" spans="1:9" x14ac:dyDescent="0.3">
      <c r="A3829">
        <v>9810</v>
      </c>
      <c r="B3829">
        <v>1981</v>
      </c>
      <c r="C3829">
        <v>0.36179</v>
      </c>
      <c r="D3829">
        <v>11</v>
      </c>
      <c r="E3829">
        <v>3</v>
      </c>
      <c r="F3829">
        <f t="shared" si="59"/>
        <v>9</v>
      </c>
      <c r="G3829">
        <v>0</v>
      </c>
      <c r="H3829">
        <v>0</v>
      </c>
      <c r="I3829">
        <v>0</v>
      </c>
    </row>
    <row r="3830" spans="1:9" x14ac:dyDescent="0.3">
      <c r="A3830">
        <v>9810</v>
      </c>
      <c r="B3830">
        <v>1982</v>
      </c>
      <c r="C3830">
        <v>1.7003520000000001</v>
      </c>
      <c r="D3830">
        <v>11</v>
      </c>
      <c r="E3830">
        <v>4</v>
      </c>
      <c r="F3830">
        <f t="shared" si="59"/>
        <v>16</v>
      </c>
      <c r="G3830">
        <v>0</v>
      </c>
      <c r="H3830">
        <v>1</v>
      </c>
      <c r="I3830">
        <v>1</v>
      </c>
    </row>
    <row r="3831" spans="1:9" x14ac:dyDescent="0.3">
      <c r="A3831">
        <v>9810</v>
      </c>
      <c r="B3831">
        <v>1983</v>
      </c>
      <c r="C3831">
        <v>1.0768310000000001</v>
      </c>
      <c r="D3831">
        <v>11</v>
      </c>
      <c r="E3831">
        <v>5</v>
      </c>
      <c r="F3831">
        <f t="shared" si="59"/>
        <v>25</v>
      </c>
      <c r="G3831">
        <v>0</v>
      </c>
      <c r="H3831">
        <v>1</v>
      </c>
      <c r="I3831">
        <v>0</v>
      </c>
    </row>
    <row r="3832" spans="1:9" x14ac:dyDescent="0.3">
      <c r="A3832">
        <v>9810</v>
      </c>
      <c r="B3832">
        <v>1984</v>
      </c>
      <c r="C3832">
        <v>1.0302210000000001</v>
      </c>
      <c r="D3832">
        <v>11</v>
      </c>
      <c r="E3832">
        <v>6</v>
      </c>
      <c r="F3832">
        <f t="shared" si="59"/>
        <v>36</v>
      </c>
      <c r="G3832">
        <v>0</v>
      </c>
      <c r="H3832">
        <v>1</v>
      </c>
      <c r="I3832">
        <v>0</v>
      </c>
    </row>
    <row r="3833" spans="1:9" x14ac:dyDescent="0.3">
      <c r="A3833">
        <v>9810</v>
      </c>
      <c r="B3833">
        <v>1985</v>
      </c>
      <c r="C3833">
        <v>1.003293</v>
      </c>
      <c r="D3833">
        <v>11</v>
      </c>
      <c r="E3833">
        <v>7</v>
      </c>
      <c r="F3833">
        <f t="shared" si="59"/>
        <v>49</v>
      </c>
      <c r="G3833">
        <v>0</v>
      </c>
      <c r="H3833">
        <v>1</v>
      </c>
      <c r="I3833">
        <v>0</v>
      </c>
    </row>
    <row r="3834" spans="1:9" x14ac:dyDescent="0.3">
      <c r="A3834">
        <v>9810</v>
      </c>
      <c r="B3834">
        <v>1986</v>
      </c>
      <c r="C3834">
        <v>0.898706</v>
      </c>
      <c r="D3834">
        <v>11</v>
      </c>
      <c r="E3834">
        <v>8</v>
      </c>
      <c r="F3834">
        <f t="shared" si="59"/>
        <v>64</v>
      </c>
      <c r="G3834">
        <v>0</v>
      </c>
      <c r="H3834">
        <v>1</v>
      </c>
      <c r="I3834">
        <v>0</v>
      </c>
    </row>
    <row r="3835" spans="1:9" x14ac:dyDescent="0.3">
      <c r="A3835">
        <v>9810</v>
      </c>
      <c r="B3835">
        <v>1987</v>
      </c>
      <c r="C3835">
        <v>1.3907989999999999</v>
      </c>
      <c r="D3835">
        <v>11</v>
      </c>
      <c r="E3835">
        <v>9</v>
      </c>
      <c r="F3835">
        <f t="shared" si="59"/>
        <v>81</v>
      </c>
      <c r="G3835">
        <v>0</v>
      </c>
      <c r="H3835">
        <v>0</v>
      </c>
      <c r="I3835">
        <v>0</v>
      </c>
    </row>
    <row r="3836" spans="1:9" x14ac:dyDescent="0.3">
      <c r="A3836">
        <v>9846</v>
      </c>
      <c r="B3836">
        <v>1980</v>
      </c>
      <c r="C3836">
        <v>2.098068</v>
      </c>
      <c r="D3836">
        <v>12</v>
      </c>
      <c r="E3836">
        <v>3</v>
      </c>
      <c r="F3836">
        <f t="shared" si="59"/>
        <v>9</v>
      </c>
      <c r="G3836">
        <v>0</v>
      </c>
      <c r="H3836">
        <v>1</v>
      </c>
      <c r="I3836">
        <v>0</v>
      </c>
    </row>
    <row r="3837" spans="1:9" x14ac:dyDescent="0.3">
      <c r="A3837">
        <v>9846</v>
      </c>
      <c r="B3837">
        <v>1981</v>
      </c>
      <c r="C3837">
        <v>2.359585</v>
      </c>
      <c r="D3837">
        <v>12</v>
      </c>
      <c r="E3837">
        <v>4</v>
      </c>
      <c r="F3837">
        <f t="shared" si="59"/>
        <v>16</v>
      </c>
      <c r="G3837">
        <v>0</v>
      </c>
      <c r="H3837">
        <v>1</v>
      </c>
      <c r="I3837">
        <v>0</v>
      </c>
    </row>
    <row r="3838" spans="1:9" x14ac:dyDescent="0.3">
      <c r="A3838">
        <v>9846</v>
      </c>
      <c r="B3838">
        <v>1982</v>
      </c>
      <c r="C3838">
        <v>2.102528</v>
      </c>
      <c r="D3838">
        <v>12</v>
      </c>
      <c r="E3838">
        <v>5</v>
      </c>
      <c r="F3838">
        <f t="shared" si="59"/>
        <v>25</v>
      </c>
      <c r="G3838">
        <v>0</v>
      </c>
      <c r="H3838">
        <v>1</v>
      </c>
      <c r="I3838">
        <v>0</v>
      </c>
    </row>
    <row r="3839" spans="1:9" x14ac:dyDescent="0.3">
      <c r="A3839">
        <v>9846</v>
      </c>
      <c r="B3839">
        <v>1983</v>
      </c>
      <c r="C3839">
        <v>1.9477850000000001</v>
      </c>
      <c r="D3839">
        <v>12</v>
      </c>
      <c r="E3839">
        <v>6</v>
      </c>
      <c r="F3839">
        <f t="shared" si="59"/>
        <v>36</v>
      </c>
      <c r="G3839">
        <v>0</v>
      </c>
      <c r="H3839">
        <v>1</v>
      </c>
      <c r="I3839">
        <v>0</v>
      </c>
    </row>
    <row r="3840" spans="1:9" x14ac:dyDescent="0.3">
      <c r="A3840">
        <v>9846</v>
      </c>
      <c r="B3840">
        <v>1984</v>
      </c>
      <c r="C3840">
        <v>2.05864</v>
      </c>
      <c r="D3840">
        <v>12</v>
      </c>
      <c r="E3840">
        <v>7</v>
      </c>
      <c r="F3840">
        <f t="shared" si="59"/>
        <v>49</v>
      </c>
      <c r="G3840">
        <v>0</v>
      </c>
      <c r="H3840">
        <v>1</v>
      </c>
      <c r="I3840">
        <v>0</v>
      </c>
    </row>
    <row r="3841" spans="1:9" x14ac:dyDescent="0.3">
      <c r="A3841">
        <v>9846</v>
      </c>
      <c r="B3841">
        <v>1985</v>
      </c>
      <c r="C3841">
        <v>2.3004159999999998</v>
      </c>
      <c r="D3841">
        <v>12</v>
      </c>
      <c r="E3841">
        <v>8</v>
      </c>
      <c r="F3841">
        <f t="shared" si="59"/>
        <v>64</v>
      </c>
      <c r="G3841">
        <v>0</v>
      </c>
      <c r="H3841">
        <v>1</v>
      </c>
      <c r="I3841">
        <v>0</v>
      </c>
    </row>
    <row r="3842" spans="1:9" x14ac:dyDescent="0.3">
      <c r="A3842">
        <v>9846</v>
      </c>
      <c r="B3842">
        <v>1986</v>
      </c>
      <c r="C3842">
        <v>0.92403500000000005</v>
      </c>
      <c r="D3842">
        <v>12</v>
      </c>
      <c r="E3842">
        <v>9</v>
      </c>
      <c r="F3842">
        <f t="shared" si="59"/>
        <v>81</v>
      </c>
      <c r="G3842">
        <v>0</v>
      </c>
      <c r="H3842">
        <v>1</v>
      </c>
      <c r="I3842">
        <v>0</v>
      </c>
    </row>
    <row r="3843" spans="1:9" x14ac:dyDescent="0.3">
      <c r="A3843">
        <v>9846</v>
      </c>
      <c r="B3843">
        <v>1987</v>
      </c>
      <c r="C3843">
        <v>2.313545</v>
      </c>
      <c r="D3843">
        <v>12</v>
      </c>
      <c r="E3843">
        <v>10</v>
      </c>
      <c r="F3843">
        <f t="shared" si="59"/>
        <v>100</v>
      </c>
      <c r="G3843">
        <v>0</v>
      </c>
      <c r="H3843">
        <v>1</v>
      </c>
      <c r="I3843">
        <v>1</v>
      </c>
    </row>
    <row r="3844" spans="1:9" x14ac:dyDescent="0.3">
      <c r="A3844">
        <v>9859</v>
      </c>
      <c r="B3844">
        <v>1980</v>
      </c>
      <c r="C3844">
        <v>1.448</v>
      </c>
      <c r="D3844">
        <v>12</v>
      </c>
      <c r="E3844">
        <v>4</v>
      </c>
      <c r="F3844">
        <f t="shared" si="59"/>
        <v>16</v>
      </c>
      <c r="G3844">
        <v>0</v>
      </c>
      <c r="H3844">
        <v>0</v>
      </c>
      <c r="I3844">
        <v>1</v>
      </c>
    </row>
    <row r="3845" spans="1:9" x14ac:dyDescent="0.3">
      <c r="A3845">
        <v>9859</v>
      </c>
      <c r="B3845">
        <v>1981</v>
      </c>
      <c r="C3845">
        <v>1.4983340000000001</v>
      </c>
      <c r="D3845">
        <v>12</v>
      </c>
      <c r="E3845">
        <v>5</v>
      </c>
      <c r="F3845">
        <f t="shared" ref="F3845:F3908" si="60">E3845^2</f>
        <v>25</v>
      </c>
      <c r="G3845">
        <v>0</v>
      </c>
      <c r="H3845">
        <v>0</v>
      </c>
      <c r="I3845">
        <v>1</v>
      </c>
    </row>
    <row r="3846" spans="1:9" x14ac:dyDescent="0.3">
      <c r="A3846">
        <v>9859</v>
      </c>
      <c r="B3846">
        <v>1982</v>
      </c>
      <c r="C3846">
        <v>1.5474030000000001</v>
      </c>
      <c r="D3846">
        <v>12</v>
      </c>
      <c r="E3846">
        <v>6</v>
      </c>
      <c r="F3846">
        <f t="shared" si="60"/>
        <v>36</v>
      </c>
      <c r="G3846">
        <v>0</v>
      </c>
      <c r="H3846">
        <v>0</v>
      </c>
      <c r="I3846">
        <v>1</v>
      </c>
    </row>
    <row r="3847" spans="1:9" x14ac:dyDescent="0.3">
      <c r="A3847">
        <v>9859</v>
      </c>
      <c r="B3847">
        <v>1983</v>
      </c>
      <c r="C3847">
        <v>-0.790987</v>
      </c>
      <c r="D3847">
        <v>12</v>
      </c>
      <c r="E3847">
        <v>7</v>
      </c>
      <c r="F3847">
        <f t="shared" si="60"/>
        <v>49</v>
      </c>
      <c r="G3847">
        <v>0</v>
      </c>
      <c r="H3847">
        <v>0</v>
      </c>
      <c r="I3847">
        <v>1</v>
      </c>
    </row>
    <row r="3848" spans="1:9" x14ac:dyDescent="0.3">
      <c r="A3848">
        <v>9859</v>
      </c>
      <c r="B3848">
        <v>1984</v>
      </c>
      <c r="C3848">
        <v>1.8003290000000001</v>
      </c>
      <c r="D3848">
        <v>12</v>
      </c>
      <c r="E3848">
        <v>8</v>
      </c>
      <c r="F3848">
        <f t="shared" si="60"/>
        <v>64</v>
      </c>
      <c r="G3848">
        <v>0</v>
      </c>
      <c r="H3848">
        <v>0</v>
      </c>
      <c r="I3848">
        <v>1</v>
      </c>
    </row>
    <row r="3849" spans="1:9" x14ac:dyDescent="0.3">
      <c r="A3849">
        <v>9859</v>
      </c>
      <c r="B3849">
        <v>1985</v>
      </c>
      <c r="C3849">
        <v>1.4079250000000001</v>
      </c>
      <c r="D3849">
        <v>12</v>
      </c>
      <c r="E3849">
        <v>9</v>
      </c>
      <c r="F3849">
        <f t="shared" si="60"/>
        <v>81</v>
      </c>
      <c r="G3849">
        <v>0</v>
      </c>
      <c r="H3849">
        <v>0</v>
      </c>
      <c r="I3849">
        <v>1</v>
      </c>
    </row>
    <row r="3850" spans="1:9" x14ac:dyDescent="0.3">
      <c r="A3850">
        <v>9859</v>
      </c>
      <c r="B3850">
        <v>1986</v>
      </c>
      <c r="C3850">
        <v>1.539819</v>
      </c>
      <c r="D3850">
        <v>12</v>
      </c>
      <c r="E3850">
        <v>10</v>
      </c>
      <c r="F3850">
        <f t="shared" si="60"/>
        <v>100</v>
      </c>
      <c r="G3850">
        <v>0</v>
      </c>
      <c r="H3850">
        <v>0</v>
      </c>
      <c r="I3850">
        <v>0</v>
      </c>
    </row>
    <row r="3851" spans="1:9" x14ac:dyDescent="0.3">
      <c r="A3851">
        <v>9859</v>
      </c>
      <c r="B3851">
        <v>1987</v>
      </c>
      <c r="C3851">
        <v>1.760996</v>
      </c>
      <c r="D3851">
        <v>12</v>
      </c>
      <c r="E3851">
        <v>11</v>
      </c>
      <c r="F3851">
        <f t="shared" si="60"/>
        <v>121</v>
      </c>
      <c r="G3851">
        <v>0</v>
      </c>
      <c r="H3851">
        <v>0</v>
      </c>
      <c r="I3851">
        <v>1</v>
      </c>
    </row>
    <row r="3852" spans="1:9" x14ac:dyDescent="0.3">
      <c r="A3852">
        <v>9868</v>
      </c>
      <c r="B3852">
        <v>1980</v>
      </c>
      <c r="C3852">
        <v>1.2227600000000001</v>
      </c>
      <c r="D3852">
        <v>11</v>
      </c>
      <c r="E3852">
        <v>2</v>
      </c>
      <c r="F3852">
        <f t="shared" si="60"/>
        <v>4</v>
      </c>
      <c r="G3852">
        <v>0</v>
      </c>
      <c r="H3852">
        <v>0</v>
      </c>
      <c r="I3852">
        <v>0</v>
      </c>
    </row>
    <row r="3853" spans="1:9" x14ac:dyDescent="0.3">
      <c r="A3853">
        <v>9868</v>
      </c>
      <c r="B3853">
        <v>1981</v>
      </c>
      <c r="C3853">
        <v>1.1711830000000001</v>
      </c>
      <c r="D3853">
        <v>11</v>
      </c>
      <c r="E3853">
        <v>3</v>
      </c>
      <c r="F3853">
        <f t="shared" si="60"/>
        <v>9</v>
      </c>
      <c r="G3853">
        <v>0</v>
      </c>
      <c r="H3853">
        <v>0</v>
      </c>
      <c r="I3853">
        <v>0</v>
      </c>
    </row>
    <row r="3854" spans="1:9" x14ac:dyDescent="0.3">
      <c r="A3854">
        <v>9868</v>
      </c>
      <c r="B3854">
        <v>1982</v>
      </c>
      <c r="C3854">
        <v>1.2337450000000001</v>
      </c>
      <c r="D3854">
        <v>11</v>
      </c>
      <c r="E3854">
        <v>4</v>
      </c>
      <c r="F3854">
        <f t="shared" si="60"/>
        <v>16</v>
      </c>
      <c r="G3854">
        <v>0</v>
      </c>
      <c r="H3854">
        <v>0</v>
      </c>
      <c r="I3854">
        <v>0</v>
      </c>
    </row>
    <row r="3855" spans="1:9" x14ac:dyDescent="0.3">
      <c r="A3855">
        <v>9868</v>
      </c>
      <c r="B3855">
        <v>1983</v>
      </c>
      <c r="C3855">
        <v>1.204113</v>
      </c>
      <c r="D3855">
        <v>11</v>
      </c>
      <c r="E3855">
        <v>5</v>
      </c>
      <c r="F3855">
        <f t="shared" si="60"/>
        <v>25</v>
      </c>
      <c r="G3855">
        <v>0</v>
      </c>
      <c r="H3855">
        <v>0</v>
      </c>
      <c r="I3855">
        <v>0</v>
      </c>
    </row>
    <row r="3856" spans="1:9" x14ac:dyDescent="0.3">
      <c r="A3856">
        <v>9868</v>
      </c>
      <c r="B3856">
        <v>1984</v>
      </c>
      <c r="C3856">
        <v>1.2181679999999999</v>
      </c>
      <c r="D3856">
        <v>11</v>
      </c>
      <c r="E3856">
        <v>6</v>
      </c>
      <c r="F3856">
        <f t="shared" si="60"/>
        <v>36</v>
      </c>
      <c r="G3856">
        <v>0</v>
      </c>
      <c r="H3856">
        <v>0</v>
      </c>
      <c r="I3856">
        <v>0</v>
      </c>
    </row>
    <row r="3857" spans="1:9" x14ac:dyDescent="0.3">
      <c r="A3857">
        <v>9868</v>
      </c>
      <c r="B3857">
        <v>1985</v>
      </c>
      <c r="C3857">
        <v>1.2325090000000001</v>
      </c>
      <c r="D3857">
        <v>11</v>
      </c>
      <c r="E3857">
        <v>7</v>
      </c>
      <c r="F3857">
        <f t="shared" si="60"/>
        <v>49</v>
      </c>
      <c r="G3857">
        <v>0</v>
      </c>
      <c r="H3857">
        <v>0</v>
      </c>
      <c r="I3857">
        <v>0</v>
      </c>
    </row>
    <row r="3858" spans="1:9" x14ac:dyDescent="0.3">
      <c r="A3858">
        <v>9868</v>
      </c>
      <c r="B3858">
        <v>1986</v>
      </c>
      <c r="C3858">
        <v>1.304711</v>
      </c>
      <c r="D3858">
        <v>11</v>
      </c>
      <c r="E3858">
        <v>8</v>
      </c>
      <c r="F3858">
        <f t="shared" si="60"/>
        <v>64</v>
      </c>
      <c r="G3858">
        <v>0</v>
      </c>
      <c r="H3858">
        <v>1</v>
      </c>
      <c r="I3858">
        <v>0</v>
      </c>
    </row>
    <row r="3859" spans="1:9" x14ac:dyDescent="0.3">
      <c r="A3859">
        <v>9868</v>
      </c>
      <c r="B3859">
        <v>1987</v>
      </c>
      <c r="C3859">
        <v>1.368055</v>
      </c>
      <c r="D3859">
        <v>11</v>
      </c>
      <c r="E3859">
        <v>9</v>
      </c>
      <c r="F3859">
        <f t="shared" si="60"/>
        <v>81</v>
      </c>
      <c r="G3859">
        <v>0</v>
      </c>
      <c r="H3859">
        <v>1</v>
      </c>
      <c r="I3859">
        <v>1</v>
      </c>
    </row>
    <row r="3860" spans="1:9" x14ac:dyDescent="0.3">
      <c r="A3860">
        <v>9876</v>
      </c>
      <c r="B3860">
        <v>1980</v>
      </c>
      <c r="C3860">
        <v>1.7768090000000001</v>
      </c>
      <c r="D3860">
        <v>13</v>
      </c>
      <c r="E3860">
        <v>4</v>
      </c>
      <c r="F3860">
        <f t="shared" si="60"/>
        <v>16</v>
      </c>
      <c r="G3860">
        <v>0</v>
      </c>
      <c r="H3860">
        <v>1</v>
      </c>
      <c r="I3860">
        <v>0</v>
      </c>
    </row>
    <row r="3861" spans="1:9" x14ac:dyDescent="0.3">
      <c r="A3861">
        <v>9876</v>
      </c>
      <c r="B3861">
        <v>1981</v>
      </c>
      <c r="C3861">
        <v>1.8292390000000001</v>
      </c>
      <c r="D3861">
        <v>13</v>
      </c>
      <c r="E3861">
        <v>5</v>
      </c>
      <c r="F3861">
        <f t="shared" si="60"/>
        <v>25</v>
      </c>
      <c r="G3861">
        <v>0</v>
      </c>
      <c r="H3861">
        <v>1</v>
      </c>
      <c r="I3861">
        <v>0</v>
      </c>
    </row>
    <row r="3862" spans="1:9" x14ac:dyDescent="0.3">
      <c r="A3862">
        <v>9876</v>
      </c>
      <c r="B3862">
        <v>1982</v>
      </c>
      <c r="C3862">
        <v>1.7848839999999999</v>
      </c>
      <c r="D3862">
        <v>13</v>
      </c>
      <c r="E3862">
        <v>6</v>
      </c>
      <c r="F3862">
        <f t="shared" si="60"/>
        <v>36</v>
      </c>
      <c r="G3862">
        <v>0</v>
      </c>
      <c r="H3862">
        <v>1</v>
      </c>
      <c r="I3862">
        <v>0</v>
      </c>
    </row>
    <row r="3863" spans="1:9" x14ac:dyDescent="0.3">
      <c r="A3863">
        <v>9876</v>
      </c>
      <c r="B3863">
        <v>1983</v>
      </c>
      <c r="C3863">
        <v>1.9243140000000001</v>
      </c>
      <c r="D3863">
        <v>13</v>
      </c>
      <c r="E3863">
        <v>7</v>
      </c>
      <c r="F3863">
        <f t="shared" si="60"/>
        <v>49</v>
      </c>
      <c r="G3863">
        <v>0</v>
      </c>
      <c r="H3863">
        <v>1</v>
      </c>
      <c r="I3863">
        <v>0</v>
      </c>
    </row>
    <row r="3864" spans="1:9" x14ac:dyDescent="0.3">
      <c r="A3864">
        <v>9876</v>
      </c>
      <c r="B3864">
        <v>1984</v>
      </c>
      <c r="C3864">
        <v>2.0957340000000002</v>
      </c>
      <c r="D3864">
        <v>13</v>
      </c>
      <c r="E3864">
        <v>8</v>
      </c>
      <c r="F3864">
        <f t="shared" si="60"/>
        <v>64</v>
      </c>
      <c r="G3864">
        <v>0</v>
      </c>
      <c r="H3864">
        <v>1</v>
      </c>
      <c r="I3864">
        <v>0</v>
      </c>
    </row>
    <row r="3865" spans="1:9" x14ac:dyDescent="0.3">
      <c r="A3865">
        <v>9876</v>
      </c>
      <c r="B3865">
        <v>1985</v>
      </c>
      <c r="C3865">
        <v>1.939209</v>
      </c>
      <c r="D3865">
        <v>13</v>
      </c>
      <c r="E3865">
        <v>9</v>
      </c>
      <c r="F3865">
        <f t="shared" si="60"/>
        <v>81</v>
      </c>
      <c r="G3865">
        <v>0</v>
      </c>
      <c r="H3865">
        <v>1</v>
      </c>
      <c r="I3865">
        <v>0</v>
      </c>
    </row>
    <row r="3866" spans="1:9" x14ac:dyDescent="0.3">
      <c r="A3866">
        <v>9876</v>
      </c>
      <c r="B3866">
        <v>1986</v>
      </c>
      <c r="C3866">
        <v>2.1827019999999999</v>
      </c>
      <c r="D3866">
        <v>13</v>
      </c>
      <c r="E3866">
        <v>10</v>
      </c>
      <c r="F3866">
        <f t="shared" si="60"/>
        <v>100</v>
      </c>
      <c r="G3866">
        <v>0</v>
      </c>
      <c r="H3866">
        <v>1</v>
      </c>
      <c r="I3866">
        <v>0</v>
      </c>
    </row>
    <row r="3867" spans="1:9" x14ac:dyDescent="0.3">
      <c r="A3867">
        <v>9876</v>
      </c>
      <c r="B3867">
        <v>1987</v>
      </c>
      <c r="C3867">
        <v>2.134204</v>
      </c>
      <c r="D3867">
        <v>13</v>
      </c>
      <c r="E3867">
        <v>11</v>
      </c>
      <c r="F3867">
        <f t="shared" si="60"/>
        <v>121</v>
      </c>
      <c r="G3867">
        <v>0</v>
      </c>
      <c r="H3867">
        <v>1</v>
      </c>
      <c r="I3867">
        <v>0</v>
      </c>
    </row>
    <row r="3868" spans="1:9" x14ac:dyDescent="0.3">
      <c r="A3868">
        <v>9883</v>
      </c>
      <c r="B3868">
        <v>1980</v>
      </c>
      <c r="C3868">
        <v>2.0631849999999998</v>
      </c>
      <c r="D3868">
        <v>12</v>
      </c>
      <c r="E3868">
        <v>2</v>
      </c>
      <c r="F3868">
        <f t="shared" si="60"/>
        <v>4</v>
      </c>
      <c r="G3868">
        <v>0</v>
      </c>
      <c r="H3868">
        <v>0</v>
      </c>
      <c r="I3868">
        <v>1</v>
      </c>
    </row>
    <row r="3869" spans="1:9" x14ac:dyDescent="0.3">
      <c r="A3869">
        <v>9883</v>
      </c>
      <c r="B3869">
        <v>1981</v>
      </c>
      <c r="C3869">
        <v>-0.26236399999999999</v>
      </c>
      <c r="D3869">
        <v>12</v>
      </c>
      <c r="E3869">
        <v>3</v>
      </c>
      <c r="F3869">
        <f t="shared" si="60"/>
        <v>9</v>
      </c>
      <c r="G3869">
        <v>0</v>
      </c>
      <c r="H3869">
        <v>0</v>
      </c>
      <c r="I3869">
        <v>1</v>
      </c>
    </row>
    <row r="3870" spans="1:9" x14ac:dyDescent="0.3">
      <c r="A3870">
        <v>9883</v>
      </c>
      <c r="B3870">
        <v>1982</v>
      </c>
      <c r="C3870">
        <v>2.2782900000000001</v>
      </c>
      <c r="D3870">
        <v>12</v>
      </c>
      <c r="E3870">
        <v>4</v>
      </c>
      <c r="F3870">
        <f t="shared" si="60"/>
        <v>16</v>
      </c>
      <c r="G3870">
        <v>0</v>
      </c>
      <c r="H3870">
        <v>0</v>
      </c>
      <c r="I3870">
        <v>1</v>
      </c>
    </row>
    <row r="3871" spans="1:9" x14ac:dyDescent="0.3">
      <c r="A3871">
        <v>9883</v>
      </c>
      <c r="B3871">
        <v>1983</v>
      </c>
      <c r="C3871">
        <v>2.265978</v>
      </c>
      <c r="D3871">
        <v>12</v>
      </c>
      <c r="E3871">
        <v>5</v>
      </c>
      <c r="F3871">
        <f t="shared" si="60"/>
        <v>25</v>
      </c>
      <c r="G3871">
        <v>0</v>
      </c>
      <c r="H3871">
        <v>0</v>
      </c>
      <c r="I3871">
        <v>0</v>
      </c>
    </row>
    <row r="3872" spans="1:9" x14ac:dyDescent="0.3">
      <c r="A3872">
        <v>9883</v>
      </c>
      <c r="B3872">
        <v>1984</v>
      </c>
      <c r="C3872">
        <v>2.0020690000000001</v>
      </c>
      <c r="D3872">
        <v>12</v>
      </c>
      <c r="E3872">
        <v>6</v>
      </c>
      <c r="F3872">
        <f t="shared" si="60"/>
        <v>36</v>
      </c>
      <c r="G3872">
        <v>0</v>
      </c>
      <c r="H3872">
        <v>1</v>
      </c>
      <c r="I3872">
        <v>0</v>
      </c>
    </row>
    <row r="3873" spans="1:9" x14ac:dyDescent="0.3">
      <c r="A3873">
        <v>9883</v>
      </c>
      <c r="B3873">
        <v>1985</v>
      </c>
      <c r="C3873">
        <v>2.5507249999999999</v>
      </c>
      <c r="D3873">
        <v>12</v>
      </c>
      <c r="E3873">
        <v>7</v>
      </c>
      <c r="F3873">
        <f t="shared" si="60"/>
        <v>49</v>
      </c>
      <c r="G3873">
        <v>0</v>
      </c>
      <c r="H3873">
        <v>1</v>
      </c>
      <c r="I3873">
        <v>1</v>
      </c>
    </row>
    <row r="3874" spans="1:9" x14ac:dyDescent="0.3">
      <c r="A3874">
        <v>9883</v>
      </c>
      <c r="B3874">
        <v>1986</v>
      </c>
      <c r="C3874">
        <v>2.3705289999999999</v>
      </c>
      <c r="D3874">
        <v>12</v>
      </c>
      <c r="E3874">
        <v>8</v>
      </c>
      <c r="F3874">
        <f t="shared" si="60"/>
        <v>64</v>
      </c>
      <c r="G3874">
        <v>0</v>
      </c>
      <c r="H3874">
        <v>1</v>
      </c>
      <c r="I3874">
        <v>0</v>
      </c>
    </row>
    <row r="3875" spans="1:9" x14ac:dyDescent="0.3">
      <c r="A3875">
        <v>9883</v>
      </c>
      <c r="B3875">
        <v>1987</v>
      </c>
      <c r="C3875">
        <v>2.4989110000000001</v>
      </c>
      <c r="D3875">
        <v>12</v>
      </c>
      <c r="E3875">
        <v>9</v>
      </c>
      <c r="F3875">
        <f t="shared" si="60"/>
        <v>81</v>
      </c>
      <c r="G3875">
        <v>0</v>
      </c>
      <c r="H3875">
        <v>1</v>
      </c>
      <c r="I3875">
        <v>0</v>
      </c>
    </row>
    <row r="3876" spans="1:9" x14ac:dyDescent="0.3">
      <c r="A3876">
        <v>9889</v>
      </c>
      <c r="B3876">
        <v>1980</v>
      </c>
      <c r="C3876">
        <v>1.9180029999999999</v>
      </c>
      <c r="D3876">
        <v>14</v>
      </c>
      <c r="E3876">
        <v>2</v>
      </c>
      <c r="F3876">
        <f t="shared" si="60"/>
        <v>4</v>
      </c>
      <c r="G3876">
        <v>0</v>
      </c>
      <c r="H3876">
        <v>1</v>
      </c>
      <c r="I3876">
        <v>0</v>
      </c>
    </row>
    <row r="3877" spans="1:9" x14ac:dyDescent="0.3">
      <c r="A3877">
        <v>9889</v>
      </c>
      <c r="B3877">
        <v>1981</v>
      </c>
      <c r="C3877">
        <v>1.7334909999999999</v>
      </c>
      <c r="D3877">
        <v>14</v>
      </c>
      <c r="E3877">
        <v>3</v>
      </c>
      <c r="F3877">
        <f t="shared" si="60"/>
        <v>9</v>
      </c>
      <c r="G3877">
        <v>0</v>
      </c>
      <c r="H3877">
        <v>1</v>
      </c>
      <c r="I3877">
        <v>0</v>
      </c>
    </row>
    <row r="3878" spans="1:9" x14ac:dyDescent="0.3">
      <c r="A3878">
        <v>9889</v>
      </c>
      <c r="B3878">
        <v>1982</v>
      </c>
      <c r="C3878">
        <v>1.9395640000000001</v>
      </c>
      <c r="D3878">
        <v>14</v>
      </c>
      <c r="E3878">
        <v>4</v>
      </c>
      <c r="F3878">
        <f t="shared" si="60"/>
        <v>16</v>
      </c>
      <c r="G3878">
        <v>0</v>
      </c>
      <c r="H3878">
        <v>1</v>
      </c>
      <c r="I3878">
        <v>0</v>
      </c>
    </row>
    <row r="3879" spans="1:9" x14ac:dyDescent="0.3">
      <c r="A3879">
        <v>9889</v>
      </c>
      <c r="B3879">
        <v>1983</v>
      </c>
      <c r="C3879">
        <v>2.171697</v>
      </c>
      <c r="D3879">
        <v>14</v>
      </c>
      <c r="E3879">
        <v>5</v>
      </c>
      <c r="F3879">
        <f t="shared" si="60"/>
        <v>25</v>
      </c>
      <c r="G3879">
        <v>0</v>
      </c>
      <c r="H3879">
        <v>1</v>
      </c>
      <c r="I3879">
        <v>0</v>
      </c>
    </row>
    <row r="3880" spans="1:9" x14ac:dyDescent="0.3">
      <c r="A3880">
        <v>9889</v>
      </c>
      <c r="B3880">
        <v>1984</v>
      </c>
      <c r="C3880">
        <v>2.3146580000000001</v>
      </c>
      <c r="D3880">
        <v>14</v>
      </c>
      <c r="E3880">
        <v>6</v>
      </c>
      <c r="F3880">
        <f t="shared" si="60"/>
        <v>36</v>
      </c>
      <c r="G3880">
        <v>0</v>
      </c>
      <c r="H3880">
        <v>1</v>
      </c>
      <c r="I3880">
        <v>0</v>
      </c>
    </row>
    <row r="3881" spans="1:9" x14ac:dyDescent="0.3">
      <c r="A3881">
        <v>9889</v>
      </c>
      <c r="B3881">
        <v>1985</v>
      </c>
      <c r="C3881">
        <v>2.4627539999999999</v>
      </c>
      <c r="D3881">
        <v>14</v>
      </c>
      <c r="E3881">
        <v>7</v>
      </c>
      <c r="F3881">
        <f t="shared" si="60"/>
        <v>49</v>
      </c>
      <c r="G3881">
        <v>0</v>
      </c>
      <c r="H3881">
        <v>1</v>
      </c>
      <c r="I3881">
        <v>0</v>
      </c>
    </row>
    <row r="3882" spans="1:9" x14ac:dyDescent="0.3">
      <c r="A3882">
        <v>9889</v>
      </c>
      <c r="B3882">
        <v>1986</v>
      </c>
      <c r="C3882">
        <v>2.6282839999999998</v>
      </c>
      <c r="D3882">
        <v>14</v>
      </c>
      <c r="E3882">
        <v>8</v>
      </c>
      <c r="F3882">
        <f t="shared" si="60"/>
        <v>64</v>
      </c>
      <c r="G3882">
        <v>0</v>
      </c>
      <c r="H3882">
        <v>1</v>
      </c>
      <c r="I3882">
        <v>0</v>
      </c>
    </row>
    <row r="3883" spans="1:9" x14ac:dyDescent="0.3">
      <c r="A3883">
        <v>9889</v>
      </c>
      <c r="B3883">
        <v>1987</v>
      </c>
      <c r="C3883">
        <v>2.6600890000000001</v>
      </c>
      <c r="D3883">
        <v>14</v>
      </c>
      <c r="E3883">
        <v>9</v>
      </c>
      <c r="F3883">
        <f t="shared" si="60"/>
        <v>81</v>
      </c>
      <c r="G3883">
        <v>0</v>
      </c>
      <c r="H3883">
        <v>1</v>
      </c>
      <c r="I3883">
        <v>0</v>
      </c>
    </row>
    <row r="3884" spans="1:9" x14ac:dyDescent="0.3">
      <c r="A3884">
        <v>9901</v>
      </c>
      <c r="B3884">
        <v>1980</v>
      </c>
      <c r="C3884">
        <v>1.998972</v>
      </c>
      <c r="D3884">
        <v>12</v>
      </c>
      <c r="E3884">
        <v>4</v>
      </c>
      <c r="F3884">
        <f t="shared" si="60"/>
        <v>16</v>
      </c>
      <c r="G3884">
        <v>0</v>
      </c>
      <c r="H3884">
        <v>0</v>
      </c>
      <c r="I3884">
        <v>0</v>
      </c>
    </row>
    <row r="3885" spans="1:9" x14ac:dyDescent="0.3">
      <c r="A3885">
        <v>9901</v>
      </c>
      <c r="B3885">
        <v>1981</v>
      </c>
      <c r="C3885">
        <v>1.6502600000000001</v>
      </c>
      <c r="D3885">
        <v>12</v>
      </c>
      <c r="E3885">
        <v>5</v>
      </c>
      <c r="F3885">
        <f t="shared" si="60"/>
        <v>25</v>
      </c>
      <c r="G3885">
        <v>0</v>
      </c>
      <c r="H3885">
        <v>0</v>
      </c>
      <c r="I3885">
        <v>0</v>
      </c>
    </row>
    <row r="3886" spans="1:9" x14ac:dyDescent="0.3">
      <c r="A3886">
        <v>9901</v>
      </c>
      <c r="B3886">
        <v>1982</v>
      </c>
      <c r="C3886">
        <v>1.3519099999999999</v>
      </c>
      <c r="D3886">
        <v>12</v>
      </c>
      <c r="E3886">
        <v>6</v>
      </c>
      <c r="F3886">
        <f t="shared" si="60"/>
        <v>36</v>
      </c>
      <c r="G3886">
        <v>0</v>
      </c>
      <c r="H3886">
        <v>0</v>
      </c>
      <c r="I3886">
        <v>0</v>
      </c>
    </row>
    <row r="3887" spans="1:9" x14ac:dyDescent="0.3">
      <c r="A3887">
        <v>9901</v>
      </c>
      <c r="B3887">
        <v>1983</v>
      </c>
      <c r="C3887">
        <v>1.6064069999999999</v>
      </c>
      <c r="D3887">
        <v>12</v>
      </c>
      <c r="E3887">
        <v>7</v>
      </c>
      <c r="F3887">
        <f t="shared" si="60"/>
        <v>49</v>
      </c>
      <c r="G3887">
        <v>0</v>
      </c>
      <c r="H3887">
        <v>0</v>
      </c>
      <c r="I3887">
        <v>1</v>
      </c>
    </row>
    <row r="3888" spans="1:9" x14ac:dyDescent="0.3">
      <c r="A3888">
        <v>9901</v>
      </c>
      <c r="B3888">
        <v>1984</v>
      </c>
      <c r="C3888">
        <v>1.8495999999999999</v>
      </c>
      <c r="D3888">
        <v>12</v>
      </c>
      <c r="E3888">
        <v>8</v>
      </c>
      <c r="F3888">
        <f t="shared" si="60"/>
        <v>64</v>
      </c>
      <c r="G3888">
        <v>0</v>
      </c>
      <c r="H3888">
        <v>0</v>
      </c>
      <c r="I3888">
        <v>1</v>
      </c>
    </row>
    <row r="3889" spans="1:9" x14ac:dyDescent="0.3">
      <c r="A3889">
        <v>9901</v>
      </c>
      <c r="B3889">
        <v>1985</v>
      </c>
      <c r="C3889">
        <v>1.7773239999999999</v>
      </c>
      <c r="D3889">
        <v>12</v>
      </c>
      <c r="E3889">
        <v>9</v>
      </c>
      <c r="F3889">
        <f t="shared" si="60"/>
        <v>81</v>
      </c>
      <c r="G3889">
        <v>0</v>
      </c>
      <c r="H3889">
        <v>0</v>
      </c>
      <c r="I3889">
        <v>0</v>
      </c>
    </row>
    <row r="3890" spans="1:9" x14ac:dyDescent="0.3">
      <c r="A3890">
        <v>9901</v>
      </c>
      <c r="B3890">
        <v>1986</v>
      </c>
      <c r="C3890">
        <v>1.885799</v>
      </c>
      <c r="D3890">
        <v>12</v>
      </c>
      <c r="E3890">
        <v>10</v>
      </c>
      <c r="F3890">
        <f t="shared" si="60"/>
        <v>100</v>
      </c>
      <c r="G3890">
        <v>0</v>
      </c>
      <c r="H3890">
        <v>0</v>
      </c>
      <c r="I3890">
        <v>0</v>
      </c>
    </row>
    <row r="3891" spans="1:9" x14ac:dyDescent="0.3">
      <c r="A3891">
        <v>9901</v>
      </c>
      <c r="B3891">
        <v>1987</v>
      </c>
      <c r="C3891">
        <v>2.0224669999999998</v>
      </c>
      <c r="D3891">
        <v>12</v>
      </c>
      <c r="E3891">
        <v>11</v>
      </c>
      <c r="F3891">
        <f t="shared" si="60"/>
        <v>121</v>
      </c>
      <c r="G3891">
        <v>0</v>
      </c>
      <c r="H3891">
        <v>0</v>
      </c>
      <c r="I3891">
        <v>0</v>
      </c>
    </row>
    <row r="3892" spans="1:9" x14ac:dyDescent="0.3">
      <c r="A3892">
        <v>9936</v>
      </c>
      <c r="B3892">
        <v>1980</v>
      </c>
      <c r="C3892">
        <v>1.5385139999999999</v>
      </c>
      <c r="D3892">
        <v>12</v>
      </c>
      <c r="E3892">
        <v>3</v>
      </c>
      <c r="F3892">
        <f t="shared" si="60"/>
        <v>9</v>
      </c>
      <c r="G3892">
        <v>0</v>
      </c>
      <c r="H3892">
        <v>0</v>
      </c>
      <c r="I3892">
        <v>0</v>
      </c>
    </row>
    <row r="3893" spans="1:9" x14ac:dyDescent="0.3">
      <c r="A3893">
        <v>9936</v>
      </c>
      <c r="B3893">
        <v>1981</v>
      </c>
      <c r="C3893">
        <v>1.2564770000000001</v>
      </c>
      <c r="D3893">
        <v>12</v>
      </c>
      <c r="E3893">
        <v>4</v>
      </c>
      <c r="F3893">
        <f t="shared" si="60"/>
        <v>16</v>
      </c>
      <c r="G3893">
        <v>0</v>
      </c>
      <c r="H3893">
        <v>0</v>
      </c>
      <c r="I3893">
        <v>0</v>
      </c>
    </row>
    <row r="3894" spans="1:9" x14ac:dyDescent="0.3">
      <c r="A3894">
        <v>9936</v>
      </c>
      <c r="B3894">
        <v>1982</v>
      </c>
      <c r="C3894">
        <v>1.705794</v>
      </c>
      <c r="D3894">
        <v>12</v>
      </c>
      <c r="E3894">
        <v>5</v>
      </c>
      <c r="F3894">
        <f t="shared" si="60"/>
        <v>25</v>
      </c>
      <c r="G3894">
        <v>0</v>
      </c>
      <c r="H3894">
        <v>0</v>
      </c>
      <c r="I3894">
        <v>1</v>
      </c>
    </row>
    <row r="3895" spans="1:9" x14ac:dyDescent="0.3">
      <c r="A3895">
        <v>9936</v>
      </c>
      <c r="B3895">
        <v>1983</v>
      </c>
      <c r="C3895">
        <v>1.9485539999999999</v>
      </c>
      <c r="D3895">
        <v>12</v>
      </c>
      <c r="E3895">
        <v>6</v>
      </c>
      <c r="F3895">
        <f t="shared" si="60"/>
        <v>36</v>
      </c>
      <c r="G3895">
        <v>0</v>
      </c>
      <c r="H3895">
        <v>1</v>
      </c>
      <c r="I3895">
        <v>0</v>
      </c>
    </row>
    <row r="3896" spans="1:9" x14ac:dyDescent="0.3">
      <c r="A3896">
        <v>9936</v>
      </c>
      <c r="B3896">
        <v>1984</v>
      </c>
      <c r="C3896">
        <v>2.369424</v>
      </c>
      <c r="D3896">
        <v>12</v>
      </c>
      <c r="E3896">
        <v>7</v>
      </c>
      <c r="F3896">
        <f t="shared" si="60"/>
        <v>49</v>
      </c>
      <c r="G3896">
        <v>0</v>
      </c>
      <c r="H3896">
        <v>1</v>
      </c>
      <c r="I3896">
        <v>1</v>
      </c>
    </row>
    <row r="3897" spans="1:9" x14ac:dyDescent="0.3">
      <c r="A3897">
        <v>9936</v>
      </c>
      <c r="B3897">
        <v>1985</v>
      </c>
      <c r="C3897">
        <v>2.56447</v>
      </c>
      <c r="D3897">
        <v>12</v>
      </c>
      <c r="E3897">
        <v>8</v>
      </c>
      <c r="F3897">
        <f t="shared" si="60"/>
        <v>64</v>
      </c>
      <c r="G3897">
        <v>0</v>
      </c>
      <c r="H3897">
        <v>1</v>
      </c>
      <c r="I3897">
        <v>1</v>
      </c>
    </row>
    <row r="3898" spans="1:9" x14ac:dyDescent="0.3">
      <c r="A3898">
        <v>9936</v>
      </c>
      <c r="B3898">
        <v>1986</v>
      </c>
      <c r="C3898">
        <v>2.6798060000000001</v>
      </c>
      <c r="D3898">
        <v>12</v>
      </c>
      <c r="E3898">
        <v>9</v>
      </c>
      <c r="F3898">
        <f t="shared" si="60"/>
        <v>81</v>
      </c>
      <c r="G3898">
        <v>0</v>
      </c>
      <c r="H3898">
        <v>1</v>
      </c>
      <c r="I3898">
        <v>1</v>
      </c>
    </row>
    <row r="3899" spans="1:9" x14ac:dyDescent="0.3">
      <c r="A3899">
        <v>9936</v>
      </c>
      <c r="B3899">
        <v>1987</v>
      </c>
      <c r="C3899">
        <v>2.786848</v>
      </c>
      <c r="D3899">
        <v>12</v>
      </c>
      <c r="E3899">
        <v>10</v>
      </c>
      <c r="F3899">
        <f t="shared" si="60"/>
        <v>100</v>
      </c>
      <c r="G3899">
        <v>0</v>
      </c>
      <c r="H3899">
        <v>1</v>
      </c>
      <c r="I3899">
        <v>1</v>
      </c>
    </row>
    <row r="3900" spans="1:9" x14ac:dyDescent="0.3">
      <c r="A3900">
        <v>9964</v>
      </c>
      <c r="B3900">
        <v>1980</v>
      </c>
      <c r="C3900">
        <v>0.85950099999999996</v>
      </c>
      <c r="D3900">
        <v>9</v>
      </c>
      <c r="E3900">
        <v>4</v>
      </c>
      <c r="F3900">
        <f t="shared" si="60"/>
        <v>16</v>
      </c>
      <c r="G3900">
        <v>0</v>
      </c>
      <c r="H3900">
        <v>0</v>
      </c>
      <c r="I3900">
        <v>0</v>
      </c>
    </row>
    <row r="3901" spans="1:9" x14ac:dyDescent="0.3">
      <c r="A3901">
        <v>9964</v>
      </c>
      <c r="B3901">
        <v>1981</v>
      </c>
      <c r="C3901">
        <v>1.4423840000000001</v>
      </c>
      <c r="D3901">
        <v>9</v>
      </c>
      <c r="E3901">
        <v>5</v>
      </c>
      <c r="F3901">
        <f t="shared" si="60"/>
        <v>25</v>
      </c>
      <c r="G3901">
        <v>0</v>
      </c>
      <c r="H3901">
        <v>0</v>
      </c>
      <c r="I3901">
        <v>0</v>
      </c>
    </row>
    <row r="3902" spans="1:9" x14ac:dyDescent="0.3">
      <c r="A3902">
        <v>9964</v>
      </c>
      <c r="B3902">
        <v>1982</v>
      </c>
      <c r="C3902">
        <v>1.1448400000000001</v>
      </c>
      <c r="D3902">
        <v>9</v>
      </c>
      <c r="E3902">
        <v>6</v>
      </c>
      <c r="F3902">
        <f t="shared" si="60"/>
        <v>36</v>
      </c>
      <c r="G3902">
        <v>0</v>
      </c>
      <c r="H3902">
        <v>0</v>
      </c>
      <c r="I3902">
        <v>0</v>
      </c>
    </row>
    <row r="3903" spans="1:9" x14ac:dyDescent="0.3">
      <c r="A3903">
        <v>9964</v>
      </c>
      <c r="B3903">
        <v>1983</v>
      </c>
      <c r="C3903">
        <v>1.5142059999999999</v>
      </c>
      <c r="D3903">
        <v>9</v>
      </c>
      <c r="E3903">
        <v>7</v>
      </c>
      <c r="F3903">
        <f t="shared" si="60"/>
        <v>49</v>
      </c>
      <c r="G3903">
        <v>0</v>
      </c>
      <c r="H3903">
        <v>0</v>
      </c>
      <c r="I3903">
        <v>0</v>
      </c>
    </row>
    <row r="3904" spans="1:9" x14ac:dyDescent="0.3">
      <c r="A3904">
        <v>9964</v>
      </c>
      <c r="B3904">
        <v>1984</v>
      </c>
      <c r="C3904">
        <v>1.83955</v>
      </c>
      <c r="D3904">
        <v>9</v>
      </c>
      <c r="E3904">
        <v>8</v>
      </c>
      <c r="F3904">
        <f t="shared" si="60"/>
        <v>64</v>
      </c>
      <c r="G3904">
        <v>0</v>
      </c>
      <c r="H3904">
        <v>0</v>
      </c>
      <c r="I3904">
        <v>0</v>
      </c>
    </row>
    <row r="3905" spans="1:9" x14ac:dyDescent="0.3">
      <c r="A3905">
        <v>9964</v>
      </c>
      <c r="B3905">
        <v>1985</v>
      </c>
      <c r="C3905">
        <v>1.8051820000000001</v>
      </c>
      <c r="D3905">
        <v>9</v>
      </c>
      <c r="E3905">
        <v>9</v>
      </c>
      <c r="F3905">
        <f t="shared" si="60"/>
        <v>81</v>
      </c>
      <c r="G3905">
        <v>0</v>
      </c>
      <c r="H3905">
        <v>0</v>
      </c>
      <c r="I3905">
        <v>0</v>
      </c>
    </row>
    <row r="3906" spans="1:9" x14ac:dyDescent="0.3">
      <c r="A3906">
        <v>9964</v>
      </c>
      <c r="B3906">
        <v>1986</v>
      </c>
      <c r="C3906">
        <v>1.557979</v>
      </c>
      <c r="D3906">
        <v>9</v>
      </c>
      <c r="E3906">
        <v>10</v>
      </c>
      <c r="F3906">
        <f t="shared" si="60"/>
        <v>100</v>
      </c>
      <c r="G3906">
        <v>0</v>
      </c>
      <c r="H3906">
        <v>0</v>
      </c>
      <c r="I3906">
        <v>0</v>
      </c>
    </row>
    <row r="3907" spans="1:9" x14ac:dyDescent="0.3">
      <c r="A3907">
        <v>9964</v>
      </c>
      <c r="B3907">
        <v>1987</v>
      </c>
      <c r="C3907">
        <v>1.606387</v>
      </c>
      <c r="D3907">
        <v>9</v>
      </c>
      <c r="E3907">
        <v>11</v>
      </c>
      <c r="F3907">
        <f t="shared" si="60"/>
        <v>121</v>
      </c>
      <c r="G3907">
        <v>0</v>
      </c>
      <c r="H3907">
        <v>0</v>
      </c>
      <c r="I3907">
        <v>0</v>
      </c>
    </row>
    <row r="3908" spans="1:9" x14ac:dyDescent="0.3">
      <c r="A3908">
        <v>10043</v>
      </c>
      <c r="B3908">
        <v>1980</v>
      </c>
      <c r="C3908">
        <v>1.473975</v>
      </c>
      <c r="D3908">
        <v>12</v>
      </c>
      <c r="E3908">
        <v>4</v>
      </c>
      <c r="F3908">
        <f t="shared" si="60"/>
        <v>16</v>
      </c>
      <c r="G3908">
        <v>0</v>
      </c>
      <c r="H3908">
        <v>0</v>
      </c>
      <c r="I3908">
        <v>0</v>
      </c>
    </row>
    <row r="3909" spans="1:9" x14ac:dyDescent="0.3">
      <c r="A3909">
        <v>10043</v>
      </c>
      <c r="B3909">
        <v>1981</v>
      </c>
      <c r="C3909">
        <v>0.45020100000000002</v>
      </c>
      <c r="D3909">
        <v>12</v>
      </c>
      <c r="E3909">
        <v>5</v>
      </c>
      <c r="F3909">
        <f t="shared" ref="F3909:F3972" si="61">E3909^2</f>
        <v>25</v>
      </c>
      <c r="G3909">
        <v>0</v>
      </c>
      <c r="H3909">
        <v>0</v>
      </c>
      <c r="I3909">
        <v>0</v>
      </c>
    </row>
    <row r="3910" spans="1:9" x14ac:dyDescent="0.3">
      <c r="A3910">
        <v>10043</v>
      </c>
      <c r="B3910">
        <v>1982</v>
      </c>
      <c r="C3910">
        <v>9.2494000000000007E-2</v>
      </c>
      <c r="D3910">
        <v>12</v>
      </c>
      <c r="E3910">
        <v>6</v>
      </c>
      <c r="F3910">
        <f t="shared" si="61"/>
        <v>36</v>
      </c>
      <c r="G3910">
        <v>0</v>
      </c>
      <c r="H3910">
        <v>0</v>
      </c>
      <c r="I3910">
        <v>0</v>
      </c>
    </row>
    <row r="3911" spans="1:9" x14ac:dyDescent="0.3">
      <c r="A3911">
        <v>10043</v>
      </c>
      <c r="B3911">
        <v>1983</v>
      </c>
      <c r="C3911">
        <v>1.4454499999999999</v>
      </c>
      <c r="D3911">
        <v>12</v>
      </c>
      <c r="E3911">
        <v>7</v>
      </c>
      <c r="F3911">
        <f t="shared" si="61"/>
        <v>49</v>
      </c>
      <c r="G3911">
        <v>0</v>
      </c>
      <c r="H3911">
        <v>1</v>
      </c>
      <c r="I3911">
        <v>0</v>
      </c>
    </row>
    <row r="3912" spans="1:9" x14ac:dyDescent="0.3">
      <c r="A3912">
        <v>10043</v>
      </c>
      <c r="B3912">
        <v>1984</v>
      </c>
      <c r="C3912">
        <v>0.60771900000000001</v>
      </c>
      <c r="D3912">
        <v>12</v>
      </c>
      <c r="E3912">
        <v>8</v>
      </c>
      <c r="F3912">
        <f t="shared" si="61"/>
        <v>64</v>
      </c>
      <c r="G3912">
        <v>0</v>
      </c>
      <c r="H3912">
        <v>1</v>
      </c>
      <c r="I3912">
        <v>0</v>
      </c>
    </row>
    <row r="3913" spans="1:9" x14ac:dyDescent="0.3">
      <c r="A3913">
        <v>10043</v>
      </c>
      <c r="B3913">
        <v>1985</v>
      </c>
      <c r="C3913">
        <v>0.84583200000000003</v>
      </c>
      <c r="D3913">
        <v>12</v>
      </c>
      <c r="E3913">
        <v>9</v>
      </c>
      <c r="F3913">
        <f t="shared" si="61"/>
        <v>81</v>
      </c>
      <c r="G3913">
        <v>0</v>
      </c>
      <c r="H3913">
        <v>1</v>
      </c>
      <c r="I3913">
        <v>0</v>
      </c>
    </row>
    <row r="3914" spans="1:9" x14ac:dyDescent="0.3">
      <c r="A3914">
        <v>10043</v>
      </c>
      <c r="B3914">
        <v>1986</v>
      </c>
      <c r="C3914">
        <v>1.0394699999999999</v>
      </c>
      <c r="D3914">
        <v>12</v>
      </c>
      <c r="E3914">
        <v>10</v>
      </c>
      <c r="F3914">
        <f t="shared" si="61"/>
        <v>100</v>
      </c>
      <c r="G3914">
        <v>0</v>
      </c>
      <c r="H3914">
        <v>1</v>
      </c>
      <c r="I3914">
        <v>1</v>
      </c>
    </row>
    <row r="3915" spans="1:9" x14ac:dyDescent="0.3">
      <c r="A3915">
        <v>10043</v>
      </c>
      <c r="B3915">
        <v>1987</v>
      </c>
      <c r="C3915">
        <v>1.455614</v>
      </c>
      <c r="D3915">
        <v>12</v>
      </c>
      <c r="E3915">
        <v>11</v>
      </c>
      <c r="F3915">
        <f t="shared" si="61"/>
        <v>121</v>
      </c>
      <c r="G3915">
        <v>0</v>
      </c>
      <c r="H3915">
        <v>1</v>
      </c>
      <c r="I3915">
        <v>0</v>
      </c>
    </row>
    <row r="3916" spans="1:9" x14ac:dyDescent="0.3">
      <c r="A3916">
        <v>10067</v>
      </c>
      <c r="B3916">
        <v>1980</v>
      </c>
      <c r="C3916">
        <v>1.3646180000000001</v>
      </c>
      <c r="D3916">
        <v>11</v>
      </c>
      <c r="E3916">
        <v>2</v>
      </c>
      <c r="F3916">
        <f t="shared" si="61"/>
        <v>4</v>
      </c>
      <c r="G3916">
        <v>0</v>
      </c>
      <c r="H3916">
        <v>0</v>
      </c>
      <c r="I3916">
        <v>0</v>
      </c>
    </row>
    <row r="3917" spans="1:9" x14ac:dyDescent="0.3">
      <c r="A3917">
        <v>10067</v>
      </c>
      <c r="B3917">
        <v>1981</v>
      </c>
      <c r="C3917">
        <v>1.4850289999999999</v>
      </c>
      <c r="D3917">
        <v>11</v>
      </c>
      <c r="E3917">
        <v>3</v>
      </c>
      <c r="F3917">
        <f t="shared" si="61"/>
        <v>9</v>
      </c>
      <c r="G3917">
        <v>0</v>
      </c>
      <c r="H3917">
        <v>0</v>
      </c>
      <c r="I3917">
        <v>0</v>
      </c>
    </row>
    <row r="3918" spans="1:9" x14ac:dyDescent="0.3">
      <c r="A3918">
        <v>10067</v>
      </c>
      <c r="B3918">
        <v>1982</v>
      </c>
      <c r="C3918">
        <v>1.7361139999999999</v>
      </c>
      <c r="D3918">
        <v>11</v>
      </c>
      <c r="E3918">
        <v>4</v>
      </c>
      <c r="F3918">
        <f t="shared" si="61"/>
        <v>16</v>
      </c>
      <c r="G3918">
        <v>0</v>
      </c>
      <c r="H3918">
        <v>1</v>
      </c>
      <c r="I3918">
        <v>0</v>
      </c>
    </row>
    <row r="3919" spans="1:9" x14ac:dyDescent="0.3">
      <c r="A3919">
        <v>10067</v>
      </c>
      <c r="B3919">
        <v>1983</v>
      </c>
      <c r="C3919">
        <v>1.750103</v>
      </c>
      <c r="D3919">
        <v>11</v>
      </c>
      <c r="E3919">
        <v>5</v>
      </c>
      <c r="F3919">
        <f t="shared" si="61"/>
        <v>25</v>
      </c>
      <c r="G3919">
        <v>0</v>
      </c>
      <c r="H3919">
        <v>1</v>
      </c>
      <c r="I3919">
        <v>0</v>
      </c>
    </row>
    <row r="3920" spans="1:9" x14ac:dyDescent="0.3">
      <c r="A3920">
        <v>10067</v>
      </c>
      <c r="B3920">
        <v>1984</v>
      </c>
      <c r="C3920">
        <v>1.9056900000000001</v>
      </c>
      <c r="D3920">
        <v>11</v>
      </c>
      <c r="E3920">
        <v>6</v>
      </c>
      <c r="F3920">
        <f t="shared" si="61"/>
        <v>36</v>
      </c>
      <c r="G3920">
        <v>0</v>
      </c>
      <c r="H3920">
        <v>1</v>
      </c>
      <c r="I3920">
        <v>0</v>
      </c>
    </row>
    <row r="3921" spans="1:9" x14ac:dyDescent="0.3">
      <c r="A3921">
        <v>10067</v>
      </c>
      <c r="B3921">
        <v>1985</v>
      </c>
      <c r="C3921">
        <v>1.8107230000000001</v>
      </c>
      <c r="D3921">
        <v>11</v>
      </c>
      <c r="E3921">
        <v>7</v>
      </c>
      <c r="F3921">
        <f t="shared" si="61"/>
        <v>49</v>
      </c>
      <c r="G3921">
        <v>0</v>
      </c>
      <c r="H3921">
        <v>1</v>
      </c>
      <c r="I3921">
        <v>0</v>
      </c>
    </row>
    <row r="3922" spans="1:9" x14ac:dyDescent="0.3">
      <c r="A3922">
        <v>10067</v>
      </c>
      <c r="B3922">
        <v>1986</v>
      </c>
      <c r="C3922">
        <v>2.1084239999999999</v>
      </c>
      <c r="D3922">
        <v>11</v>
      </c>
      <c r="E3922">
        <v>8</v>
      </c>
      <c r="F3922">
        <f t="shared" si="61"/>
        <v>64</v>
      </c>
      <c r="G3922">
        <v>0</v>
      </c>
      <c r="H3922">
        <v>1</v>
      </c>
      <c r="I3922">
        <v>0</v>
      </c>
    </row>
    <row r="3923" spans="1:9" x14ac:dyDescent="0.3">
      <c r="A3923">
        <v>10067</v>
      </c>
      <c r="B3923">
        <v>1987</v>
      </c>
      <c r="C3923">
        <v>1.7483249999999999</v>
      </c>
      <c r="D3923">
        <v>11</v>
      </c>
      <c r="E3923">
        <v>9</v>
      </c>
      <c r="F3923">
        <f t="shared" si="61"/>
        <v>81</v>
      </c>
      <c r="G3923">
        <v>0</v>
      </c>
      <c r="H3923">
        <v>1</v>
      </c>
      <c r="I3923">
        <v>0</v>
      </c>
    </row>
    <row r="3924" spans="1:9" x14ac:dyDescent="0.3">
      <c r="A3924">
        <v>10091</v>
      </c>
      <c r="B3924">
        <v>1980</v>
      </c>
      <c r="C3924">
        <v>1.4652719999999999</v>
      </c>
      <c r="D3924">
        <v>12</v>
      </c>
      <c r="E3924">
        <v>5</v>
      </c>
      <c r="F3924">
        <f t="shared" si="61"/>
        <v>25</v>
      </c>
      <c r="G3924">
        <v>0</v>
      </c>
      <c r="H3924">
        <v>1</v>
      </c>
      <c r="I3924">
        <v>0</v>
      </c>
    </row>
    <row r="3925" spans="1:9" x14ac:dyDescent="0.3">
      <c r="A3925">
        <v>10091</v>
      </c>
      <c r="B3925">
        <v>1981</v>
      </c>
      <c r="C3925">
        <v>2.1023100000000001</v>
      </c>
      <c r="D3925">
        <v>12</v>
      </c>
      <c r="E3925">
        <v>6</v>
      </c>
      <c r="F3925">
        <f t="shared" si="61"/>
        <v>36</v>
      </c>
      <c r="G3925">
        <v>0</v>
      </c>
      <c r="H3925">
        <v>1</v>
      </c>
      <c r="I3925">
        <v>0</v>
      </c>
    </row>
    <row r="3926" spans="1:9" x14ac:dyDescent="0.3">
      <c r="A3926">
        <v>10091</v>
      </c>
      <c r="B3926">
        <v>1982</v>
      </c>
      <c r="C3926">
        <v>1.735994</v>
      </c>
      <c r="D3926">
        <v>12</v>
      </c>
      <c r="E3926">
        <v>7</v>
      </c>
      <c r="F3926">
        <f t="shared" si="61"/>
        <v>49</v>
      </c>
      <c r="G3926">
        <v>0</v>
      </c>
      <c r="H3926">
        <v>1</v>
      </c>
      <c r="I3926">
        <v>1</v>
      </c>
    </row>
    <row r="3927" spans="1:9" x14ac:dyDescent="0.3">
      <c r="A3927">
        <v>10091</v>
      </c>
      <c r="B3927">
        <v>1983</v>
      </c>
      <c r="C3927">
        <v>1.263876</v>
      </c>
      <c r="D3927">
        <v>12</v>
      </c>
      <c r="E3927">
        <v>8</v>
      </c>
      <c r="F3927">
        <f t="shared" si="61"/>
        <v>64</v>
      </c>
      <c r="G3927">
        <v>0</v>
      </c>
      <c r="H3927">
        <v>1</v>
      </c>
      <c r="I3927">
        <v>0</v>
      </c>
    </row>
    <row r="3928" spans="1:9" x14ac:dyDescent="0.3">
      <c r="A3928">
        <v>10091</v>
      </c>
      <c r="B3928">
        <v>1984</v>
      </c>
      <c r="C3928">
        <v>1.8003290000000001</v>
      </c>
      <c r="D3928">
        <v>12</v>
      </c>
      <c r="E3928">
        <v>9</v>
      </c>
      <c r="F3928">
        <f t="shared" si="61"/>
        <v>81</v>
      </c>
      <c r="G3928">
        <v>0</v>
      </c>
      <c r="H3928">
        <v>1</v>
      </c>
      <c r="I3928">
        <v>0</v>
      </c>
    </row>
    <row r="3929" spans="1:9" x14ac:dyDescent="0.3">
      <c r="A3929">
        <v>10091</v>
      </c>
      <c r="B3929">
        <v>1985</v>
      </c>
      <c r="C3929">
        <v>1.9666319999999999</v>
      </c>
      <c r="D3929">
        <v>12</v>
      </c>
      <c r="E3929">
        <v>10</v>
      </c>
      <c r="F3929">
        <f t="shared" si="61"/>
        <v>100</v>
      </c>
      <c r="G3929">
        <v>0</v>
      </c>
      <c r="H3929">
        <v>1</v>
      </c>
      <c r="I3929">
        <v>0</v>
      </c>
    </row>
    <row r="3930" spans="1:9" x14ac:dyDescent="0.3">
      <c r="A3930">
        <v>10091</v>
      </c>
      <c r="B3930">
        <v>1986</v>
      </c>
      <c r="C3930">
        <v>1.785115</v>
      </c>
      <c r="D3930">
        <v>12</v>
      </c>
      <c r="E3930">
        <v>11</v>
      </c>
      <c r="F3930">
        <f t="shared" si="61"/>
        <v>121</v>
      </c>
      <c r="G3930">
        <v>0</v>
      </c>
      <c r="H3930">
        <v>1</v>
      </c>
      <c r="I3930">
        <v>0</v>
      </c>
    </row>
    <row r="3931" spans="1:9" x14ac:dyDescent="0.3">
      <c r="A3931">
        <v>10091</v>
      </c>
      <c r="B3931">
        <v>1987</v>
      </c>
      <c r="C3931">
        <v>1.71465</v>
      </c>
      <c r="D3931">
        <v>12</v>
      </c>
      <c r="E3931">
        <v>12</v>
      </c>
      <c r="F3931">
        <f t="shared" si="61"/>
        <v>144</v>
      </c>
      <c r="G3931">
        <v>0</v>
      </c>
      <c r="H3931">
        <v>1</v>
      </c>
      <c r="I3931">
        <v>0</v>
      </c>
    </row>
    <row r="3932" spans="1:9" x14ac:dyDescent="0.3">
      <c r="A3932">
        <v>10120</v>
      </c>
      <c r="B3932">
        <v>1980</v>
      </c>
      <c r="C3932">
        <v>-0.236821</v>
      </c>
      <c r="D3932">
        <v>13</v>
      </c>
      <c r="E3932">
        <v>2</v>
      </c>
      <c r="F3932">
        <f t="shared" si="61"/>
        <v>4</v>
      </c>
      <c r="G3932">
        <v>0</v>
      </c>
      <c r="H3932">
        <v>0</v>
      </c>
      <c r="I3932">
        <v>0</v>
      </c>
    </row>
    <row r="3933" spans="1:9" x14ac:dyDescent="0.3">
      <c r="A3933">
        <v>10120</v>
      </c>
      <c r="B3933">
        <v>1981</v>
      </c>
      <c r="C3933">
        <v>0.27115299999999998</v>
      </c>
      <c r="D3933">
        <v>13</v>
      </c>
      <c r="E3933">
        <v>3</v>
      </c>
      <c r="F3933">
        <f t="shared" si="61"/>
        <v>9</v>
      </c>
      <c r="G3933">
        <v>0</v>
      </c>
      <c r="H3933">
        <v>0</v>
      </c>
      <c r="I3933">
        <v>0</v>
      </c>
    </row>
    <row r="3934" spans="1:9" x14ac:dyDescent="0.3">
      <c r="A3934">
        <v>10120</v>
      </c>
      <c r="B3934">
        <v>1982</v>
      </c>
      <c r="C3934">
        <v>0.23042000000000001</v>
      </c>
      <c r="D3934">
        <v>13</v>
      </c>
      <c r="E3934">
        <v>4</v>
      </c>
      <c r="F3934">
        <f t="shared" si="61"/>
        <v>16</v>
      </c>
      <c r="G3934">
        <v>0</v>
      </c>
      <c r="H3934">
        <v>0</v>
      </c>
      <c r="I3934">
        <v>0</v>
      </c>
    </row>
    <row r="3935" spans="1:9" x14ac:dyDescent="0.3">
      <c r="A3935">
        <v>10120</v>
      </c>
      <c r="B3935">
        <v>1983</v>
      </c>
      <c r="C3935">
        <v>1.4111610000000001</v>
      </c>
      <c r="D3935">
        <v>13</v>
      </c>
      <c r="E3935">
        <v>5</v>
      </c>
      <c r="F3935">
        <f t="shared" si="61"/>
        <v>25</v>
      </c>
      <c r="G3935">
        <v>0</v>
      </c>
      <c r="H3935">
        <v>0</v>
      </c>
      <c r="I3935">
        <v>0</v>
      </c>
    </row>
    <row r="3936" spans="1:9" x14ac:dyDescent="0.3">
      <c r="A3936">
        <v>10120</v>
      </c>
      <c r="B3936">
        <v>1984</v>
      </c>
      <c r="C3936">
        <v>1.6925220000000001</v>
      </c>
      <c r="D3936">
        <v>13</v>
      </c>
      <c r="E3936">
        <v>6</v>
      </c>
      <c r="F3936">
        <f t="shared" si="61"/>
        <v>36</v>
      </c>
      <c r="G3936">
        <v>0</v>
      </c>
      <c r="H3936">
        <v>0</v>
      </c>
      <c r="I3936">
        <v>0</v>
      </c>
    </row>
    <row r="3937" spans="1:9" x14ac:dyDescent="0.3">
      <c r="A3937">
        <v>10120</v>
      </c>
      <c r="B3937">
        <v>1985</v>
      </c>
      <c r="C3937">
        <v>1.48566</v>
      </c>
      <c r="D3937">
        <v>13</v>
      </c>
      <c r="E3937">
        <v>7</v>
      </c>
      <c r="F3937">
        <f t="shared" si="61"/>
        <v>49</v>
      </c>
      <c r="G3937">
        <v>0</v>
      </c>
      <c r="H3937">
        <v>0</v>
      </c>
      <c r="I3937">
        <v>0</v>
      </c>
    </row>
    <row r="3938" spans="1:9" x14ac:dyDescent="0.3">
      <c r="A3938">
        <v>10120</v>
      </c>
      <c r="B3938">
        <v>1986</v>
      </c>
      <c r="C3938">
        <v>1.8950309999999999</v>
      </c>
      <c r="D3938">
        <v>13</v>
      </c>
      <c r="E3938">
        <v>8</v>
      </c>
      <c r="F3938">
        <f t="shared" si="61"/>
        <v>64</v>
      </c>
      <c r="G3938">
        <v>0</v>
      </c>
      <c r="H3938">
        <v>1</v>
      </c>
      <c r="I3938">
        <v>0</v>
      </c>
    </row>
    <row r="3939" spans="1:9" x14ac:dyDescent="0.3">
      <c r="A3939">
        <v>10120</v>
      </c>
      <c r="B3939">
        <v>1987</v>
      </c>
      <c r="C3939">
        <v>1.952051</v>
      </c>
      <c r="D3939">
        <v>13</v>
      </c>
      <c r="E3939">
        <v>9</v>
      </c>
      <c r="F3939">
        <f t="shared" si="61"/>
        <v>81</v>
      </c>
      <c r="G3939">
        <v>0</v>
      </c>
      <c r="H3939">
        <v>1</v>
      </c>
      <c r="I3939">
        <v>0</v>
      </c>
    </row>
    <row r="3940" spans="1:9" x14ac:dyDescent="0.3">
      <c r="A3940">
        <v>10121</v>
      </c>
      <c r="B3940">
        <v>1980</v>
      </c>
      <c r="C3940">
        <v>1.2248559999999999</v>
      </c>
      <c r="D3940">
        <v>11</v>
      </c>
      <c r="E3940">
        <v>2</v>
      </c>
      <c r="F3940">
        <f t="shared" si="61"/>
        <v>4</v>
      </c>
      <c r="G3940">
        <v>0</v>
      </c>
      <c r="H3940">
        <v>0</v>
      </c>
      <c r="I3940">
        <v>0</v>
      </c>
    </row>
    <row r="3941" spans="1:9" x14ac:dyDescent="0.3">
      <c r="A3941">
        <v>10121</v>
      </c>
      <c r="B3941">
        <v>1981</v>
      </c>
      <c r="C3941">
        <v>1.4423840000000001</v>
      </c>
      <c r="D3941">
        <v>11</v>
      </c>
      <c r="E3941">
        <v>3</v>
      </c>
      <c r="F3941">
        <f t="shared" si="61"/>
        <v>9</v>
      </c>
      <c r="G3941">
        <v>0</v>
      </c>
      <c r="H3941">
        <v>0</v>
      </c>
      <c r="I3941">
        <v>0</v>
      </c>
    </row>
    <row r="3942" spans="1:9" x14ac:dyDescent="0.3">
      <c r="A3942">
        <v>10121</v>
      </c>
      <c r="B3942">
        <v>1982</v>
      </c>
      <c r="C3942">
        <v>1.5007140000000001</v>
      </c>
      <c r="D3942">
        <v>11</v>
      </c>
      <c r="E3942">
        <v>4</v>
      </c>
      <c r="F3942">
        <f t="shared" si="61"/>
        <v>16</v>
      </c>
      <c r="G3942">
        <v>0</v>
      </c>
      <c r="H3942">
        <v>0</v>
      </c>
      <c r="I3942">
        <v>0</v>
      </c>
    </row>
    <row r="3943" spans="1:9" x14ac:dyDescent="0.3">
      <c r="A3943">
        <v>10121</v>
      </c>
      <c r="B3943">
        <v>1983</v>
      </c>
      <c r="C3943">
        <v>1.523447</v>
      </c>
      <c r="D3943">
        <v>11</v>
      </c>
      <c r="E3943">
        <v>5</v>
      </c>
      <c r="F3943">
        <f t="shared" si="61"/>
        <v>25</v>
      </c>
      <c r="G3943">
        <v>0</v>
      </c>
      <c r="H3943">
        <v>0</v>
      </c>
      <c r="I3943">
        <v>0</v>
      </c>
    </row>
    <row r="3944" spans="1:9" x14ac:dyDescent="0.3">
      <c r="A3944">
        <v>10121</v>
      </c>
      <c r="B3944">
        <v>1984</v>
      </c>
      <c r="C3944">
        <v>1.588373</v>
      </c>
      <c r="D3944">
        <v>11</v>
      </c>
      <c r="E3944">
        <v>6</v>
      </c>
      <c r="F3944">
        <f t="shared" si="61"/>
        <v>36</v>
      </c>
      <c r="G3944">
        <v>0</v>
      </c>
      <c r="H3944">
        <v>0</v>
      </c>
      <c r="I3944">
        <v>0</v>
      </c>
    </row>
    <row r="3945" spans="1:9" x14ac:dyDescent="0.3">
      <c r="A3945">
        <v>10121</v>
      </c>
      <c r="B3945">
        <v>1985</v>
      </c>
      <c r="C3945">
        <v>1.520888</v>
      </c>
      <c r="D3945">
        <v>11</v>
      </c>
      <c r="E3945">
        <v>7</v>
      </c>
      <c r="F3945">
        <f t="shared" si="61"/>
        <v>49</v>
      </c>
      <c r="G3945">
        <v>0</v>
      </c>
      <c r="H3945">
        <v>0</v>
      </c>
      <c r="I3945">
        <v>0</v>
      </c>
    </row>
    <row r="3946" spans="1:9" x14ac:dyDescent="0.3">
      <c r="A3946">
        <v>10121</v>
      </c>
      <c r="B3946">
        <v>1986</v>
      </c>
      <c r="C3946">
        <v>1.4574370000000001</v>
      </c>
      <c r="D3946">
        <v>11</v>
      </c>
      <c r="E3946">
        <v>8</v>
      </c>
      <c r="F3946">
        <f t="shared" si="61"/>
        <v>64</v>
      </c>
      <c r="G3946">
        <v>0</v>
      </c>
      <c r="H3946">
        <v>0</v>
      </c>
      <c r="I3946">
        <v>0</v>
      </c>
    </row>
    <row r="3947" spans="1:9" x14ac:dyDescent="0.3">
      <c r="A3947">
        <v>10121</v>
      </c>
      <c r="B3947">
        <v>1987</v>
      </c>
      <c r="C3947">
        <v>1.893691</v>
      </c>
      <c r="D3947">
        <v>11</v>
      </c>
      <c r="E3947">
        <v>9</v>
      </c>
      <c r="F3947">
        <f t="shared" si="61"/>
        <v>81</v>
      </c>
      <c r="G3947">
        <v>0</v>
      </c>
      <c r="H3947">
        <v>0</v>
      </c>
      <c r="I3947">
        <v>0</v>
      </c>
    </row>
    <row r="3948" spans="1:9" x14ac:dyDescent="0.3">
      <c r="A3948">
        <v>10167</v>
      </c>
      <c r="B3948">
        <v>1980</v>
      </c>
      <c r="C3948">
        <v>1.448</v>
      </c>
      <c r="D3948">
        <v>12</v>
      </c>
      <c r="E3948">
        <v>4</v>
      </c>
      <c r="F3948">
        <f t="shared" si="61"/>
        <v>16</v>
      </c>
      <c r="G3948">
        <v>1</v>
      </c>
      <c r="H3948">
        <v>0</v>
      </c>
      <c r="I3948">
        <v>1</v>
      </c>
    </row>
    <row r="3949" spans="1:9" x14ac:dyDescent="0.3">
      <c r="A3949">
        <v>10167</v>
      </c>
      <c r="B3949">
        <v>1981</v>
      </c>
      <c r="C3949">
        <v>1.6094379999999999</v>
      </c>
      <c r="D3949">
        <v>12</v>
      </c>
      <c r="E3949">
        <v>5</v>
      </c>
      <c r="F3949">
        <f t="shared" si="61"/>
        <v>25</v>
      </c>
      <c r="G3949">
        <v>1</v>
      </c>
      <c r="H3949">
        <v>0</v>
      </c>
      <c r="I3949">
        <v>1</v>
      </c>
    </row>
    <row r="3950" spans="1:9" x14ac:dyDescent="0.3">
      <c r="A3950">
        <v>10167</v>
      </c>
      <c r="B3950">
        <v>1982</v>
      </c>
      <c r="C3950">
        <v>1.5474030000000001</v>
      </c>
      <c r="D3950">
        <v>12</v>
      </c>
      <c r="E3950">
        <v>6</v>
      </c>
      <c r="F3950">
        <f t="shared" si="61"/>
        <v>36</v>
      </c>
      <c r="G3950">
        <v>1</v>
      </c>
      <c r="H3950">
        <v>0</v>
      </c>
      <c r="I3950">
        <v>1</v>
      </c>
    </row>
    <row r="3951" spans="1:9" x14ac:dyDescent="0.3">
      <c r="A3951">
        <v>10167</v>
      </c>
      <c r="B3951">
        <v>1983</v>
      </c>
      <c r="C3951">
        <v>1.6608050000000001</v>
      </c>
      <c r="D3951">
        <v>12</v>
      </c>
      <c r="E3951">
        <v>7</v>
      </c>
      <c r="F3951">
        <f t="shared" si="61"/>
        <v>49</v>
      </c>
      <c r="G3951">
        <v>1</v>
      </c>
      <c r="H3951">
        <v>0</v>
      </c>
      <c r="I3951">
        <v>1</v>
      </c>
    </row>
    <row r="3952" spans="1:9" x14ac:dyDescent="0.3">
      <c r="A3952">
        <v>10167</v>
      </c>
      <c r="B3952">
        <v>1984</v>
      </c>
      <c r="C3952">
        <v>1.743171</v>
      </c>
      <c r="D3952">
        <v>12</v>
      </c>
      <c r="E3952">
        <v>8</v>
      </c>
      <c r="F3952">
        <f t="shared" si="61"/>
        <v>64</v>
      </c>
      <c r="G3952">
        <v>1</v>
      </c>
      <c r="H3952">
        <v>0</v>
      </c>
      <c r="I3952">
        <v>1</v>
      </c>
    </row>
    <row r="3953" spans="1:9" x14ac:dyDescent="0.3">
      <c r="A3953">
        <v>10167</v>
      </c>
      <c r="B3953">
        <v>1985</v>
      </c>
      <c r="C3953">
        <v>1.793361</v>
      </c>
      <c r="D3953">
        <v>12</v>
      </c>
      <c r="E3953">
        <v>9</v>
      </c>
      <c r="F3953">
        <f t="shared" si="61"/>
        <v>81</v>
      </c>
      <c r="G3953">
        <v>1</v>
      </c>
      <c r="H3953">
        <v>0</v>
      </c>
      <c r="I3953">
        <v>1</v>
      </c>
    </row>
    <row r="3954" spans="1:9" x14ac:dyDescent="0.3">
      <c r="A3954">
        <v>10167</v>
      </c>
      <c r="B3954">
        <v>1986</v>
      </c>
      <c r="C3954">
        <v>1.8512550000000001</v>
      </c>
      <c r="D3954">
        <v>12</v>
      </c>
      <c r="E3954">
        <v>10</v>
      </c>
      <c r="F3954">
        <f t="shared" si="61"/>
        <v>100</v>
      </c>
      <c r="G3954">
        <v>1</v>
      </c>
      <c r="H3954">
        <v>0</v>
      </c>
      <c r="I3954">
        <v>1</v>
      </c>
    </row>
    <row r="3955" spans="1:9" x14ac:dyDescent="0.3">
      <c r="A3955">
        <v>10167</v>
      </c>
      <c r="B3955">
        <v>1987</v>
      </c>
      <c r="C3955">
        <v>1.99461</v>
      </c>
      <c r="D3955">
        <v>12</v>
      </c>
      <c r="E3955">
        <v>11</v>
      </c>
      <c r="F3955">
        <f t="shared" si="61"/>
        <v>121</v>
      </c>
      <c r="G3955">
        <v>1</v>
      </c>
      <c r="H3955">
        <v>0</v>
      </c>
      <c r="I3955">
        <v>1</v>
      </c>
    </row>
    <row r="3956" spans="1:9" x14ac:dyDescent="0.3">
      <c r="A3956">
        <v>10209</v>
      </c>
      <c r="B3956">
        <v>1980</v>
      </c>
      <c r="C3956">
        <v>1.2359059999999999</v>
      </c>
      <c r="D3956">
        <v>10</v>
      </c>
      <c r="E3956">
        <v>3</v>
      </c>
      <c r="F3956">
        <f t="shared" si="61"/>
        <v>9</v>
      </c>
      <c r="G3956">
        <v>0</v>
      </c>
      <c r="H3956">
        <v>0</v>
      </c>
      <c r="I3956">
        <v>0</v>
      </c>
    </row>
    <row r="3957" spans="1:9" x14ac:dyDescent="0.3">
      <c r="A3957">
        <v>10209</v>
      </c>
      <c r="B3957">
        <v>1981</v>
      </c>
      <c r="C3957">
        <v>1.134671</v>
      </c>
      <c r="D3957">
        <v>10</v>
      </c>
      <c r="E3957">
        <v>4</v>
      </c>
      <c r="F3957">
        <f t="shared" si="61"/>
        <v>16</v>
      </c>
      <c r="G3957">
        <v>0</v>
      </c>
      <c r="H3957">
        <v>0</v>
      </c>
      <c r="I3957">
        <v>0</v>
      </c>
    </row>
    <row r="3958" spans="1:9" x14ac:dyDescent="0.3">
      <c r="A3958">
        <v>10209</v>
      </c>
      <c r="B3958">
        <v>1982</v>
      </c>
      <c r="C3958">
        <v>0.917875</v>
      </c>
      <c r="D3958">
        <v>10</v>
      </c>
      <c r="E3958">
        <v>5</v>
      </c>
      <c r="F3958">
        <f t="shared" si="61"/>
        <v>25</v>
      </c>
      <c r="G3958">
        <v>0</v>
      </c>
      <c r="H3958">
        <v>0</v>
      </c>
      <c r="I3958">
        <v>0</v>
      </c>
    </row>
    <row r="3959" spans="1:9" x14ac:dyDescent="0.3">
      <c r="A3959">
        <v>10209</v>
      </c>
      <c r="B3959">
        <v>1983</v>
      </c>
      <c r="C3959">
        <v>1.2021040000000001</v>
      </c>
      <c r="D3959">
        <v>10</v>
      </c>
      <c r="E3959">
        <v>6</v>
      </c>
      <c r="F3959">
        <f t="shared" si="61"/>
        <v>36</v>
      </c>
      <c r="G3959">
        <v>0</v>
      </c>
      <c r="H3959">
        <v>0</v>
      </c>
      <c r="I3959">
        <v>0</v>
      </c>
    </row>
    <row r="3960" spans="1:9" x14ac:dyDescent="0.3">
      <c r="A3960">
        <v>10209</v>
      </c>
      <c r="B3960">
        <v>1984</v>
      </c>
      <c r="C3960">
        <v>1.5184089999999999</v>
      </c>
      <c r="D3960">
        <v>10</v>
      </c>
      <c r="E3960">
        <v>7</v>
      </c>
      <c r="F3960">
        <f t="shared" si="61"/>
        <v>49</v>
      </c>
      <c r="G3960">
        <v>0</v>
      </c>
      <c r="H3960">
        <v>0</v>
      </c>
      <c r="I3960">
        <v>0</v>
      </c>
    </row>
    <row r="3961" spans="1:9" x14ac:dyDescent="0.3">
      <c r="A3961">
        <v>10209</v>
      </c>
      <c r="B3961">
        <v>1985</v>
      </c>
      <c r="C3961">
        <v>1.178175</v>
      </c>
      <c r="D3961">
        <v>10</v>
      </c>
      <c r="E3961">
        <v>8</v>
      </c>
      <c r="F3961">
        <f t="shared" si="61"/>
        <v>64</v>
      </c>
      <c r="G3961">
        <v>0</v>
      </c>
      <c r="H3961">
        <v>0</v>
      </c>
      <c r="I3961">
        <v>0</v>
      </c>
    </row>
    <row r="3962" spans="1:9" x14ac:dyDescent="0.3">
      <c r="A3962">
        <v>10209</v>
      </c>
      <c r="B3962">
        <v>1986</v>
      </c>
      <c r="C3962">
        <v>1.4582120000000001</v>
      </c>
      <c r="D3962">
        <v>10</v>
      </c>
      <c r="E3962">
        <v>9</v>
      </c>
      <c r="F3962">
        <f t="shared" si="61"/>
        <v>81</v>
      </c>
      <c r="G3962">
        <v>0</v>
      </c>
      <c r="H3962">
        <v>1</v>
      </c>
      <c r="I3962">
        <v>0</v>
      </c>
    </row>
    <row r="3963" spans="1:9" x14ac:dyDescent="0.3">
      <c r="A3963">
        <v>10209</v>
      </c>
      <c r="B3963">
        <v>1987</v>
      </c>
      <c r="C3963">
        <v>1.393294</v>
      </c>
      <c r="D3963">
        <v>10</v>
      </c>
      <c r="E3963">
        <v>10</v>
      </c>
      <c r="F3963">
        <f t="shared" si="61"/>
        <v>100</v>
      </c>
      <c r="G3963">
        <v>0</v>
      </c>
      <c r="H3963">
        <v>1</v>
      </c>
      <c r="I3963">
        <v>0</v>
      </c>
    </row>
    <row r="3964" spans="1:9" x14ac:dyDescent="0.3">
      <c r="A3964">
        <v>10230</v>
      </c>
      <c r="B3964">
        <v>1980</v>
      </c>
      <c r="C3964">
        <v>1.6675439999999999</v>
      </c>
      <c r="D3964">
        <v>10</v>
      </c>
      <c r="E3964">
        <v>5</v>
      </c>
      <c r="F3964">
        <f t="shared" si="61"/>
        <v>25</v>
      </c>
      <c r="G3964">
        <v>0</v>
      </c>
      <c r="H3964">
        <v>1</v>
      </c>
      <c r="I3964">
        <v>0</v>
      </c>
    </row>
    <row r="3965" spans="1:9" x14ac:dyDescent="0.3">
      <c r="A3965">
        <v>10230</v>
      </c>
      <c r="B3965">
        <v>1981</v>
      </c>
      <c r="C3965">
        <v>1.5839529999999999</v>
      </c>
      <c r="D3965">
        <v>10</v>
      </c>
      <c r="E3965">
        <v>6</v>
      </c>
      <c r="F3965">
        <f t="shared" si="61"/>
        <v>36</v>
      </c>
      <c r="G3965">
        <v>0</v>
      </c>
      <c r="H3965">
        <v>1</v>
      </c>
      <c r="I3965">
        <v>0</v>
      </c>
    </row>
    <row r="3966" spans="1:9" x14ac:dyDescent="0.3">
      <c r="A3966">
        <v>10230</v>
      </c>
      <c r="B3966">
        <v>1982</v>
      </c>
      <c r="C3966">
        <v>1.7407220000000001</v>
      </c>
      <c r="D3966">
        <v>10</v>
      </c>
      <c r="E3966">
        <v>7</v>
      </c>
      <c r="F3966">
        <f t="shared" si="61"/>
        <v>49</v>
      </c>
      <c r="G3966">
        <v>0</v>
      </c>
      <c r="H3966">
        <v>1</v>
      </c>
      <c r="I3966">
        <v>0</v>
      </c>
    </row>
    <row r="3967" spans="1:9" x14ac:dyDescent="0.3">
      <c r="A3967">
        <v>10230</v>
      </c>
      <c r="B3967">
        <v>1983</v>
      </c>
      <c r="C3967">
        <v>1.7254100000000001</v>
      </c>
      <c r="D3967">
        <v>10</v>
      </c>
      <c r="E3967">
        <v>8</v>
      </c>
      <c r="F3967">
        <f t="shared" si="61"/>
        <v>64</v>
      </c>
      <c r="G3967">
        <v>0</v>
      </c>
      <c r="H3967">
        <v>1</v>
      </c>
      <c r="I3967">
        <v>0</v>
      </c>
    </row>
    <row r="3968" spans="1:9" x14ac:dyDescent="0.3">
      <c r="A3968">
        <v>10230</v>
      </c>
      <c r="B3968">
        <v>1984</v>
      </c>
      <c r="C3968">
        <v>1.743171</v>
      </c>
      <c r="D3968">
        <v>10</v>
      </c>
      <c r="E3968">
        <v>9</v>
      </c>
      <c r="F3968">
        <f t="shared" si="61"/>
        <v>81</v>
      </c>
      <c r="G3968">
        <v>0</v>
      </c>
      <c r="H3968">
        <v>0</v>
      </c>
      <c r="I3968">
        <v>0</v>
      </c>
    </row>
    <row r="3969" spans="1:9" x14ac:dyDescent="0.3">
      <c r="A3969">
        <v>10230</v>
      </c>
      <c r="B3969">
        <v>1985</v>
      </c>
      <c r="C3969">
        <v>1.765962</v>
      </c>
      <c r="D3969">
        <v>10</v>
      </c>
      <c r="E3969">
        <v>10</v>
      </c>
      <c r="F3969">
        <f t="shared" si="61"/>
        <v>100</v>
      </c>
      <c r="G3969">
        <v>0</v>
      </c>
      <c r="H3969">
        <v>1</v>
      </c>
      <c r="I3969">
        <v>0</v>
      </c>
    </row>
    <row r="3970" spans="1:9" x14ac:dyDescent="0.3">
      <c r="A3970">
        <v>10230</v>
      </c>
      <c r="B3970">
        <v>1986</v>
      </c>
      <c r="C3970">
        <v>1.7458940000000001</v>
      </c>
      <c r="D3970">
        <v>10</v>
      </c>
      <c r="E3970">
        <v>11</v>
      </c>
      <c r="F3970">
        <f t="shared" si="61"/>
        <v>121</v>
      </c>
      <c r="G3970">
        <v>0</v>
      </c>
      <c r="H3970">
        <v>0</v>
      </c>
      <c r="I3970">
        <v>0</v>
      </c>
    </row>
    <row r="3971" spans="1:9" x14ac:dyDescent="0.3">
      <c r="A3971">
        <v>10230</v>
      </c>
      <c r="B3971">
        <v>1987</v>
      </c>
      <c r="C3971">
        <v>1.8610789999999999</v>
      </c>
      <c r="D3971">
        <v>10</v>
      </c>
      <c r="E3971">
        <v>12</v>
      </c>
      <c r="F3971">
        <f t="shared" si="61"/>
        <v>144</v>
      </c>
      <c r="G3971">
        <v>0</v>
      </c>
      <c r="H3971">
        <v>0</v>
      </c>
      <c r="I3971">
        <v>0</v>
      </c>
    </row>
    <row r="3972" spans="1:9" x14ac:dyDescent="0.3">
      <c r="A3972">
        <v>10265</v>
      </c>
      <c r="B3972">
        <v>1980</v>
      </c>
      <c r="C3972">
        <v>2.127964</v>
      </c>
      <c r="D3972">
        <v>14</v>
      </c>
      <c r="E3972">
        <v>2</v>
      </c>
      <c r="F3972">
        <f t="shared" si="61"/>
        <v>4</v>
      </c>
      <c r="G3972">
        <v>0</v>
      </c>
      <c r="H3972">
        <v>0</v>
      </c>
      <c r="I3972">
        <v>1</v>
      </c>
    </row>
    <row r="3973" spans="1:9" x14ac:dyDescent="0.3">
      <c r="A3973">
        <v>10265</v>
      </c>
      <c r="B3973">
        <v>1981</v>
      </c>
      <c r="C3973">
        <v>1.8170770000000001</v>
      </c>
      <c r="D3973">
        <v>14</v>
      </c>
      <c r="E3973">
        <v>3</v>
      </c>
      <c r="F3973">
        <f t="shared" ref="F3973:F4036" si="62">E3973^2</f>
        <v>9</v>
      </c>
      <c r="G3973">
        <v>0</v>
      </c>
      <c r="H3973">
        <v>1</v>
      </c>
      <c r="I3973">
        <v>0</v>
      </c>
    </row>
    <row r="3974" spans="1:9" x14ac:dyDescent="0.3">
      <c r="A3974">
        <v>10265</v>
      </c>
      <c r="B3974">
        <v>1982</v>
      </c>
      <c r="C3974">
        <v>2.160507</v>
      </c>
      <c r="D3974">
        <v>14</v>
      </c>
      <c r="E3974">
        <v>4</v>
      </c>
      <c r="F3974">
        <f t="shared" si="62"/>
        <v>16</v>
      </c>
      <c r="G3974">
        <v>0</v>
      </c>
      <c r="H3974">
        <v>1</v>
      </c>
      <c r="I3974">
        <v>0</v>
      </c>
    </row>
    <row r="3975" spans="1:9" x14ac:dyDescent="0.3">
      <c r="A3975">
        <v>10265</v>
      </c>
      <c r="B3975">
        <v>1983</v>
      </c>
      <c r="C3975">
        <v>2.1080610000000002</v>
      </c>
      <c r="D3975">
        <v>14</v>
      </c>
      <c r="E3975">
        <v>5</v>
      </c>
      <c r="F3975">
        <f t="shared" si="62"/>
        <v>25</v>
      </c>
      <c r="G3975">
        <v>0</v>
      </c>
      <c r="H3975">
        <v>1</v>
      </c>
      <c r="I3975">
        <v>0</v>
      </c>
    </row>
    <row r="3976" spans="1:9" x14ac:dyDescent="0.3">
      <c r="A3976">
        <v>10265</v>
      </c>
      <c r="B3976">
        <v>1984</v>
      </c>
      <c r="C3976">
        <v>2.5602149999999999</v>
      </c>
      <c r="D3976">
        <v>14</v>
      </c>
      <c r="E3976">
        <v>6</v>
      </c>
      <c r="F3976">
        <f t="shared" si="62"/>
        <v>36</v>
      </c>
      <c r="G3976">
        <v>0</v>
      </c>
      <c r="H3976">
        <v>1</v>
      </c>
      <c r="I3976">
        <v>0</v>
      </c>
    </row>
    <row r="3977" spans="1:9" x14ac:dyDescent="0.3">
      <c r="A3977">
        <v>10265</v>
      </c>
      <c r="B3977">
        <v>1985</v>
      </c>
      <c r="C3977">
        <v>2.2767870000000001</v>
      </c>
      <c r="D3977">
        <v>14</v>
      </c>
      <c r="E3977">
        <v>7</v>
      </c>
      <c r="F3977">
        <f t="shared" si="62"/>
        <v>49</v>
      </c>
      <c r="G3977">
        <v>0</v>
      </c>
      <c r="H3977">
        <v>1</v>
      </c>
      <c r="I3977">
        <v>0</v>
      </c>
    </row>
    <row r="3978" spans="1:9" x14ac:dyDescent="0.3">
      <c r="A3978">
        <v>10265</v>
      </c>
      <c r="B3978">
        <v>1986</v>
      </c>
      <c r="C3978">
        <v>2.4591949999999998</v>
      </c>
      <c r="D3978">
        <v>14</v>
      </c>
      <c r="E3978">
        <v>8</v>
      </c>
      <c r="F3978">
        <f t="shared" si="62"/>
        <v>64</v>
      </c>
      <c r="G3978">
        <v>0</v>
      </c>
      <c r="H3978">
        <v>1</v>
      </c>
      <c r="I3978">
        <v>0</v>
      </c>
    </row>
    <row r="3979" spans="1:9" x14ac:dyDescent="0.3">
      <c r="A3979">
        <v>10265</v>
      </c>
      <c r="B3979">
        <v>1987</v>
      </c>
      <c r="C3979">
        <v>2.3876529999999998</v>
      </c>
      <c r="D3979">
        <v>14</v>
      </c>
      <c r="E3979">
        <v>9</v>
      </c>
      <c r="F3979">
        <f t="shared" si="62"/>
        <v>81</v>
      </c>
      <c r="G3979">
        <v>0</v>
      </c>
      <c r="H3979">
        <v>1</v>
      </c>
      <c r="I3979">
        <v>0</v>
      </c>
    </row>
    <row r="3980" spans="1:9" x14ac:dyDescent="0.3">
      <c r="A3980">
        <v>10274</v>
      </c>
      <c r="B3980">
        <v>1980</v>
      </c>
      <c r="C3980">
        <v>0.11350499999999999</v>
      </c>
      <c r="D3980">
        <v>14</v>
      </c>
      <c r="E3980">
        <v>1</v>
      </c>
      <c r="F3980">
        <f t="shared" si="62"/>
        <v>1</v>
      </c>
      <c r="G3980">
        <v>0</v>
      </c>
      <c r="H3980">
        <v>0</v>
      </c>
      <c r="I3980">
        <v>0</v>
      </c>
    </row>
    <row r="3981" spans="1:9" x14ac:dyDescent="0.3">
      <c r="A3981">
        <v>10274</v>
      </c>
      <c r="B3981">
        <v>1981</v>
      </c>
      <c r="C3981">
        <v>1.683546</v>
      </c>
      <c r="D3981">
        <v>14</v>
      </c>
      <c r="E3981">
        <v>2</v>
      </c>
      <c r="F3981">
        <f t="shared" si="62"/>
        <v>4</v>
      </c>
      <c r="G3981">
        <v>0</v>
      </c>
      <c r="H3981">
        <v>1</v>
      </c>
      <c r="I3981">
        <v>1</v>
      </c>
    </row>
    <row r="3982" spans="1:9" x14ac:dyDescent="0.3">
      <c r="A3982">
        <v>10274</v>
      </c>
      <c r="B3982">
        <v>1982</v>
      </c>
      <c r="C3982">
        <v>1.9189659999999999</v>
      </c>
      <c r="D3982">
        <v>14</v>
      </c>
      <c r="E3982">
        <v>3</v>
      </c>
      <c r="F3982">
        <f t="shared" si="62"/>
        <v>9</v>
      </c>
      <c r="G3982">
        <v>0</v>
      </c>
      <c r="H3982">
        <v>1</v>
      </c>
      <c r="I3982">
        <v>1</v>
      </c>
    </row>
    <row r="3983" spans="1:9" x14ac:dyDescent="0.3">
      <c r="A3983">
        <v>10274</v>
      </c>
      <c r="B3983">
        <v>1983</v>
      </c>
      <c r="C3983">
        <v>1.981344</v>
      </c>
      <c r="D3983">
        <v>14</v>
      </c>
      <c r="E3983">
        <v>4</v>
      </c>
      <c r="F3983">
        <f t="shared" si="62"/>
        <v>16</v>
      </c>
      <c r="G3983">
        <v>0</v>
      </c>
      <c r="H3983">
        <v>1</v>
      </c>
      <c r="I3983">
        <v>1</v>
      </c>
    </row>
    <row r="3984" spans="1:9" x14ac:dyDescent="0.3">
      <c r="A3984">
        <v>10274</v>
      </c>
      <c r="B3984">
        <v>1984</v>
      </c>
      <c r="C3984">
        <v>1.4883299999999999</v>
      </c>
      <c r="D3984">
        <v>14</v>
      </c>
      <c r="E3984">
        <v>5</v>
      </c>
      <c r="F3984">
        <f t="shared" si="62"/>
        <v>25</v>
      </c>
      <c r="G3984">
        <v>0</v>
      </c>
      <c r="H3984">
        <v>1</v>
      </c>
      <c r="I3984">
        <v>1</v>
      </c>
    </row>
    <row r="3985" spans="1:9" x14ac:dyDescent="0.3">
      <c r="A3985">
        <v>10274</v>
      </c>
      <c r="B3985">
        <v>1985</v>
      </c>
      <c r="C3985">
        <v>1.4750570000000001</v>
      </c>
      <c r="D3985">
        <v>14</v>
      </c>
      <c r="E3985">
        <v>6</v>
      </c>
      <c r="F3985">
        <f t="shared" si="62"/>
        <v>36</v>
      </c>
      <c r="G3985">
        <v>0</v>
      </c>
      <c r="H3985">
        <v>1</v>
      </c>
      <c r="I3985">
        <v>1</v>
      </c>
    </row>
    <row r="3986" spans="1:9" x14ac:dyDescent="0.3">
      <c r="A3986">
        <v>10274</v>
      </c>
      <c r="B3986">
        <v>1986</v>
      </c>
      <c r="C3986">
        <v>1.7999609999999999</v>
      </c>
      <c r="D3986">
        <v>14</v>
      </c>
      <c r="E3986">
        <v>7</v>
      </c>
      <c r="F3986">
        <f t="shared" si="62"/>
        <v>49</v>
      </c>
      <c r="G3986">
        <v>0</v>
      </c>
      <c r="H3986">
        <v>1</v>
      </c>
      <c r="I3986">
        <v>0</v>
      </c>
    </row>
    <row r="3987" spans="1:9" x14ac:dyDescent="0.3">
      <c r="A3987">
        <v>10274</v>
      </c>
      <c r="B3987">
        <v>1987</v>
      </c>
      <c r="C3987">
        <v>2.1307429999999998</v>
      </c>
      <c r="D3987">
        <v>14</v>
      </c>
      <c r="E3987">
        <v>8</v>
      </c>
      <c r="F3987">
        <f t="shared" si="62"/>
        <v>64</v>
      </c>
      <c r="G3987">
        <v>0</v>
      </c>
      <c r="H3987">
        <v>1</v>
      </c>
      <c r="I3987">
        <v>0</v>
      </c>
    </row>
    <row r="3988" spans="1:9" x14ac:dyDescent="0.3">
      <c r="A3988">
        <v>10311</v>
      </c>
      <c r="B3988">
        <v>1980</v>
      </c>
      <c r="C3988">
        <v>1.6303209999999999</v>
      </c>
      <c r="D3988">
        <v>11</v>
      </c>
      <c r="E3988">
        <v>2</v>
      </c>
      <c r="F3988">
        <f t="shared" si="62"/>
        <v>4</v>
      </c>
      <c r="G3988">
        <v>0</v>
      </c>
      <c r="H3988">
        <v>0</v>
      </c>
      <c r="I3988">
        <v>0</v>
      </c>
    </row>
    <row r="3989" spans="1:9" x14ac:dyDescent="0.3">
      <c r="A3989">
        <v>10311</v>
      </c>
      <c r="B3989">
        <v>1981</v>
      </c>
      <c r="C3989">
        <v>1.683546</v>
      </c>
      <c r="D3989">
        <v>11</v>
      </c>
      <c r="E3989">
        <v>3</v>
      </c>
      <c r="F3989">
        <f t="shared" si="62"/>
        <v>9</v>
      </c>
      <c r="G3989">
        <v>0</v>
      </c>
      <c r="H3989">
        <v>0</v>
      </c>
      <c r="I3989">
        <v>0</v>
      </c>
    </row>
    <row r="3990" spans="1:9" x14ac:dyDescent="0.3">
      <c r="A3990">
        <v>10311</v>
      </c>
      <c r="B3990">
        <v>1982</v>
      </c>
      <c r="C3990">
        <v>1.6905030000000001</v>
      </c>
      <c r="D3990">
        <v>11</v>
      </c>
      <c r="E3990">
        <v>4</v>
      </c>
      <c r="F3990">
        <f t="shared" si="62"/>
        <v>16</v>
      </c>
      <c r="G3990">
        <v>0</v>
      </c>
      <c r="H3990">
        <v>0</v>
      </c>
      <c r="I3990">
        <v>0</v>
      </c>
    </row>
    <row r="3991" spans="1:9" x14ac:dyDescent="0.3">
      <c r="A3991">
        <v>10311</v>
      </c>
      <c r="B3991">
        <v>1983</v>
      </c>
      <c r="C3991">
        <v>1.8972599999999999</v>
      </c>
      <c r="D3991">
        <v>11</v>
      </c>
      <c r="E3991">
        <v>5</v>
      </c>
      <c r="F3991">
        <f t="shared" si="62"/>
        <v>25</v>
      </c>
      <c r="G3991">
        <v>0</v>
      </c>
      <c r="H3991">
        <v>0</v>
      </c>
      <c r="I3991">
        <v>0</v>
      </c>
    </row>
    <row r="3992" spans="1:9" x14ac:dyDescent="0.3">
      <c r="A3992">
        <v>10311</v>
      </c>
      <c r="B3992">
        <v>1984</v>
      </c>
      <c r="C3992">
        <v>1.6825460000000001</v>
      </c>
      <c r="D3992">
        <v>11</v>
      </c>
      <c r="E3992">
        <v>6</v>
      </c>
      <c r="F3992">
        <f t="shared" si="62"/>
        <v>36</v>
      </c>
      <c r="G3992">
        <v>0</v>
      </c>
      <c r="H3992">
        <v>1</v>
      </c>
      <c r="I3992">
        <v>0</v>
      </c>
    </row>
    <row r="3993" spans="1:9" x14ac:dyDescent="0.3">
      <c r="A3993">
        <v>10311</v>
      </c>
      <c r="B3993">
        <v>1985</v>
      </c>
      <c r="C3993">
        <v>2.098595</v>
      </c>
      <c r="D3993">
        <v>11</v>
      </c>
      <c r="E3993">
        <v>7</v>
      </c>
      <c r="F3993">
        <f t="shared" si="62"/>
        <v>49</v>
      </c>
      <c r="G3993">
        <v>0</v>
      </c>
      <c r="H3993">
        <v>1</v>
      </c>
      <c r="I3993">
        <v>0</v>
      </c>
    </row>
    <row r="3994" spans="1:9" x14ac:dyDescent="0.3">
      <c r="A3994">
        <v>10311</v>
      </c>
      <c r="B3994">
        <v>1986</v>
      </c>
      <c r="C3994">
        <v>0.59301199999999998</v>
      </c>
      <c r="D3994">
        <v>11</v>
      </c>
      <c r="E3994">
        <v>8</v>
      </c>
      <c r="F3994">
        <f t="shared" si="62"/>
        <v>64</v>
      </c>
      <c r="G3994">
        <v>0</v>
      </c>
      <c r="H3994">
        <v>1</v>
      </c>
      <c r="I3994">
        <v>1</v>
      </c>
    </row>
    <row r="3995" spans="1:9" x14ac:dyDescent="0.3">
      <c r="A3995">
        <v>10311</v>
      </c>
      <c r="B3995">
        <v>1987</v>
      </c>
      <c r="C3995">
        <v>0.94972299999999998</v>
      </c>
      <c r="D3995">
        <v>11</v>
      </c>
      <c r="E3995">
        <v>9</v>
      </c>
      <c r="F3995">
        <f t="shared" si="62"/>
        <v>81</v>
      </c>
      <c r="G3995">
        <v>0</v>
      </c>
      <c r="H3995">
        <v>1</v>
      </c>
      <c r="I3995">
        <v>0</v>
      </c>
    </row>
    <row r="3996" spans="1:9" x14ac:dyDescent="0.3">
      <c r="A3996">
        <v>10392</v>
      </c>
      <c r="B3996">
        <v>1980</v>
      </c>
      <c r="C3996">
        <v>0.17788699999999999</v>
      </c>
      <c r="D3996">
        <v>8</v>
      </c>
      <c r="E3996">
        <v>4</v>
      </c>
      <c r="F3996">
        <f t="shared" si="62"/>
        <v>16</v>
      </c>
      <c r="G3996">
        <v>0</v>
      </c>
      <c r="H3996">
        <v>0</v>
      </c>
      <c r="I3996">
        <v>0</v>
      </c>
    </row>
    <row r="3997" spans="1:9" x14ac:dyDescent="0.3">
      <c r="A3997">
        <v>10392</v>
      </c>
      <c r="B3997">
        <v>1981</v>
      </c>
      <c r="C3997">
        <v>1.324419</v>
      </c>
      <c r="D3997">
        <v>8</v>
      </c>
      <c r="E3997">
        <v>5</v>
      </c>
      <c r="F3997">
        <f t="shared" si="62"/>
        <v>25</v>
      </c>
      <c r="G3997">
        <v>0</v>
      </c>
      <c r="H3997">
        <v>0</v>
      </c>
      <c r="I3997">
        <v>0</v>
      </c>
    </row>
    <row r="3998" spans="1:9" x14ac:dyDescent="0.3">
      <c r="A3998">
        <v>10392</v>
      </c>
      <c r="B3998">
        <v>1982</v>
      </c>
      <c r="C3998">
        <v>0.92349099999999995</v>
      </c>
      <c r="D3998">
        <v>8</v>
      </c>
      <c r="E3998">
        <v>6</v>
      </c>
      <c r="F3998">
        <f t="shared" si="62"/>
        <v>36</v>
      </c>
      <c r="G3998">
        <v>0</v>
      </c>
      <c r="H3998">
        <v>0</v>
      </c>
      <c r="I3998">
        <v>0</v>
      </c>
    </row>
    <row r="3999" spans="1:9" x14ac:dyDescent="0.3">
      <c r="A3999">
        <v>10392</v>
      </c>
      <c r="B3999">
        <v>1983</v>
      </c>
      <c r="C3999">
        <v>1.186345</v>
      </c>
      <c r="D3999">
        <v>8</v>
      </c>
      <c r="E3999">
        <v>7</v>
      </c>
      <c r="F3999">
        <f t="shared" si="62"/>
        <v>49</v>
      </c>
      <c r="G3999">
        <v>0</v>
      </c>
      <c r="H3999">
        <v>0</v>
      </c>
      <c r="I3999">
        <v>0</v>
      </c>
    </row>
    <row r="4000" spans="1:9" x14ac:dyDescent="0.3">
      <c r="A4000">
        <v>10392</v>
      </c>
      <c r="B4000">
        <v>1984</v>
      </c>
      <c r="C4000">
        <v>1.0603689999999999</v>
      </c>
      <c r="D4000">
        <v>8</v>
      </c>
      <c r="E4000">
        <v>8</v>
      </c>
      <c r="F4000">
        <f t="shared" si="62"/>
        <v>64</v>
      </c>
      <c r="G4000">
        <v>0</v>
      </c>
      <c r="H4000">
        <v>0</v>
      </c>
      <c r="I4000">
        <v>0</v>
      </c>
    </row>
    <row r="4001" spans="1:9" x14ac:dyDescent="0.3">
      <c r="A4001">
        <v>10392</v>
      </c>
      <c r="B4001">
        <v>1985</v>
      </c>
      <c r="C4001">
        <v>0.99851699999999999</v>
      </c>
      <c r="D4001">
        <v>8</v>
      </c>
      <c r="E4001">
        <v>9</v>
      </c>
      <c r="F4001">
        <f t="shared" si="62"/>
        <v>81</v>
      </c>
      <c r="G4001">
        <v>0</v>
      </c>
      <c r="H4001">
        <v>0</v>
      </c>
      <c r="I4001">
        <v>0</v>
      </c>
    </row>
    <row r="4002" spans="1:9" x14ac:dyDescent="0.3">
      <c r="A4002">
        <v>10392</v>
      </c>
      <c r="B4002">
        <v>1986</v>
      </c>
      <c r="C4002">
        <v>2.2835179999999999</v>
      </c>
      <c r="D4002">
        <v>8</v>
      </c>
      <c r="E4002">
        <v>10</v>
      </c>
      <c r="F4002">
        <f t="shared" si="62"/>
        <v>100</v>
      </c>
      <c r="G4002">
        <v>0</v>
      </c>
      <c r="H4002">
        <v>0</v>
      </c>
      <c r="I4002">
        <v>0</v>
      </c>
    </row>
    <row r="4003" spans="1:9" x14ac:dyDescent="0.3">
      <c r="A4003">
        <v>10392</v>
      </c>
      <c r="B4003">
        <v>1987</v>
      </c>
      <c r="C4003">
        <v>1.3815059999999999</v>
      </c>
      <c r="D4003">
        <v>8</v>
      </c>
      <c r="E4003">
        <v>11</v>
      </c>
      <c r="F4003">
        <f t="shared" si="62"/>
        <v>121</v>
      </c>
      <c r="G4003">
        <v>0</v>
      </c>
      <c r="H4003">
        <v>0</v>
      </c>
      <c r="I4003">
        <v>0</v>
      </c>
    </row>
    <row r="4004" spans="1:9" x14ac:dyDescent="0.3">
      <c r="A4004">
        <v>10425</v>
      </c>
      <c r="B4004">
        <v>1980</v>
      </c>
      <c r="C4004">
        <v>1.6303209999999999</v>
      </c>
      <c r="D4004">
        <v>13</v>
      </c>
      <c r="E4004">
        <v>2</v>
      </c>
      <c r="F4004">
        <f t="shared" si="62"/>
        <v>4</v>
      </c>
      <c r="G4004">
        <v>1</v>
      </c>
      <c r="H4004">
        <v>1</v>
      </c>
      <c r="I4004">
        <v>0</v>
      </c>
    </row>
    <row r="4005" spans="1:9" x14ac:dyDescent="0.3">
      <c r="A4005">
        <v>10425</v>
      </c>
      <c r="B4005">
        <v>1981</v>
      </c>
      <c r="C4005">
        <v>2.534697</v>
      </c>
      <c r="D4005">
        <v>13</v>
      </c>
      <c r="E4005">
        <v>3</v>
      </c>
      <c r="F4005">
        <f t="shared" si="62"/>
        <v>9</v>
      </c>
      <c r="G4005">
        <v>1</v>
      </c>
      <c r="H4005">
        <v>1</v>
      </c>
      <c r="I4005">
        <v>1</v>
      </c>
    </row>
    <row r="4006" spans="1:9" x14ac:dyDescent="0.3">
      <c r="A4006">
        <v>10425</v>
      </c>
      <c r="B4006">
        <v>1982</v>
      </c>
      <c r="C4006">
        <v>2.4481890000000002</v>
      </c>
      <c r="D4006">
        <v>13</v>
      </c>
      <c r="E4006">
        <v>4</v>
      </c>
      <c r="F4006">
        <f t="shared" si="62"/>
        <v>16</v>
      </c>
      <c r="G4006">
        <v>1</v>
      </c>
      <c r="H4006">
        <v>1</v>
      </c>
      <c r="I4006">
        <v>1</v>
      </c>
    </row>
    <row r="4007" spans="1:9" x14ac:dyDescent="0.3">
      <c r="A4007">
        <v>10425</v>
      </c>
      <c r="B4007">
        <v>1983</v>
      </c>
      <c r="C4007">
        <v>2.3540190000000001</v>
      </c>
      <c r="D4007">
        <v>13</v>
      </c>
      <c r="E4007">
        <v>5</v>
      </c>
      <c r="F4007">
        <f t="shared" si="62"/>
        <v>25</v>
      </c>
      <c r="G4007">
        <v>1</v>
      </c>
      <c r="H4007">
        <v>1</v>
      </c>
      <c r="I4007">
        <v>1</v>
      </c>
    </row>
    <row r="4008" spans="1:9" x14ac:dyDescent="0.3">
      <c r="A4008">
        <v>10425</v>
      </c>
      <c r="B4008">
        <v>1984</v>
      </c>
      <c r="C4008">
        <v>2.2412969999999999</v>
      </c>
      <c r="D4008">
        <v>13</v>
      </c>
      <c r="E4008">
        <v>6</v>
      </c>
      <c r="F4008">
        <f t="shared" si="62"/>
        <v>36</v>
      </c>
      <c r="G4008">
        <v>1</v>
      </c>
      <c r="H4008">
        <v>1</v>
      </c>
      <c r="I4008">
        <v>1</v>
      </c>
    </row>
    <row r="4009" spans="1:9" x14ac:dyDescent="0.3">
      <c r="A4009">
        <v>10425</v>
      </c>
      <c r="B4009">
        <v>1985</v>
      </c>
      <c r="C4009">
        <v>2.3299340000000002</v>
      </c>
      <c r="D4009">
        <v>13</v>
      </c>
      <c r="E4009">
        <v>7</v>
      </c>
      <c r="F4009">
        <f t="shared" si="62"/>
        <v>49</v>
      </c>
      <c r="G4009">
        <v>1</v>
      </c>
      <c r="H4009">
        <v>1</v>
      </c>
      <c r="I4009">
        <v>1</v>
      </c>
    </row>
    <row r="4010" spans="1:9" x14ac:dyDescent="0.3">
      <c r="A4010">
        <v>10425</v>
      </c>
      <c r="B4010">
        <v>1986</v>
      </c>
      <c r="C4010">
        <v>2.4573909999999999</v>
      </c>
      <c r="D4010">
        <v>13</v>
      </c>
      <c r="E4010">
        <v>8</v>
      </c>
      <c r="F4010">
        <f t="shared" si="62"/>
        <v>64</v>
      </c>
      <c r="G4010">
        <v>1</v>
      </c>
      <c r="H4010">
        <v>1</v>
      </c>
      <c r="I4010">
        <v>1</v>
      </c>
    </row>
    <row r="4011" spans="1:9" x14ac:dyDescent="0.3">
      <c r="A4011">
        <v>10425</v>
      </c>
      <c r="B4011">
        <v>1987</v>
      </c>
      <c r="C4011">
        <v>1.966439</v>
      </c>
      <c r="D4011">
        <v>13</v>
      </c>
      <c r="E4011">
        <v>9</v>
      </c>
      <c r="F4011">
        <f t="shared" si="62"/>
        <v>81</v>
      </c>
      <c r="G4011">
        <v>1</v>
      </c>
      <c r="H4011">
        <v>1</v>
      </c>
      <c r="I4011">
        <v>0</v>
      </c>
    </row>
    <row r="4012" spans="1:9" x14ac:dyDescent="0.3">
      <c r="A4012">
        <v>10441</v>
      </c>
      <c r="B4012">
        <v>1980</v>
      </c>
      <c r="C4012">
        <v>1.2600849999999999</v>
      </c>
      <c r="D4012">
        <v>14</v>
      </c>
      <c r="E4012">
        <v>2</v>
      </c>
      <c r="F4012">
        <f t="shared" si="62"/>
        <v>4</v>
      </c>
      <c r="G4012">
        <v>0</v>
      </c>
      <c r="H4012">
        <v>0</v>
      </c>
      <c r="I4012">
        <v>0</v>
      </c>
    </row>
    <row r="4013" spans="1:9" x14ac:dyDescent="0.3">
      <c r="A4013">
        <v>10441</v>
      </c>
      <c r="B4013">
        <v>1981</v>
      </c>
      <c r="C4013">
        <v>1.3643160000000001</v>
      </c>
      <c r="D4013">
        <v>14</v>
      </c>
      <c r="E4013">
        <v>3</v>
      </c>
      <c r="F4013">
        <f t="shared" si="62"/>
        <v>9</v>
      </c>
      <c r="G4013">
        <v>0</v>
      </c>
      <c r="H4013">
        <v>0</v>
      </c>
      <c r="I4013">
        <v>0</v>
      </c>
    </row>
    <row r="4014" spans="1:9" x14ac:dyDescent="0.3">
      <c r="A4014">
        <v>10441</v>
      </c>
      <c r="B4014">
        <v>1982</v>
      </c>
      <c r="C4014">
        <v>1.5474030000000001</v>
      </c>
      <c r="D4014">
        <v>14</v>
      </c>
      <c r="E4014">
        <v>4</v>
      </c>
      <c r="F4014">
        <f t="shared" si="62"/>
        <v>16</v>
      </c>
      <c r="G4014">
        <v>0</v>
      </c>
      <c r="H4014">
        <v>0</v>
      </c>
      <c r="I4014">
        <v>0</v>
      </c>
    </row>
    <row r="4015" spans="1:9" x14ac:dyDescent="0.3">
      <c r="A4015">
        <v>10441</v>
      </c>
      <c r="B4015">
        <v>1983</v>
      </c>
      <c r="C4015">
        <v>1.3148299999999999</v>
      </c>
      <c r="D4015">
        <v>14</v>
      </c>
      <c r="E4015">
        <v>5</v>
      </c>
      <c r="F4015">
        <f t="shared" si="62"/>
        <v>25</v>
      </c>
      <c r="G4015">
        <v>0</v>
      </c>
      <c r="H4015">
        <v>0</v>
      </c>
      <c r="I4015">
        <v>0</v>
      </c>
    </row>
    <row r="4016" spans="1:9" x14ac:dyDescent="0.3">
      <c r="A4016">
        <v>10441</v>
      </c>
      <c r="B4016">
        <v>1984</v>
      </c>
      <c r="C4016">
        <v>1.2125429999999999</v>
      </c>
      <c r="D4016">
        <v>14</v>
      </c>
      <c r="E4016">
        <v>6</v>
      </c>
      <c r="F4016">
        <f t="shared" si="62"/>
        <v>36</v>
      </c>
      <c r="G4016">
        <v>0</v>
      </c>
      <c r="H4016">
        <v>0</v>
      </c>
      <c r="I4016">
        <v>0</v>
      </c>
    </row>
    <row r="4017" spans="1:9" x14ac:dyDescent="0.3">
      <c r="A4017">
        <v>10441</v>
      </c>
      <c r="B4017">
        <v>1985</v>
      </c>
      <c r="C4017">
        <v>1.178175</v>
      </c>
      <c r="D4017">
        <v>14</v>
      </c>
      <c r="E4017">
        <v>7</v>
      </c>
      <c r="F4017">
        <f t="shared" si="62"/>
        <v>49</v>
      </c>
      <c r="G4017">
        <v>0</v>
      </c>
      <c r="H4017">
        <v>1</v>
      </c>
      <c r="I4017">
        <v>0</v>
      </c>
    </row>
    <row r="4018" spans="1:9" x14ac:dyDescent="0.3">
      <c r="A4018">
        <v>10441</v>
      </c>
      <c r="B4018">
        <v>1986</v>
      </c>
      <c r="C4018">
        <v>1.6281110000000001</v>
      </c>
      <c r="D4018">
        <v>14</v>
      </c>
      <c r="E4018">
        <v>8</v>
      </c>
      <c r="F4018">
        <f t="shared" si="62"/>
        <v>64</v>
      </c>
      <c r="G4018">
        <v>0</v>
      </c>
      <c r="H4018">
        <v>1</v>
      </c>
      <c r="I4018">
        <v>0</v>
      </c>
    </row>
    <row r="4019" spans="1:9" x14ac:dyDescent="0.3">
      <c r="A4019">
        <v>10441</v>
      </c>
      <c r="B4019">
        <v>1987</v>
      </c>
      <c r="C4019">
        <v>1.594287</v>
      </c>
      <c r="D4019">
        <v>14</v>
      </c>
      <c r="E4019">
        <v>9</v>
      </c>
      <c r="F4019">
        <f t="shared" si="62"/>
        <v>81</v>
      </c>
      <c r="G4019">
        <v>0</v>
      </c>
      <c r="H4019">
        <v>1</v>
      </c>
      <c r="I4019">
        <v>0</v>
      </c>
    </row>
    <row r="4020" spans="1:9" x14ac:dyDescent="0.3">
      <c r="A4020">
        <v>10457</v>
      </c>
      <c r="B4020">
        <v>1980</v>
      </c>
      <c r="C4020">
        <v>0.50981900000000002</v>
      </c>
      <c r="D4020">
        <v>13</v>
      </c>
      <c r="E4020">
        <v>2</v>
      </c>
      <c r="F4020">
        <f t="shared" si="62"/>
        <v>4</v>
      </c>
      <c r="G4020">
        <v>0</v>
      </c>
      <c r="H4020">
        <v>0</v>
      </c>
      <c r="I4020">
        <v>0</v>
      </c>
    </row>
    <row r="4021" spans="1:9" x14ac:dyDescent="0.3">
      <c r="A4021">
        <v>10457</v>
      </c>
      <c r="B4021">
        <v>1981</v>
      </c>
      <c r="C4021">
        <v>1.4634149999999999</v>
      </c>
      <c r="D4021">
        <v>13</v>
      </c>
      <c r="E4021">
        <v>3</v>
      </c>
      <c r="F4021">
        <f t="shared" si="62"/>
        <v>9</v>
      </c>
      <c r="G4021">
        <v>0</v>
      </c>
      <c r="H4021">
        <v>0</v>
      </c>
      <c r="I4021">
        <v>0</v>
      </c>
    </row>
    <row r="4022" spans="1:9" x14ac:dyDescent="0.3">
      <c r="A4022">
        <v>10457</v>
      </c>
      <c r="B4022">
        <v>1982</v>
      </c>
      <c r="C4022">
        <v>1.50658</v>
      </c>
      <c r="D4022">
        <v>13</v>
      </c>
      <c r="E4022">
        <v>4</v>
      </c>
      <c r="F4022">
        <f t="shared" si="62"/>
        <v>16</v>
      </c>
      <c r="G4022">
        <v>0</v>
      </c>
      <c r="H4022">
        <v>1</v>
      </c>
      <c r="I4022">
        <v>0</v>
      </c>
    </row>
    <row r="4023" spans="1:9" x14ac:dyDescent="0.3">
      <c r="A4023">
        <v>10457</v>
      </c>
      <c r="B4023">
        <v>1983</v>
      </c>
      <c r="C4023">
        <v>1.743986</v>
      </c>
      <c r="D4023">
        <v>13</v>
      </c>
      <c r="E4023">
        <v>5</v>
      </c>
      <c r="F4023">
        <f t="shared" si="62"/>
        <v>25</v>
      </c>
      <c r="G4023">
        <v>0</v>
      </c>
      <c r="H4023">
        <v>1</v>
      </c>
      <c r="I4023">
        <v>0</v>
      </c>
    </row>
    <row r="4024" spans="1:9" x14ac:dyDescent="0.3">
      <c r="A4024">
        <v>10457</v>
      </c>
      <c r="B4024">
        <v>1984</v>
      </c>
      <c r="C4024">
        <v>1.95448</v>
      </c>
      <c r="D4024">
        <v>13</v>
      </c>
      <c r="E4024">
        <v>6</v>
      </c>
      <c r="F4024">
        <f t="shared" si="62"/>
        <v>36</v>
      </c>
      <c r="G4024">
        <v>0</v>
      </c>
      <c r="H4024">
        <v>1</v>
      </c>
      <c r="I4024">
        <v>0</v>
      </c>
    </row>
    <row r="4025" spans="1:9" x14ac:dyDescent="0.3">
      <c r="A4025">
        <v>10457</v>
      </c>
      <c r="B4025">
        <v>1985</v>
      </c>
      <c r="C4025">
        <v>2.0110839999999999</v>
      </c>
      <c r="D4025">
        <v>13</v>
      </c>
      <c r="E4025">
        <v>7</v>
      </c>
      <c r="F4025">
        <f t="shared" si="62"/>
        <v>49</v>
      </c>
      <c r="G4025">
        <v>0</v>
      </c>
      <c r="H4025">
        <v>1</v>
      </c>
      <c r="I4025">
        <v>0</v>
      </c>
    </row>
    <row r="4026" spans="1:9" x14ac:dyDescent="0.3">
      <c r="A4026">
        <v>10457</v>
      </c>
      <c r="B4026">
        <v>1986</v>
      </c>
      <c r="C4026">
        <v>2.0335760000000001</v>
      </c>
      <c r="D4026">
        <v>13</v>
      </c>
      <c r="E4026">
        <v>8</v>
      </c>
      <c r="F4026">
        <f t="shared" si="62"/>
        <v>64</v>
      </c>
      <c r="G4026">
        <v>0</v>
      </c>
      <c r="H4026">
        <v>1</v>
      </c>
      <c r="I4026">
        <v>0</v>
      </c>
    </row>
    <row r="4027" spans="1:9" x14ac:dyDescent="0.3">
      <c r="A4027">
        <v>10457</v>
      </c>
      <c r="B4027">
        <v>1987</v>
      </c>
      <c r="C4027">
        <v>2.1748479999999999</v>
      </c>
      <c r="D4027">
        <v>13</v>
      </c>
      <c r="E4027">
        <v>9</v>
      </c>
      <c r="F4027">
        <f t="shared" si="62"/>
        <v>81</v>
      </c>
      <c r="G4027">
        <v>0</v>
      </c>
      <c r="H4027">
        <v>1</v>
      </c>
      <c r="I4027">
        <v>0</v>
      </c>
    </row>
    <row r="4028" spans="1:9" x14ac:dyDescent="0.3">
      <c r="A4028">
        <v>10469</v>
      </c>
      <c r="B4028">
        <v>1980</v>
      </c>
      <c r="C4028">
        <v>2.1511680000000002</v>
      </c>
      <c r="D4028">
        <v>12</v>
      </c>
      <c r="E4028">
        <v>3</v>
      </c>
      <c r="F4028">
        <f t="shared" si="62"/>
        <v>9</v>
      </c>
      <c r="G4028">
        <v>1</v>
      </c>
      <c r="H4028">
        <v>0</v>
      </c>
      <c r="I4028">
        <v>1</v>
      </c>
    </row>
    <row r="4029" spans="1:9" x14ac:dyDescent="0.3">
      <c r="A4029">
        <v>10469</v>
      </c>
      <c r="B4029">
        <v>1981</v>
      </c>
      <c r="C4029">
        <v>1.869721</v>
      </c>
      <c r="D4029">
        <v>12</v>
      </c>
      <c r="E4029">
        <v>4</v>
      </c>
      <c r="F4029">
        <f t="shared" si="62"/>
        <v>16</v>
      </c>
      <c r="G4029">
        <v>1</v>
      </c>
      <c r="H4029">
        <v>0</v>
      </c>
      <c r="I4029">
        <v>1</v>
      </c>
    </row>
    <row r="4030" spans="1:9" x14ac:dyDescent="0.3">
      <c r="A4030">
        <v>10469</v>
      </c>
      <c r="B4030">
        <v>1982</v>
      </c>
      <c r="C4030">
        <v>1.53498</v>
      </c>
      <c r="D4030">
        <v>12</v>
      </c>
      <c r="E4030">
        <v>5</v>
      </c>
      <c r="F4030">
        <f t="shared" si="62"/>
        <v>25</v>
      </c>
      <c r="G4030">
        <v>1</v>
      </c>
      <c r="H4030">
        <v>0</v>
      </c>
      <c r="I4030">
        <v>0</v>
      </c>
    </row>
    <row r="4031" spans="1:9" x14ac:dyDescent="0.3">
      <c r="A4031">
        <v>10469</v>
      </c>
      <c r="B4031">
        <v>1983</v>
      </c>
      <c r="C4031">
        <v>1.160315</v>
      </c>
      <c r="D4031">
        <v>12</v>
      </c>
      <c r="E4031">
        <v>6</v>
      </c>
      <c r="F4031">
        <f t="shared" si="62"/>
        <v>36</v>
      </c>
      <c r="G4031">
        <v>1</v>
      </c>
      <c r="H4031">
        <v>0</v>
      </c>
      <c r="I4031">
        <v>0</v>
      </c>
    </row>
    <row r="4032" spans="1:9" x14ac:dyDescent="0.3">
      <c r="A4032">
        <v>10469</v>
      </c>
      <c r="B4032">
        <v>1984</v>
      </c>
      <c r="C4032">
        <v>1.3255300000000001</v>
      </c>
      <c r="D4032">
        <v>12</v>
      </c>
      <c r="E4032">
        <v>7</v>
      </c>
      <c r="F4032">
        <f t="shared" si="62"/>
        <v>49</v>
      </c>
      <c r="G4032">
        <v>1</v>
      </c>
      <c r="H4032">
        <v>0</v>
      </c>
      <c r="I4032">
        <v>0</v>
      </c>
    </row>
    <row r="4033" spans="1:9" x14ac:dyDescent="0.3">
      <c r="A4033">
        <v>10469</v>
      </c>
      <c r="B4033">
        <v>1985</v>
      </c>
      <c r="C4033">
        <v>1.4124559999999999</v>
      </c>
      <c r="D4033">
        <v>12</v>
      </c>
      <c r="E4033">
        <v>8</v>
      </c>
      <c r="F4033">
        <f t="shared" si="62"/>
        <v>64</v>
      </c>
      <c r="G4033">
        <v>1</v>
      </c>
      <c r="H4033">
        <v>0</v>
      </c>
      <c r="I4033">
        <v>0</v>
      </c>
    </row>
    <row r="4034" spans="1:9" x14ac:dyDescent="0.3">
      <c r="A4034">
        <v>10469</v>
      </c>
      <c r="B4034">
        <v>1986</v>
      </c>
      <c r="C4034">
        <v>1.6281110000000001</v>
      </c>
      <c r="D4034">
        <v>12</v>
      </c>
      <c r="E4034">
        <v>9</v>
      </c>
      <c r="F4034">
        <f t="shared" si="62"/>
        <v>81</v>
      </c>
      <c r="G4034">
        <v>1</v>
      </c>
      <c r="H4034">
        <v>0</v>
      </c>
      <c r="I4034">
        <v>0</v>
      </c>
    </row>
    <row r="4035" spans="1:9" x14ac:dyDescent="0.3">
      <c r="A4035">
        <v>10469</v>
      </c>
      <c r="B4035">
        <v>1987</v>
      </c>
      <c r="C4035">
        <v>1.706928</v>
      </c>
      <c r="D4035">
        <v>12</v>
      </c>
      <c r="E4035">
        <v>10</v>
      </c>
      <c r="F4035">
        <f t="shared" si="62"/>
        <v>100</v>
      </c>
      <c r="G4035">
        <v>1</v>
      </c>
      <c r="H4035">
        <v>0</v>
      </c>
      <c r="I4035">
        <v>0</v>
      </c>
    </row>
    <row r="4036" spans="1:9" x14ac:dyDescent="0.3">
      <c r="A4036">
        <v>10524</v>
      </c>
      <c r="B4036">
        <v>1980</v>
      </c>
      <c r="C4036">
        <v>1.0489649999999999</v>
      </c>
      <c r="D4036">
        <v>11</v>
      </c>
      <c r="E4036">
        <v>4</v>
      </c>
      <c r="F4036">
        <f t="shared" si="62"/>
        <v>16</v>
      </c>
      <c r="G4036">
        <v>0</v>
      </c>
      <c r="H4036">
        <v>0</v>
      </c>
      <c r="I4036">
        <v>0</v>
      </c>
    </row>
    <row r="4037" spans="1:9" x14ac:dyDescent="0.3">
      <c r="A4037">
        <v>10524</v>
      </c>
      <c r="B4037">
        <v>1981</v>
      </c>
      <c r="C4037">
        <v>1.112803</v>
      </c>
      <c r="D4037">
        <v>11</v>
      </c>
      <c r="E4037">
        <v>5</v>
      </c>
      <c r="F4037">
        <f t="shared" ref="F4037:F4100" si="63">E4037^2</f>
        <v>25</v>
      </c>
      <c r="G4037">
        <v>0</v>
      </c>
      <c r="H4037">
        <v>0</v>
      </c>
      <c r="I4037">
        <v>0</v>
      </c>
    </row>
    <row r="4038" spans="1:9" x14ac:dyDescent="0.3">
      <c r="A4038">
        <v>10524</v>
      </c>
      <c r="B4038">
        <v>1982</v>
      </c>
      <c r="C4038">
        <v>1.074279</v>
      </c>
      <c r="D4038">
        <v>11</v>
      </c>
      <c r="E4038">
        <v>6</v>
      </c>
      <c r="F4038">
        <f t="shared" si="63"/>
        <v>36</v>
      </c>
      <c r="G4038">
        <v>0</v>
      </c>
      <c r="H4038">
        <v>0</v>
      </c>
      <c r="I4038">
        <v>0</v>
      </c>
    </row>
    <row r="4039" spans="1:9" x14ac:dyDescent="0.3">
      <c r="A4039">
        <v>10524</v>
      </c>
      <c r="B4039">
        <v>1983</v>
      </c>
      <c r="C4039">
        <v>1.5240400000000001</v>
      </c>
      <c r="D4039">
        <v>11</v>
      </c>
      <c r="E4039">
        <v>7</v>
      </c>
      <c r="F4039">
        <f t="shared" si="63"/>
        <v>49</v>
      </c>
      <c r="G4039">
        <v>0</v>
      </c>
      <c r="H4039">
        <v>0</v>
      </c>
      <c r="I4039">
        <v>0</v>
      </c>
    </row>
    <row r="4040" spans="1:9" x14ac:dyDescent="0.3">
      <c r="A4040">
        <v>10524</v>
      </c>
      <c r="B4040">
        <v>1984</v>
      </c>
      <c r="C4040">
        <v>1.267603</v>
      </c>
      <c r="D4040">
        <v>11</v>
      </c>
      <c r="E4040">
        <v>8</v>
      </c>
      <c r="F4040">
        <f t="shared" si="63"/>
        <v>64</v>
      </c>
      <c r="G4040">
        <v>0</v>
      </c>
      <c r="H4040">
        <v>0</v>
      </c>
      <c r="I4040">
        <v>0</v>
      </c>
    </row>
    <row r="4041" spans="1:9" x14ac:dyDescent="0.3">
      <c r="A4041">
        <v>10524</v>
      </c>
      <c r="B4041">
        <v>1985</v>
      </c>
      <c r="C4041">
        <v>1.1570530000000001</v>
      </c>
      <c r="D4041">
        <v>11</v>
      </c>
      <c r="E4041">
        <v>9</v>
      </c>
      <c r="F4041">
        <f t="shared" si="63"/>
        <v>81</v>
      </c>
      <c r="G4041">
        <v>0</v>
      </c>
      <c r="H4041">
        <v>0</v>
      </c>
      <c r="I4041">
        <v>0</v>
      </c>
    </row>
    <row r="4042" spans="1:9" x14ac:dyDescent="0.3">
      <c r="A4042">
        <v>10524</v>
      </c>
      <c r="B4042">
        <v>1986</v>
      </c>
      <c r="C4042">
        <v>0.81433599999999995</v>
      </c>
      <c r="D4042">
        <v>11</v>
      </c>
      <c r="E4042">
        <v>10</v>
      </c>
      <c r="F4042">
        <f t="shared" si="63"/>
        <v>100</v>
      </c>
      <c r="G4042">
        <v>0</v>
      </c>
      <c r="H4042">
        <v>0</v>
      </c>
      <c r="I4042">
        <v>0</v>
      </c>
    </row>
    <row r="4043" spans="1:9" x14ac:dyDescent="0.3">
      <c r="A4043">
        <v>10524</v>
      </c>
      <c r="B4043">
        <v>1987</v>
      </c>
      <c r="C4043">
        <v>1.1806080000000001</v>
      </c>
      <c r="D4043">
        <v>11</v>
      </c>
      <c r="E4043">
        <v>11</v>
      </c>
      <c r="F4043">
        <f t="shared" si="63"/>
        <v>121</v>
      </c>
      <c r="G4043">
        <v>0</v>
      </c>
      <c r="H4043">
        <v>0</v>
      </c>
      <c r="I4043">
        <v>0</v>
      </c>
    </row>
    <row r="4044" spans="1:9" x14ac:dyDescent="0.3">
      <c r="A4044">
        <v>10552</v>
      </c>
      <c r="B4044">
        <v>1980</v>
      </c>
      <c r="C4044">
        <v>1.213384</v>
      </c>
      <c r="D4044">
        <v>9</v>
      </c>
      <c r="E4044">
        <v>3</v>
      </c>
      <c r="F4044">
        <f t="shared" si="63"/>
        <v>9</v>
      </c>
      <c r="G4044">
        <v>0</v>
      </c>
      <c r="H4044">
        <v>0</v>
      </c>
      <c r="I4044">
        <v>0</v>
      </c>
    </row>
    <row r="4045" spans="1:9" x14ac:dyDescent="0.3">
      <c r="A4045">
        <v>10552</v>
      </c>
      <c r="B4045">
        <v>1981</v>
      </c>
      <c r="C4045">
        <v>0.88057300000000005</v>
      </c>
      <c r="D4045">
        <v>9</v>
      </c>
      <c r="E4045">
        <v>4</v>
      </c>
      <c r="F4045">
        <f t="shared" si="63"/>
        <v>16</v>
      </c>
      <c r="G4045">
        <v>0</v>
      </c>
      <c r="H4045">
        <v>0</v>
      </c>
      <c r="I4045">
        <v>0</v>
      </c>
    </row>
    <row r="4046" spans="1:9" x14ac:dyDescent="0.3">
      <c r="A4046">
        <v>10552</v>
      </c>
      <c r="B4046">
        <v>1982</v>
      </c>
      <c r="C4046">
        <v>1.042967</v>
      </c>
      <c r="D4046">
        <v>9</v>
      </c>
      <c r="E4046">
        <v>5</v>
      </c>
      <c r="F4046">
        <f t="shared" si="63"/>
        <v>25</v>
      </c>
      <c r="G4046">
        <v>0</v>
      </c>
      <c r="H4046">
        <v>0</v>
      </c>
      <c r="I4046">
        <v>0</v>
      </c>
    </row>
    <row r="4047" spans="1:9" x14ac:dyDescent="0.3">
      <c r="A4047">
        <v>10552</v>
      </c>
      <c r="B4047">
        <v>1983</v>
      </c>
      <c r="C4047">
        <v>0.84994099999999995</v>
      </c>
      <c r="D4047">
        <v>9</v>
      </c>
      <c r="E4047">
        <v>6</v>
      </c>
      <c r="F4047">
        <f t="shared" si="63"/>
        <v>36</v>
      </c>
      <c r="G4047">
        <v>0</v>
      </c>
      <c r="H4047">
        <v>0</v>
      </c>
      <c r="I4047">
        <v>1</v>
      </c>
    </row>
    <row r="4048" spans="1:9" x14ac:dyDescent="0.3">
      <c r="A4048">
        <v>10552</v>
      </c>
      <c r="B4048">
        <v>1984</v>
      </c>
      <c r="C4048">
        <v>0.68970200000000004</v>
      </c>
      <c r="D4048">
        <v>9</v>
      </c>
      <c r="E4048">
        <v>7</v>
      </c>
      <c r="F4048">
        <f t="shared" si="63"/>
        <v>49</v>
      </c>
      <c r="G4048">
        <v>0</v>
      </c>
      <c r="H4048">
        <v>0</v>
      </c>
      <c r="I4048">
        <v>1</v>
      </c>
    </row>
    <row r="4049" spans="1:9" x14ac:dyDescent="0.3">
      <c r="A4049">
        <v>10552</v>
      </c>
      <c r="B4049">
        <v>1985</v>
      </c>
      <c r="C4049">
        <v>0.76220699999999997</v>
      </c>
      <c r="D4049">
        <v>9</v>
      </c>
      <c r="E4049">
        <v>8</v>
      </c>
      <c r="F4049">
        <f t="shared" si="63"/>
        <v>64</v>
      </c>
      <c r="G4049">
        <v>0</v>
      </c>
      <c r="H4049">
        <v>0</v>
      </c>
      <c r="I4049">
        <v>0</v>
      </c>
    </row>
    <row r="4050" spans="1:9" x14ac:dyDescent="0.3">
      <c r="A4050">
        <v>10552</v>
      </c>
      <c r="B4050">
        <v>1986</v>
      </c>
      <c r="C4050">
        <v>0.90964599999999995</v>
      </c>
      <c r="D4050">
        <v>9</v>
      </c>
      <c r="E4050">
        <v>9</v>
      </c>
      <c r="F4050">
        <f t="shared" si="63"/>
        <v>81</v>
      </c>
      <c r="G4050">
        <v>0</v>
      </c>
      <c r="H4050">
        <v>0</v>
      </c>
      <c r="I4050">
        <v>0</v>
      </c>
    </row>
    <row r="4051" spans="1:9" x14ac:dyDescent="0.3">
      <c r="A4051">
        <v>10552</v>
      </c>
      <c r="B4051">
        <v>1987</v>
      </c>
      <c r="C4051">
        <v>1.3815059999999999</v>
      </c>
      <c r="D4051">
        <v>9</v>
      </c>
      <c r="E4051">
        <v>10</v>
      </c>
      <c r="F4051">
        <f t="shared" si="63"/>
        <v>100</v>
      </c>
      <c r="G4051">
        <v>0</v>
      </c>
      <c r="H4051">
        <v>0</v>
      </c>
      <c r="I4051">
        <v>0</v>
      </c>
    </row>
    <row r="4052" spans="1:9" x14ac:dyDescent="0.3">
      <c r="A4052">
        <v>10553</v>
      </c>
      <c r="B4052">
        <v>1980</v>
      </c>
      <c r="C4052">
        <v>1.4957309999999999</v>
      </c>
      <c r="D4052">
        <v>13</v>
      </c>
      <c r="E4052">
        <v>4</v>
      </c>
      <c r="F4052">
        <f t="shared" si="63"/>
        <v>16</v>
      </c>
      <c r="G4052">
        <v>0</v>
      </c>
      <c r="H4052">
        <v>1</v>
      </c>
      <c r="I4052">
        <v>0</v>
      </c>
    </row>
    <row r="4053" spans="1:9" x14ac:dyDescent="0.3">
      <c r="A4053">
        <v>10553</v>
      </c>
      <c r="B4053">
        <v>1981</v>
      </c>
      <c r="C4053">
        <v>1.52196</v>
      </c>
      <c r="D4053">
        <v>13</v>
      </c>
      <c r="E4053">
        <v>5</v>
      </c>
      <c r="F4053">
        <f t="shared" si="63"/>
        <v>25</v>
      </c>
      <c r="G4053">
        <v>0</v>
      </c>
      <c r="H4053">
        <v>1</v>
      </c>
      <c r="I4053">
        <v>0</v>
      </c>
    </row>
    <row r="4054" spans="1:9" x14ac:dyDescent="0.3">
      <c r="A4054">
        <v>10553</v>
      </c>
      <c r="B4054">
        <v>1982</v>
      </c>
      <c r="C4054">
        <v>1.4529669999999999</v>
      </c>
      <c r="D4054">
        <v>13</v>
      </c>
      <c r="E4054">
        <v>6</v>
      </c>
      <c r="F4054">
        <f t="shared" si="63"/>
        <v>36</v>
      </c>
      <c r="G4054">
        <v>0</v>
      </c>
      <c r="H4054">
        <v>1</v>
      </c>
      <c r="I4054">
        <v>0</v>
      </c>
    </row>
    <row r="4055" spans="1:9" x14ac:dyDescent="0.3">
      <c r="A4055">
        <v>10553</v>
      </c>
      <c r="B4055">
        <v>1983</v>
      </c>
      <c r="C4055">
        <v>1.7399290000000001</v>
      </c>
      <c r="D4055">
        <v>13</v>
      </c>
      <c r="E4055">
        <v>7</v>
      </c>
      <c r="F4055">
        <f t="shared" si="63"/>
        <v>49</v>
      </c>
      <c r="G4055">
        <v>0</v>
      </c>
      <c r="H4055">
        <v>1</v>
      </c>
      <c r="I4055">
        <v>0</v>
      </c>
    </row>
    <row r="4056" spans="1:9" x14ac:dyDescent="0.3">
      <c r="A4056">
        <v>10553</v>
      </c>
      <c r="B4056">
        <v>1984</v>
      </c>
      <c r="C4056">
        <v>1.892585</v>
      </c>
      <c r="D4056">
        <v>13</v>
      </c>
      <c r="E4056">
        <v>8</v>
      </c>
      <c r="F4056">
        <f t="shared" si="63"/>
        <v>64</v>
      </c>
      <c r="G4056">
        <v>0</v>
      </c>
      <c r="H4056">
        <v>1</v>
      </c>
      <c r="I4056">
        <v>0</v>
      </c>
    </row>
    <row r="4057" spans="1:9" x14ac:dyDescent="0.3">
      <c r="A4057">
        <v>10553</v>
      </c>
      <c r="B4057">
        <v>1985</v>
      </c>
      <c r="C4057">
        <v>2.2057899999999999</v>
      </c>
      <c r="D4057">
        <v>13</v>
      </c>
      <c r="E4057">
        <v>9</v>
      </c>
      <c r="F4057">
        <f t="shared" si="63"/>
        <v>81</v>
      </c>
      <c r="G4057">
        <v>0</v>
      </c>
      <c r="H4057">
        <v>1</v>
      </c>
      <c r="I4057">
        <v>0</v>
      </c>
    </row>
    <row r="4058" spans="1:9" x14ac:dyDescent="0.3">
      <c r="A4058">
        <v>10553</v>
      </c>
      <c r="B4058">
        <v>1986</v>
      </c>
      <c r="C4058">
        <v>1.9257040000000001</v>
      </c>
      <c r="D4058">
        <v>13</v>
      </c>
      <c r="E4058">
        <v>10</v>
      </c>
      <c r="F4058">
        <f t="shared" si="63"/>
        <v>100</v>
      </c>
      <c r="G4058">
        <v>0</v>
      </c>
      <c r="H4058">
        <v>1</v>
      </c>
      <c r="I4058">
        <v>0</v>
      </c>
    </row>
    <row r="4059" spans="1:9" x14ac:dyDescent="0.3">
      <c r="A4059">
        <v>10553</v>
      </c>
      <c r="B4059">
        <v>1987</v>
      </c>
      <c r="C4059">
        <v>2.2599200000000002</v>
      </c>
      <c r="D4059">
        <v>13</v>
      </c>
      <c r="E4059">
        <v>11</v>
      </c>
      <c r="F4059">
        <f t="shared" si="63"/>
        <v>121</v>
      </c>
      <c r="G4059">
        <v>0</v>
      </c>
      <c r="H4059">
        <v>1</v>
      </c>
      <c r="I4059">
        <v>0</v>
      </c>
    </row>
    <row r="4060" spans="1:9" x14ac:dyDescent="0.3">
      <c r="A4060">
        <v>10570</v>
      </c>
      <c r="B4060">
        <v>1980</v>
      </c>
      <c r="C4060">
        <v>1.0564370000000001</v>
      </c>
      <c r="D4060">
        <v>11</v>
      </c>
      <c r="E4060">
        <v>3</v>
      </c>
      <c r="F4060">
        <f t="shared" si="63"/>
        <v>9</v>
      </c>
      <c r="G4060">
        <v>0</v>
      </c>
      <c r="H4060">
        <v>0</v>
      </c>
      <c r="I4060">
        <v>0</v>
      </c>
    </row>
    <row r="4061" spans="1:9" x14ac:dyDescent="0.3">
      <c r="A4061">
        <v>10570</v>
      </c>
      <c r="B4061">
        <v>1981</v>
      </c>
      <c r="C4061">
        <v>-1.4170659999999999</v>
      </c>
      <c r="D4061">
        <v>11</v>
      </c>
      <c r="E4061">
        <v>4</v>
      </c>
      <c r="F4061">
        <f t="shared" si="63"/>
        <v>16</v>
      </c>
      <c r="G4061">
        <v>0</v>
      </c>
      <c r="H4061">
        <v>0</v>
      </c>
      <c r="I4061">
        <v>0</v>
      </c>
    </row>
    <row r="4062" spans="1:9" x14ac:dyDescent="0.3">
      <c r="A4062">
        <v>10570</v>
      </c>
      <c r="B4062">
        <v>1982</v>
      </c>
      <c r="C4062">
        <v>-0.670045</v>
      </c>
      <c r="D4062">
        <v>11</v>
      </c>
      <c r="E4062">
        <v>5</v>
      </c>
      <c r="F4062">
        <f t="shared" si="63"/>
        <v>25</v>
      </c>
      <c r="G4062">
        <v>0</v>
      </c>
      <c r="H4062">
        <v>0</v>
      </c>
      <c r="I4062">
        <v>0</v>
      </c>
    </row>
    <row r="4063" spans="1:9" x14ac:dyDescent="0.3">
      <c r="A4063">
        <v>10570</v>
      </c>
      <c r="B4063">
        <v>1983</v>
      </c>
      <c r="C4063">
        <v>0.70268200000000003</v>
      </c>
      <c r="D4063">
        <v>11</v>
      </c>
      <c r="E4063">
        <v>6</v>
      </c>
      <c r="F4063">
        <f t="shared" si="63"/>
        <v>36</v>
      </c>
      <c r="G4063">
        <v>0</v>
      </c>
      <c r="H4063">
        <v>1</v>
      </c>
      <c r="I4063">
        <v>0</v>
      </c>
    </row>
    <row r="4064" spans="1:9" x14ac:dyDescent="0.3">
      <c r="A4064">
        <v>10570</v>
      </c>
      <c r="B4064">
        <v>1984</v>
      </c>
      <c r="C4064">
        <v>0.71293399999999996</v>
      </c>
      <c r="D4064">
        <v>11</v>
      </c>
      <c r="E4064">
        <v>7</v>
      </c>
      <c r="F4064">
        <f t="shared" si="63"/>
        <v>49</v>
      </c>
      <c r="G4064">
        <v>0</v>
      </c>
      <c r="H4064">
        <v>1</v>
      </c>
      <c r="I4064">
        <v>0</v>
      </c>
    </row>
    <row r="4065" spans="1:9" x14ac:dyDescent="0.3">
      <c r="A4065">
        <v>10570</v>
      </c>
      <c r="B4065">
        <v>1985</v>
      </c>
      <c r="C4065">
        <v>0.82005899999999998</v>
      </c>
      <c r="D4065">
        <v>11</v>
      </c>
      <c r="E4065">
        <v>8</v>
      </c>
      <c r="F4065">
        <f t="shared" si="63"/>
        <v>64</v>
      </c>
      <c r="G4065">
        <v>0</v>
      </c>
      <c r="H4065">
        <v>1</v>
      </c>
      <c r="I4065">
        <v>0</v>
      </c>
    </row>
    <row r="4066" spans="1:9" x14ac:dyDescent="0.3">
      <c r="A4066">
        <v>10570</v>
      </c>
      <c r="B4066">
        <v>1986</v>
      </c>
      <c r="C4066">
        <v>1.06874</v>
      </c>
      <c r="D4066">
        <v>11</v>
      </c>
      <c r="E4066">
        <v>9</v>
      </c>
      <c r="F4066">
        <f t="shared" si="63"/>
        <v>81</v>
      </c>
      <c r="G4066">
        <v>0</v>
      </c>
      <c r="H4066">
        <v>1</v>
      </c>
      <c r="I4066">
        <v>0</v>
      </c>
    </row>
    <row r="4067" spans="1:9" x14ac:dyDescent="0.3">
      <c r="A4067">
        <v>10570</v>
      </c>
      <c r="B4067">
        <v>1987</v>
      </c>
      <c r="C4067">
        <v>1.039099</v>
      </c>
      <c r="D4067">
        <v>11</v>
      </c>
      <c r="E4067">
        <v>10</v>
      </c>
      <c r="F4067">
        <f t="shared" si="63"/>
        <v>100</v>
      </c>
      <c r="G4067">
        <v>0</v>
      </c>
      <c r="H4067">
        <v>1</v>
      </c>
      <c r="I4067">
        <v>0</v>
      </c>
    </row>
    <row r="4068" spans="1:9" x14ac:dyDescent="0.3">
      <c r="A4068">
        <v>10593</v>
      </c>
      <c r="B4068">
        <v>1980</v>
      </c>
      <c r="C4068">
        <v>1.216969</v>
      </c>
      <c r="D4068">
        <v>9</v>
      </c>
      <c r="E4068">
        <v>6</v>
      </c>
      <c r="F4068">
        <f t="shared" si="63"/>
        <v>36</v>
      </c>
      <c r="G4068">
        <v>0</v>
      </c>
      <c r="H4068">
        <v>1</v>
      </c>
      <c r="I4068">
        <v>0</v>
      </c>
    </row>
    <row r="4069" spans="1:9" x14ac:dyDescent="0.3">
      <c r="A4069">
        <v>10593</v>
      </c>
      <c r="B4069">
        <v>1981</v>
      </c>
      <c r="C4069">
        <v>1.053912</v>
      </c>
      <c r="D4069">
        <v>9</v>
      </c>
      <c r="E4069">
        <v>7</v>
      </c>
      <c r="F4069">
        <f t="shared" si="63"/>
        <v>49</v>
      </c>
      <c r="G4069">
        <v>0</v>
      </c>
      <c r="H4069">
        <v>1</v>
      </c>
      <c r="I4069">
        <v>0</v>
      </c>
    </row>
    <row r="4070" spans="1:9" x14ac:dyDescent="0.3">
      <c r="A4070">
        <v>10593</v>
      </c>
      <c r="B4070">
        <v>1982</v>
      </c>
      <c r="C4070">
        <v>1.253163</v>
      </c>
      <c r="D4070">
        <v>9</v>
      </c>
      <c r="E4070">
        <v>8</v>
      </c>
      <c r="F4070">
        <f t="shared" si="63"/>
        <v>64</v>
      </c>
      <c r="G4070">
        <v>0</v>
      </c>
      <c r="H4070">
        <v>1</v>
      </c>
      <c r="I4070">
        <v>0</v>
      </c>
    </row>
    <row r="4071" spans="1:9" x14ac:dyDescent="0.3">
      <c r="A4071">
        <v>10593</v>
      </c>
      <c r="B4071">
        <v>1983</v>
      </c>
      <c r="C4071">
        <v>1.3507169999999999</v>
      </c>
      <c r="D4071">
        <v>9</v>
      </c>
      <c r="E4071">
        <v>9</v>
      </c>
      <c r="F4071">
        <f t="shared" si="63"/>
        <v>81</v>
      </c>
      <c r="G4071">
        <v>0</v>
      </c>
      <c r="H4071">
        <v>1</v>
      </c>
      <c r="I4071">
        <v>1</v>
      </c>
    </row>
    <row r="4072" spans="1:9" x14ac:dyDescent="0.3">
      <c r="A4072">
        <v>10593</v>
      </c>
      <c r="B4072">
        <v>1984</v>
      </c>
      <c r="C4072">
        <v>1.3523050000000001</v>
      </c>
      <c r="D4072">
        <v>9</v>
      </c>
      <c r="E4072">
        <v>10</v>
      </c>
      <c r="F4072">
        <f t="shared" si="63"/>
        <v>100</v>
      </c>
      <c r="G4072">
        <v>0</v>
      </c>
      <c r="H4072">
        <v>1</v>
      </c>
      <c r="I4072">
        <v>1</v>
      </c>
    </row>
    <row r="4073" spans="1:9" x14ac:dyDescent="0.3">
      <c r="A4073">
        <v>10593</v>
      </c>
      <c r="B4073">
        <v>1985</v>
      </c>
      <c r="C4073">
        <v>1.2512970000000001</v>
      </c>
      <c r="D4073">
        <v>9</v>
      </c>
      <c r="E4073">
        <v>11</v>
      </c>
      <c r="F4073">
        <f t="shared" si="63"/>
        <v>121</v>
      </c>
      <c r="G4073">
        <v>0</v>
      </c>
      <c r="H4073">
        <v>1</v>
      </c>
      <c r="I4073">
        <v>1</v>
      </c>
    </row>
    <row r="4074" spans="1:9" x14ac:dyDescent="0.3">
      <c r="A4074">
        <v>10593</v>
      </c>
      <c r="B4074">
        <v>1986</v>
      </c>
      <c r="C4074">
        <v>1.362525</v>
      </c>
      <c r="D4074">
        <v>9</v>
      </c>
      <c r="E4074">
        <v>12</v>
      </c>
      <c r="F4074">
        <f t="shared" si="63"/>
        <v>144</v>
      </c>
      <c r="G4074">
        <v>0</v>
      </c>
      <c r="H4074">
        <v>1</v>
      </c>
      <c r="I4074">
        <v>1</v>
      </c>
    </row>
    <row r="4075" spans="1:9" x14ac:dyDescent="0.3">
      <c r="A4075">
        <v>10593</v>
      </c>
      <c r="B4075">
        <v>1987</v>
      </c>
      <c r="C4075">
        <v>1.1836800000000001</v>
      </c>
      <c r="D4075">
        <v>9</v>
      </c>
      <c r="E4075">
        <v>13</v>
      </c>
      <c r="F4075">
        <f t="shared" si="63"/>
        <v>169</v>
      </c>
      <c r="G4075">
        <v>0</v>
      </c>
      <c r="H4075">
        <v>1</v>
      </c>
      <c r="I4075">
        <v>0</v>
      </c>
    </row>
    <row r="4076" spans="1:9" x14ac:dyDescent="0.3">
      <c r="A4076">
        <v>10666</v>
      </c>
      <c r="B4076">
        <v>1980</v>
      </c>
      <c r="C4076">
        <v>1.0934649999999999</v>
      </c>
      <c r="D4076">
        <v>11</v>
      </c>
      <c r="E4076">
        <v>3</v>
      </c>
      <c r="F4076">
        <f t="shared" si="63"/>
        <v>9</v>
      </c>
      <c r="G4076">
        <v>1</v>
      </c>
      <c r="H4076">
        <v>1</v>
      </c>
      <c r="I4076">
        <v>1</v>
      </c>
    </row>
    <row r="4077" spans="1:9" x14ac:dyDescent="0.3">
      <c r="A4077">
        <v>10666</v>
      </c>
      <c r="B4077">
        <v>1981</v>
      </c>
      <c r="C4077">
        <v>0.99933300000000003</v>
      </c>
      <c r="D4077">
        <v>11</v>
      </c>
      <c r="E4077">
        <v>4</v>
      </c>
      <c r="F4077">
        <f t="shared" si="63"/>
        <v>16</v>
      </c>
      <c r="G4077">
        <v>1</v>
      </c>
      <c r="H4077">
        <v>1</v>
      </c>
      <c r="I4077">
        <v>0</v>
      </c>
    </row>
    <row r="4078" spans="1:9" x14ac:dyDescent="0.3">
      <c r="A4078">
        <v>10666</v>
      </c>
      <c r="B4078">
        <v>1982</v>
      </c>
      <c r="C4078">
        <v>1.04721</v>
      </c>
      <c r="D4078">
        <v>11</v>
      </c>
      <c r="E4078">
        <v>5</v>
      </c>
      <c r="F4078">
        <f t="shared" si="63"/>
        <v>25</v>
      </c>
      <c r="G4078">
        <v>1</v>
      </c>
      <c r="H4078">
        <v>1</v>
      </c>
      <c r="I4078">
        <v>0</v>
      </c>
    </row>
    <row r="4079" spans="1:9" x14ac:dyDescent="0.3">
      <c r="A4079">
        <v>10666</v>
      </c>
      <c r="B4079">
        <v>1983</v>
      </c>
      <c r="C4079">
        <v>0.45133600000000001</v>
      </c>
      <c r="D4079">
        <v>11</v>
      </c>
      <c r="E4079">
        <v>6</v>
      </c>
      <c r="F4079">
        <f t="shared" si="63"/>
        <v>36</v>
      </c>
      <c r="G4079">
        <v>1</v>
      </c>
      <c r="H4079">
        <v>1</v>
      </c>
      <c r="I4079">
        <v>0</v>
      </c>
    </row>
    <row r="4080" spans="1:9" x14ac:dyDescent="0.3">
      <c r="A4080">
        <v>10666</v>
      </c>
      <c r="B4080">
        <v>1984</v>
      </c>
      <c r="C4080">
        <v>0.802813</v>
      </c>
      <c r="D4080">
        <v>11</v>
      </c>
      <c r="E4080">
        <v>7</v>
      </c>
      <c r="F4080">
        <f t="shared" si="63"/>
        <v>49</v>
      </c>
      <c r="G4080">
        <v>1</v>
      </c>
      <c r="H4080">
        <v>1</v>
      </c>
      <c r="I4080">
        <v>0</v>
      </c>
    </row>
    <row r="4081" spans="1:9" x14ac:dyDescent="0.3">
      <c r="A4081">
        <v>10666</v>
      </c>
      <c r="B4081">
        <v>1985</v>
      </c>
      <c r="C4081">
        <v>0.70657000000000003</v>
      </c>
      <c r="D4081">
        <v>11</v>
      </c>
      <c r="E4081">
        <v>8</v>
      </c>
      <c r="F4081">
        <f t="shared" si="63"/>
        <v>64</v>
      </c>
      <c r="G4081">
        <v>1</v>
      </c>
      <c r="H4081">
        <v>1</v>
      </c>
      <c r="I4081">
        <v>0</v>
      </c>
    </row>
    <row r="4082" spans="1:9" x14ac:dyDescent="0.3">
      <c r="A4082">
        <v>10666</v>
      </c>
      <c r="B4082">
        <v>1986</v>
      </c>
      <c r="C4082">
        <v>1.0747260000000001</v>
      </c>
      <c r="D4082">
        <v>11</v>
      </c>
      <c r="E4082">
        <v>9</v>
      </c>
      <c r="F4082">
        <f t="shared" si="63"/>
        <v>81</v>
      </c>
      <c r="G4082">
        <v>1</v>
      </c>
      <c r="H4082">
        <v>1</v>
      </c>
      <c r="I4082">
        <v>0</v>
      </c>
    </row>
    <row r="4083" spans="1:9" x14ac:dyDescent="0.3">
      <c r="A4083">
        <v>10666</v>
      </c>
      <c r="B4083">
        <v>1987</v>
      </c>
      <c r="C4083">
        <v>0.69462800000000002</v>
      </c>
      <c r="D4083">
        <v>11</v>
      </c>
      <c r="E4083">
        <v>10</v>
      </c>
      <c r="F4083">
        <f t="shared" si="63"/>
        <v>100</v>
      </c>
      <c r="G4083">
        <v>1</v>
      </c>
      <c r="H4083">
        <v>0</v>
      </c>
      <c r="I4083">
        <v>0</v>
      </c>
    </row>
    <row r="4084" spans="1:9" x14ac:dyDescent="0.3">
      <c r="A4084">
        <v>11275</v>
      </c>
      <c r="B4084">
        <v>1980</v>
      </c>
      <c r="C4084">
        <v>0.95541600000000004</v>
      </c>
      <c r="D4084">
        <v>12</v>
      </c>
      <c r="E4084">
        <v>3</v>
      </c>
      <c r="F4084">
        <f t="shared" si="63"/>
        <v>9</v>
      </c>
      <c r="G4084">
        <v>0</v>
      </c>
      <c r="H4084">
        <v>0</v>
      </c>
      <c r="I4084">
        <v>0</v>
      </c>
    </row>
    <row r="4085" spans="1:9" x14ac:dyDescent="0.3">
      <c r="A4085">
        <v>11275</v>
      </c>
      <c r="B4085">
        <v>1981</v>
      </c>
      <c r="C4085">
        <v>1.6660079999999999</v>
      </c>
      <c r="D4085">
        <v>12</v>
      </c>
      <c r="E4085">
        <v>4</v>
      </c>
      <c r="F4085">
        <f t="shared" si="63"/>
        <v>16</v>
      </c>
      <c r="G4085">
        <v>0</v>
      </c>
      <c r="H4085">
        <v>0</v>
      </c>
      <c r="I4085">
        <v>0</v>
      </c>
    </row>
    <row r="4086" spans="1:9" x14ac:dyDescent="0.3">
      <c r="A4086">
        <v>11275</v>
      </c>
      <c r="B4086">
        <v>1982</v>
      </c>
      <c r="C4086">
        <v>1.019452</v>
      </c>
      <c r="D4086">
        <v>12</v>
      </c>
      <c r="E4086">
        <v>5</v>
      </c>
      <c r="F4086">
        <f t="shared" si="63"/>
        <v>25</v>
      </c>
      <c r="G4086">
        <v>0</v>
      </c>
      <c r="H4086">
        <v>0</v>
      </c>
      <c r="I4086">
        <v>0</v>
      </c>
    </row>
    <row r="4087" spans="1:9" x14ac:dyDescent="0.3">
      <c r="A4087">
        <v>11275</v>
      </c>
      <c r="B4087">
        <v>1983</v>
      </c>
      <c r="C4087">
        <v>1.0853980000000001</v>
      </c>
      <c r="D4087">
        <v>12</v>
      </c>
      <c r="E4087">
        <v>6</v>
      </c>
      <c r="F4087">
        <f t="shared" si="63"/>
        <v>36</v>
      </c>
      <c r="G4087">
        <v>0</v>
      </c>
      <c r="H4087">
        <v>0</v>
      </c>
      <c r="I4087">
        <v>0</v>
      </c>
    </row>
    <row r="4088" spans="1:9" x14ac:dyDescent="0.3">
      <c r="A4088">
        <v>11275</v>
      </c>
      <c r="B4088">
        <v>1984</v>
      </c>
      <c r="C4088">
        <v>0.95028800000000002</v>
      </c>
      <c r="D4088">
        <v>12</v>
      </c>
      <c r="E4088">
        <v>7</v>
      </c>
      <c r="F4088">
        <f t="shared" si="63"/>
        <v>49</v>
      </c>
      <c r="G4088">
        <v>0</v>
      </c>
      <c r="H4088">
        <v>0</v>
      </c>
      <c r="I4088">
        <v>0</v>
      </c>
    </row>
    <row r="4089" spans="1:9" x14ac:dyDescent="0.3">
      <c r="A4089">
        <v>11275</v>
      </c>
      <c r="B4089">
        <v>1985</v>
      </c>
      <c r="C4089">
        <v>1.387394</v>
      </c>
      <c r="D4089">
        <v>12</v>
      </c>
      <c r="E4089">
        <v>8</v>
      </c>
      <c r="F4089">
        <f t="shared" si="63"/>
        <v>64</v>
      </c>
      <c r="G4089">
        <v>0</v>
      </c>
      <c r="H4089">
        <v>0</v>
      </c>
      <c r="I4089">
        <v>0</v>
      </c>
    </row>
    <row r="4090" spans="1:9" x14ac:dyDescent="0.3">
      <c r="A4090">
        <v>11275</v>
      </c>
      <c r="B4090">
        <v>1986</v>
      </c>
      <c r="C4090">
        <v>1.5587759999999999</v>
      </c>
      <c r="D4090">
        <v>12</v>
      </c>
      <c r="E4090">
        <v>9</v>
      </c>
      <c r="F4090">
        <f t="shared" si="63"/>
        <v>81</v>
      </c>
      <c r="G4090">
        <v>0</v>
      </c>
      <c r="H4090">
        <v>0</v>
      </c>
      <c r="I4090">
        <v>0</v>
      </c>
    </row>
    <row r="4091" spans="1:9" x14ac:dyDescent="0.3">
      <c r="A4091">
        <v>11275</v>
      </c>
      <c r="B4091">
        <v>1987</v>
      </c>
      <c r="C4091">
        <v>1.5992980000000001</v>
      </c>
      <c r="D4091">
        <v>12</v>
      </c>
      <c r="E4091">
        <v>10</v>
      </c>
      <c r="F4091">
        <f t="shared" si="63"/>
        <v>100</v>
      </c>
      <c r="G4091">
        <v>0</v>
      </c>
      <c r="H4091">
        <v>0</v>
      </c>
      <c r="I4091">
        <v>0</v>
      </c>
    </row>
    <row r="4092" spans="1:9" x14ac:dyDescent="0.3">
      <c r="A4092">
        <v>11328</v>
      </c>
      <c r="B4092">
        <v>1980</v>
      </c>
      <c r="C4092">
        <v>1.7395350000000001</v>
      </c>
      <c r="D4092">
        <v>12</v>
      </c>
      <c r="E4092">
        <v>5</v>
      </c>
      <c r="F4092">
        <f t="shared" si="63"/>
        <v>25</v>
      </c>
      <c r="G4092">
        <v>0</v>
      </c>
      <c r="H4092">
        <v>0</v>
      </c>
      <c r="I4092">
        <v>0</v>
      </c>
    </row>
    <row r="4093" spans="1:9" x14ac:dyDescent="0.3">
      <c r="A4093">
        <v>11328</v>
      </c>
      <c r="B4093">
        <v>1981</v>
      </c>
      <c r="C4093">
        <v>0.89012100000000005</v>
      </c>
      <c r="D4093">
        <v>12</v>
      </c>
      <c r="E4093">
        <v>6</v>
      </c>
      <c r="F4093">
        <f t="shared" si="63"/>
        <v>36</v>
      </c>
      <c r="G4093">
        <v>0</v>
      </c>
      <c r="H4093">
        <v>0</v>
      </c>
      <c r="I4093">
        <v>0</v>
      </c>
    </row>
    <row r="4094" spans="1:9" x14ac:dyDescent="0.3">
      <c r="A4094">
        <v>11328</v>
      </c>
      <c r="B4094">
        <v>1982</v>
      </c>
      <c r="C4094">
        <v>1.4822630000000001</v>
      </c>
      <c r="D4094">
        <v>12</v>
      </c>
      <c r="E4094">
        <v>7</v>
      </c>
      <c r="F4094">
        <f t="shared" si="63"/>
        <v>49</v>
      </c>
      <c r="G4094">
        <v>0</v>
      </c>
      <c r="H4094">
        <v>0</v>
      </c>
      <c r="I4094">
        <v>0</v>
      </c>
    </row>
    <row r="4095" spans="1:9" x14ac:dyDescent="0.3">
      <c r="A4095">
        <v>11328</v>
      </c>
      <c r="B4095">
        <v>1983</v>
      </c>
      <c r="C4095">
        <v>1.0759380000000001</v>
      </c>
      <c r="D4095">
        <v>12</v>
      </c>
      <c r="E4095">
        <v>8</v>
      </c>
      <c r="F4095">
        <f t="shared" si="63"/>
        <v>64</v>
      </c>
      <c r="G4095">
        <v>0</v>
      </c>
      <c r="H4095">
        <v>0</v>
      </c>
      <c r="I4095">
        <v>0</v>
      </c>
    </row>
    <row r="4096" spans="1:9" x14ac:dyDescent="0.3">
      <c r="A4096">
        <v>11328</v>
      </c>
      <c r="B4096">
        <v>1984</v>
      </c>
      <c r="C4096">
        <v>1.520969</v>
      </c>
      <c r="D4096">
        <v>12</v>
      </c>
      <c r="E4096">
        <v>9</v>
      </c>
      <c r="F4096">
        <f t="shared" si="63"/>
        <v>81</v>
      </c>
      <c r="G4096">
        <v>0</v>
      </c>
      <c r="H4096">
        <v>0</v>
      </c>
      <c r="I4096">
        <v>0</v>
      </c>
    </row>
    <row r="4097" spans="1:9" x14ac:dyDescent="0.3">
      <c r="A4097">
        <v>11328</v>
      </c>
      <c r="B4097">
        <v>1985</v>
      </c>
      <c r="C4097">
        <v>1.6039239999999999</v>
      </c>
      <c r="D4097">
        <v>12</v>
      </c>
      <c r="E4097">
        <v>10</v>
      </c>
      <c r="F4097">
        <f t="shared" si="63"/>
        <v>100</v>
      </c>
      <c r="G4097">
        <v>0</v>
      </c>
      <c r="H4097">
        <v>0</v>
      </c>
      <c r="I4097">
        <v>0</v>
      </c>
    </row>
    <row r="4098" spans="1:9" x14ac:dyDescent="0.3">
      <c r="A4098">
        <v>11328</v>
      </c>
      <c r="B4098">
        <v>1986</v>
      </c>
      <c r="C4098">
        <v>1.3404290000000001</v>
      </c>
      <c r="D4098">
        <v>12</v>
      </c>
      <c r="E4098">
        <v>11</v>
      </c>
      <c r="F4098">
        <f t="shared" si="63"/>
        <v>121</v>
      </c>
      <c r="G4098">
        <v>0</v>
      </c>
      <c r="H4098">
        <v>0</v>
      </c>
      <c r="I4098">
        <v>0</v>
      </c>
    </row>
    <row r="4099" spans="1:9" x14ac:dyDescent="0.3">
      <c r="A4099">
        <v>11328</v>
      </c>
      <c r="B4099">
        <v>1987</v>
      </c>
      <c r="C4099">
        <v>2.117213</v>
      </c>
      <c r="D4099">
        <v>12</v>
      </c>
      <c r="E4099">
        <v>12</v>
      </c>
      <c r="F4099">
        <f t="shared" si="63"/>
        <v>144</v>
      </c>
      <c r="G4099">
        <v>0</v>
      </c>
      <c r="H4099">
        <v>0</v>
      </c>
      <c r="I4099">
        <v>0</v>
      </c>
    </row>
    <row r="4100" spans="1:9" x14ac:dyDescent="0.3">
      <c r="A4100">
        <v>11750</v>
      </c>
      <c r="B4100">
        <v>1980</v>
      </c>
      <c r="C4100">
        <v>1.159187</v>
      </c>
      <c r="D4100">
        <v>10</v>
      </c>
      <c r="E4100">
        <v>2</v>
      </c>
      <c r="F4100">
        <f t="shared" si="63"/>
        <v>4</v>
      </c>
      <c r="G4100">
        <v>0</v>
      </c>
      <c r="H4100">
        <v>0</v>
      </c>
      <c r="I4100">
        <v>0</v>
      </c>
    </row>
    <row r="4101" spans="1:9" x14ac:dyDescent="0.3">
      <c r="A4101">
        <v>11750</v>
      </c>
      <c r="B4101">
        <v>1981</v>
      </c>
      <c r="C4101">
        <v>1.5293950000000001</v>
      </c>
      <c r="D4101">
        <v>10</v>
      </c>
      <c r="E4101">
        <v>3</v>
      </c>
      <c r="F4101">
        <f t="shared" ref="F4101:F4164" si="64">E4101^2</f>
        <v>9</v>
      </c>
      <c r="G4101">
        <v>0</v>
      </c>
      <c r="H4101">
        <v>0</v>
      </c>
      <c r="I4101">
        <v>0</v>
      </c>
    </row>
    <row r="4102" spans="1:9" x14ac:dyDescent="0.3">
      <c r="A4102">
        <v>11750</v>
      </c>
      <c r="B4102">
        <v>1982</v>
      </c>
      <c r="C4102">
        <v>1.46736</v>
      </c>
      <c r="D4102">
        <v>10</v>
      </c>
      <c r="E4102">
        <v>4</v>
      </c>
      <c r="F4102">
        <f t="shared" si="64"/>
        <v>16</v>
      </c>
      <c r="G4102">
        <v>0</v>
      </c>
      <c r="H4102">
        <v>0</v>
      </c>
      <c r="I4102">
        <v>0</v>
      </c>
    </row>
    <row r="4103" spans="1:9" x14ac:dyDescent="0.3">
      <c r="A4103">
        <v>11750</v>
      </c>
      <c r="B4103">
        <v>1983</v>
      </c>
      <c r="C4103">
        <v>1.502267</v>
      </c>
      <c r="D4103">
        <v>10</v>
      </c>
      <c r="E4103">
        <v>5</v>
      </c>
      <c r="F4103">
        <f t="shared" si="64"/>
        <v>25</v>
      </c>
      <c r="G4103">
        <v>0</v>
      </c>
      <c r="H4103">
        <v>0</v>
      </c>
      <c r="I4103">
        <v>0</v>
      </c>
    </row>
    <row r="4104" spans="1:9" x14ac:dyDescent="0.3">
      <c r="A4104">
        <v>11750</v>
      </c>
      <c r="B4104">
        <v>1984</v>
      </c>
      <c r="C4104">
        <v>1.3457079999999999</v>
      </c>
      <c r="D4104">
        <v>10</v>
      </c>
      <c r="E4104">
        <v>6</v>
      </c>
      <c r="F4104">
        <f t="shared" si="64"/>
        <v>36</v>
      </c>
      <c r="G4104">
        <v>0</v>
      </c>
      <c r="H4104">
        <v>0</v>
      </c>
      <c r="I4104">
        <v>0</v>
      </c>
    </row>
    <row r="4105" spans="1:9" x14ac:dyDescent="0.3">
      <c r="A4105">
        <v>11750</v>
      </c>
      <c r="B4105">
        <v>1985</v>
      </c>
      <c r="C4105">
        <v>1.4071739999999999</v>
      </c>
      <c r="D4105">
        <v>10</v>
      </c>
      <c r="E4105">
        <v>7</v>
      </c>
      <c r="F4105">
        <f t="shared" si="64"/>
        <v>49</v>
      </c>
      <c r="G4105">
        <v>0</v>
      </c>
      <c r="H4105">
        <v>0</v>
      </c>
      <c r="I4105">
        <v>0</v>
      </c>
    </row>
    <row r="4106" spans="1:9" x14ac:dyDescent="0.3">
      <c r="A4106">
        <v>11750</v>
      </c>
      <c r="B4106">
        <v>1986</v>
      </c>
      <c r="C4106">
        <v>1.8425929999999999</v>
      </c>
      <c r="D4106">
        <v>10</v>
      </c>
      <c r="E4106">
        <v>8</v>
      </c>
      <c r="F4106">
        <f t="shared" si="64"/>
        <v>64</v>
      </c>
      <c r="G4106">
        <v>0</v>
      </c>
      <c r="H4106">
        <v>0</v>
      </c>
      <c r="I4106">
        <v>0</v>
      </c>
    </row>
    <row r="4107" spans="1:9" x14ac:dyDescent="0.3">
      <c r="A4107">
        <v>11750</v>
      </c>
      <c r="B4107">
        <v>1987</v>
      </c>
      <c r="C4107">
        <v>2.3701029999999998</v>
      </c>
      <c r="D4107">
        <v>10</v>
      </c>
      <c r="E4107">
        <v>9</v>
      </c>
      <c r="F4107">
        <f t="shared" si="64"/>
        <v>81</v>
      </c>
      <c r="G4107">
        <v>0</v>
      </c>
      <c r="H4107">
        <v>0</v>
      </c>
      <c r="I4107">
        <v>0</v>
      </c>
    </row>
    <row r="4108" spans="1:9" x14ac:dyDescent="0.3">
      <c r="A4108">
        <v>11821</v>
      </c>
      <c r="B4108">
        <v>1980</v>
      </c>
      <c r="C4108">
        <v>1.1651370000000001</v>
      </c>
      <c r="D4108">
        <v>15</v>
      </c>
      <c r="E4108">
        <v>2</v>
      </c>
      <c r="F4108">
        <f t="shared" si="64"/>
        <v>4</v>
      </c>
      <c r="G4108">
        <v>0</v>
      </c>
      <c r="H4108">
        <v>0</v>
      </c>
      <c r="I4108">
        <v>0</v>
      </c>
    </row>
    <row r="4109" spans="1:9" x14ac:dyDescent="0.3">
      <c r="A4109">
        <v>11821</v>
      </c>
      <c r="B4109">
        <v>1981</v>
      </c>
      <c r="C4109">
        <v>1.9497640000000001</v>
      </c>
      <c r="D4109">
        <v>15</v>
      </c>
      <c r="E4109">
        <v>3</v>
      </c>
      <c r="F4109">
        <f t="shared" si="64"/>
        <v>9</v>
      </c>
      <c r="G4109">
        <v>0</v>
      </c>
      <c r="H4109">
        <v>0</v>
      </c>
      <c r="I4109">
        <v>0</v>
      </c>
    </row>
    <row r="4110" spans="1:9" x14ac:dyDescent="0.3">
      <c r="A4110">
        <v>11821</v>
      </c>
      <c r="B4110">
        <v>1982</v>
      </c>
      <c r="C4110">
        <v>1.946097</v>
      </c>
      <c r="D4110">
        <v>15</v>
      </c>
      <c r="E4110">
        <v>4</v>
      </c>
      <c r="F4110">
        <f t="shared" si="64"/>
        <v>16</v>
      </c>
      <c r="G4110">
        <v>0</v>
      </c>
      <c r="H4110">
        <v>0</v>
      </c>
      <c r="I4110">
        <v>0</v>
      </c>
    </row>
    <row r="4111" spans="1:9" x14ac:dyDescent="0.3">
      <c r="A4111">
        <v>11821</v>
      </c>
      <c r="B4111">
        <v>1983</v>
      </c>
      <c r="C4111">
        <v>1.9877739999999999</v>
      </c>
      <c r="D4111">
        <v>15</v>
      </c>
      <c r="E4111">
        <v>5</v>
      </c>
      <c r="F4111">
        <f t="shared" si="64"/>
        <v>25</v>
      </c>
      <c r="G4111">
        <v>0</v>
      </c>
      <c r="H4111">
        <v>0</v>
      </c>
      <c r="I4111">
        <v>0</v>
      </c>
    </row>
    <row r="4112" spans="1:9" x14ac:dyDescent="0.3">
      <c r="A4112">
        <v>11821</v>
      </c>
      <c r="B4112">
        <v>1984</v>
      </c>
      <c r="C4112">
        <v>2.1158679999999999</v>
      </c>
      <c r="D4112">
        <v>15</v>
      </c>
      <c r="E4112">
        <v>6</v>
      </c>
      <c r="F4112">
        <f t="shared" si="64"/>
        <v>36</v>
      </c>
      <c r="G4112">
        <v>0</v>
      </c>
      <c r="H4112">
        <v>0</v>
      </c>
      <c r="I4112">
        <v>0</v>
      </c>
    </row>
    <row r="4113" spans="1:9" x14ac:dyDescent="0.3">
      <c r="A4113">
        <v>11821</v>
      </c>
      <c r="B4113">
        <v>1985</v>
      </c>
      <c r="C4113">
        <v>2.253914</v>
      </c>
      <c r="D4113">
        <v>15</v>
      </c>
      <c r="E4113">
        <v>7</v>
      </c>
      <c r="F4113">
        <f t="shared" si="64"/>
        <v>49</v>
      </c>
      <c r="G4113">
        <v>0</v>
      </c>
      <c r="H4113">
        <v>0</v>
      </c>
      <c r="I4113">
        <v>0</v>
      </c>
    </row>
    <row r="4114" spans="1:9" x14ac:dyDescent="0.3">
      <c r="A4114">
        <v>11821</v>
      </c>
      <c r="B4114">
        <v>1986</v>
      </c>
      <c r="C4114">
        <v>2.3192879999999998</v>
      </c>
      <c r="D4114">
        <v>15</v>
      </c>
      <c r="E4114">
        <v>8</v>
      </c>
      <c r="F4114">
        <f t="shared" si="64"/>
        <v>64</v>
      </c>
      <c r="G4114">
        <v>0</v>
      </c>
      <c r="H4114">
        <v>0</v>
      </c>
      <c r="I4114">
        <v>0</v>
      </c>
    </row>
    <row r="4115" spans="1:9" x14ac:dyDescent="0.3">
      <c r="A4115">
        <v>11821</v>
      </c>
      <c r="B4115">
        <v>1987</v>
      </c>
      <c r="C4115">
        <v>2.2756090000000002</v>
      </c>
      <c r="D4115">
        <v>15</v>
      </c>
      <c r="E4115">
        <v>9</v>
      </c>
      <c r="F4115">
        <f t="shared" si="64"/>
        <v>81</v>
      </c>
      <c r="G4115">
        <v>0</v>
      </c>
      <c r="H4115">
        <v>0</v>
      </c>
      <c r="I4115">
        <v>0</v>
      </c>
    </row>
    <row r="4116" spans="1:9" x14ac:dyDescent="0.3">
      <c r="A4116">
        <v>11857</v>
      </c>
      <c r="B4116">
        <v>1980</v>
      </c>
      <c r="C4116">
        <v>1.5918559999999999</v>
      </c>
      <c r="D4116">
        <v>12</v>
      </c>
      <c r="E4116">
        <v>3</v>
      </c>
      <c r="F4116">
        <f t="shared" si="64"/>
        <v>9</v>
      </c>
      <c r="G4116">
        <v>0</v>
      </c>
      <c r="H4116">
        <v>0</v>
      </c>
      <c r="I4116">
        <v>1</v>
      </c>
    </row>
    <row r="4117" spans="1:9" x14ac:dyDescent="0.3">
      <c r="A4117">
        <v>11857</v>
      </c>
      <c r="B4117">
        <v>1981</v>
      </c>
      <c r="C4117">
        <v>2.0015670000000001</v>
      </c>
      <c r="D4117">
        <v>12</v>
      </c>
      <c r="E4117">
        <v>4</v>
      </c>
      <c r="F4117">
        <f t="shared" si="64"/>
        <v>16</v>
      </c>
      <c r="G4117">
        <v>0</v>
      </c>
      <c r="H4117">
        <v>0</v>
      </c>
      <c r="I4117">
        <v>1</v>
      </c>
    </row>
    <row r="4118" spans="1:9" x14ac:dyDescent="0.3">
      <c r="A4118">
        <v>11857</v>
      </c>
      <c r="B4118">
        <v>1982</v>
      </c>
      <c r="C4118">
        <v>2.6501420000000002</v>
      </c>
      <c r="D4118">
        <v>12</v>
      </c>
      <c r="E4118">
        <v>5</v>
      </c>
      <c r="F4118">
        <f t="shared" si="64"/>
        <v>25</v>
      </c>
      <c r="G4118">
        <v>0</v>
      </c>
      <c r="H4118">
        <v>0</v>
      </c>
      <c r="I4118">
        <v>1</v>
      </c>
    </row>
    <row r="4119" spans="1:9" x14ac:dyDescent="0.3">
      <c r="A4119">
        <v>11857</v>
      </c>
      <c r="B4119">
        <v>1983</v>
      </c>
      <c r="C4119">
        <v>2.4524590000000002</v>
      </c>
      <c r="D4119">
        <v>12</v>
      </c>
      <c r="E4119">
        <v>6</v>
      </c>
      <c r="F4119">
        <f t="shared" si="64"/>
        <v>36</v>
      </c>
      <c r="G4119">
        <v>0</v>
      </c>
      <c r="H4119">
        <v>0</v>
      </c>
      <c r="I4119">
        <v>1</v>
      </c>
    </row>
    <row r="4120" spans="1:9" x14ac:dyDescent="0.3">
      <c r="A4120">
        <v>11857</v>
      </c>
      <c r="B4120">
        <v>1984</v>
      </c>
      <c r="C4120">
        <v>2.1680540000000001</v>
      </c>
      <c r="D4120">
        <v>12</v>
      </c>
      <c r="E4120">
        <v>7</v>
      </c>
      <c r="F4120">
        <f t="shared" si="64"/>
        <v>49</v>
      </c>
      <c r="G4120">
        <v>0</v>
      </c>
      <c r="H4120">
        <v>0</v>
      </c>
      <c r="I4120">
        <v>1</v>
      </c>
    </row>
    <row r="4121" spans="1:9" x14ac:dyDescent="0.3">
      <c r="A4121">
        <v>11857</v>
      </c>
      <c r="B4121">
        <v>1985</v>
      </c>
      <c r="C4121">
        <v>2.3720970000000001</v>
      </c>
      <c r="D4121">
        <v>12</v>
      </c>
      <c r="E4121">
        <v>8</v>
      </c>
      <c r="F4121">
        <f t="shared" si="64"/>
        <v>64</v>
      </c>
      <c r="G4121">
        <v>0</v>
      </c>
      <c r="H4121">
        <v>1</v>
      </c>
      <c r="I4121">
        <v>1</v>
      </c>
    </row>
    <row r="4122" spans="1:9" x14ac:dyDescent="0.3">
      <c r="A4122">
        <v>11857</v>
      </c>
      <c r="B4122">
        <v>1986</v>
      </c>
      <c r="C4122">
        <v>2.085448</v>
      </c>
      <c r="D4122">
        <v>12</v>
      </c>
      <c r="E4122">
        <v>9</v>
      </c>
      <c r="F4122">
        <f t="shared" si="64"/>
        <v>81</v>
      </c>
      <c r="G4122">
        <v>0</v>
      </c>
      <c r="H4122">
        <v>1</v>
      </c>
      <c r="I4122">
        <v>1</v>
      </c>
    </row>
    <row r="4123" spans="1:9" x14ac:dyDescent="0.3">
      <c r="A4123">
        <v>11857</v>
      </c>
      <c r="B4123">
        <v>1987</v>
      </c>
      <c r="C4123">
        <v>1.98228</v>
      </c>
      <c r="D4123">
        <v>12</v>
      </c>
      <c r="E4123">
        <v>10</v>
      </c>
      <c r="F4123">
        <f t="shared" si="64"/>
        <v>100</v>
      </c>
      <c r="G4123">
        <v>0</v>
      </c>
      <c r="H4123">
        <v>1</v>
      </c>
      <c r="I4123">
        <v>1</v>
      </c>
    </row>
    <row r="4124" spans="1:9" x14ac:dyDescent="0.3">
      <c r="A4124">
        <v>11887</v>
      </c>
      <c r="B4124">
        <v>1980</v>
      </c>
      <c r="C4124">
        <v>1.9418139999999999</v>
      </c>
      <c r="D4124">
        <v>12</v>
      </c>
      <c r="E4124">
        <v>3</v>
      </c>
      <c r="F4124">
        <f t="shared" si="64"/>
        <v>9</v>
      </c>
      <c r="G4124">
        <v>0</v>
      </c>
      <c r="H4124">
        <v>0</v>
      </c>
      <c r="I4124">
        <v>0</v>
      </c>
    </row>
    <row r="4125" spans="1:9" x14ac:dyDescent="0.3">
      <c r="A4125">
        <v>11887</v>
      </c>
      <c r="B4125">
        <v>1981</v>
      </c>
      <c r="C4125">
        <v>1.6347560000000001</v>
      </c>
      <c r="D4125">
        <v>12</v>
      </c>
      <c r="E4125">
        <v>4</v>
      </c>
      <c r="F4125">
        <f t="shared" si="64"/>
        <v>16</v>
      </c>
      <c r="G4125">
        <v>0</v>
      </c>
      <c r="H4125">
        <v>0</v>
      </c>
      <c r="I4125">
        <v>0</v>
      </c>
    </row>
    <row r="4126" spans="1:9" x14ac:dyDescent="0.3">
      <c r="A4126">
        <v>11887</v>
      </c>
      <c r="B4126">
        <v>1982</v>
      </c>
      <c r="C4126">
        <v>1.668031</v>
      </c>
      <c r="D4126">
        <v>12</v>
      </c>
      <c r="E4126">
        <v>5</v>
      </c>
      <c r="F4126">
        <f t="shared" si="64"/>
        <v>25</v>
      </c>
      <c r="G4126">
        <v>0</v>
      </c>
      <c r="H4126">
        <v>0</v>
      </c>
      <c r="I4126">
        <v>0</v>
      </c>
    </row>
    <row r="4127" spans="1:9" x14ac:dyDescent="0.3">
      <c r="A4127">
        <v>11887</v>
      </c>
      <c r="B4127">
        <v>1983</v>
      </c>
      <c r="C4127">
        <v>1.6383989999999999</v>
      </c>
      <c r="D4127">
        <v>12</v>
      </c>
      <c r="E4127">
        <v>6</v>
      </c>
      <c r="F4127">
        <f t="shared" si="64"/>
        <v>36</v>
      </c>
      <c r="G4127">
        <v>0</v>
      </c>
      <c r="H4127">
        <v>0</v>
      </c>
      <c r="I4127">
        <v>0</v>
      </c>
    </row>
    <row r="4128" spans="1:9" x14ac:dyDescent="0.3">
      <c r="A4128">
        <v>11887</v>
      </c>
      <c r="B4128">
        <v>1984</v>
      </c>
      <c r="C4128">
        <v>1.3409949999999999</v>
      </c>
      <c r="D4128">
        <v>12</v>
      </c>
      <c r="E4128">
        <v>7</v>
      </c>
      <c r="F4128">
        <f t="shared" si="64"/>
        <v>49</v>
      </c>
      <c r="G4128">
        <v>0</v>
      </c>
      <c r="H4128">
        <v>0</v>
      </c>
      <c r="I4128">
        <v>0</v>
      </c>
    </row>
    <row r="4129" spans="1:9" x14ac:dyDescent="0.3">
      <c r="A4129">
        <v>11887</v>
      </c>
      <c r="B4129">
        <v>1985</v>
      </c>
      <c r="C4129">
        <v>1.1914199999999999</v>
      </c>
      <c r="D4129">
        <v>12</v>
      </c>
      <c r="E4129">
        <v>8</v>
      </c>
      <c r="F4129">
        <f t="shared" si="64"/>
        <v>64</v>
      </c>
      <c r="G4129">
        <v>0</v>
      </c>
      <c r="H4129">
        <v>1</v>
      </c>
      <c r="I4129">
        <v>0</v>
      </c>
    </row>
    <row r="4130" spans="1:9" x14ac:dyDescent="0.3">
      <c r="A4130">
        <v>11887</v>
      </c>
      <c r="B4130">
        <v>1986</v>
      </c>
      <c r="C4130">
        <v>1.5768180000000001</v>
      </c>
      <c r="D4130">
        <v>12</v>
      </c>
      <c r="E4130">
        <v>9</v>
      </c>
      <c r="F4130">
        <f t="shared" si="64"/>
        <v>81</v>
      </c>
      <c r="G4130">
        <v>0</v>
      </c>
      <c r="H4130">
        <v>1</v>
      </c>
      <c r="I4130">
        <v>0</v>
      </c>
    </row>
    <row r="4131" spans="1:9" x14ac:dyDescent="0.3">
      <c r="A4131">
        <v>11887</v>
      </c>
      <c r="B4131">
        <v>1987</v>
      </c>
      <c r="C4131">
        <v>1.3660019999999999</v>
      </c>
      <c r="D4131">
        <v>12</v>
      </c>
      <c r="E4131">
        <v>10</v>
      </c>
      <c r="F4131">
        <f t="shared" si="64"/>
        <v>100</v>
      </c>
      <c r="G4131">
        <v>0</v>
      </c>
      <c r="H4131">
        <v>1</v>
      </c>
      <c r="I4131">
        <v>0</v>
      </c>
    </row>
    <row r="4132" spans="1:9" x14ac:dyDescent="0.3">
      <c r="A4132">
        <v>11890</v>
      </c>
      <c r="B4132">
        <v>1980</v>
      </c>
      <c r="C4132">
        <v>1.2656780000000001</v>
      </c>
      <c r="D4132">
        <v>6</v>
      </c>
      <c r="E4132">
        <v>10</v>
      </c>
      <c r="F4132">
        <f t="shared" si="64"/>
        <v>100</v>
      </c>
      <c r="G4132">
        <v>0</v>
      </c>
      <c r="H4132">
        <v>1</v>
      </c>
      <c r="I4132">
        <v>0</v>
      </c>
    </row>
    <row r="4133" spans="1:9" x14ac:dyDescent="0.3">
      <c r="A4133">
        <v>11890</v>
      </c>
      <c r="B4133">
        <v>1981</v>
      </c>
      <c r="C4133">
        <v>1.7111019999999999</v>
      </c>
      <c r="D4133">
        <v>6</v>
      </c>
      <c r="E4133">
        <v>11</v>
      </c>
      <c r="F4133">
        <f t="shared" si="64"/>
        <v>121</v>
      </c>
      <c r="G4133">
        <v>0</v>
      </c>
      <c r="H4133">
        <v>1</v>
      </c>
      <c r="I4133">
        <v>0</v>
      </c>
    </row>
    <row r="4134" spans="1:9" x14ac:dyDescent="0.3">
      <c r="A4134">
        <v>11890</v>
      </c>
      <c r="B4134">
        <v>1982</v>
      </c>
      <c r="C4134">
        <v>1.652455</v>
      </c>
      <c r="D4134">
        <v>6</v>
      </c>
      <c r="E4134">
        <v>12</v>
      </c>
      <c r="F4134">
        <f t="shared" si="64"/>
        <v>144</v>
      </c>
      <c r="G4134">
        <v>0</v>
      </c>
      <c r="H4134">
        <v>1</v>
      </c>
      <c r="I4134">
        <v>0</v>
      </c>
    </row>
    <row r="4135" spans="1:9" x14ac:dyDescent="0.3">
      <c r="A4135">
        <v>11890</v>
      </c>
      <c r="B4135">
        <v>1983</v>
      </c>
      <c r="C4135">
        <v>1.425713</v>
      </c>
      <c r="D4135">
        <v>6</v>
      </c>
      <c r="E4135">
        <v>13</v>
      </c>
      <c r="F4135">
        <f t="shared" si="64"/>
        <v>169</v>
      </c>
      <c r="G4135">
        <v>0</v>
      </c>
      <c r="H4135">
        <v>1</v>
      </c>
      <c r="I4135">
        <v>0</v>
      </c>
    </row>
    <row r="4136" spans="1:9" x14ac:dyDescent="0.3">
      <c r="A4136">
        <v>11890</v>
      </c>
      <c r="B4136">
        <v>1984</v>
      </c>
      <c r="C4136">
        <v>1.478612</v>
      </c>
      <c r="D4136">
        <v>6</v>
      </c>
      <c r="E4136">
        <v>14</v>
      </c>
      <c r="F4136">
        <f t="shared" si="64"/>
        <v>196</v>
      </c>
      <c r="G4136">
        <v>0</v>
      </c>
      <c r="H4136">
        <v>1</v>
      </c>
      <c r="I4136">
        <v>0</v>
      </c>
    </row>
    <row r="4137" spans="1:9" x14ac:dyDescent="0.3">
      <c r="A4137">
        <v>11890</v>
      </c>
      <c r="B4137">
        <v>1985</v>
      </c>
      <c r="C4137">
        <v>1.578281</v>
      </c>
      <c r="D4137">
        <v>6</v>
      </c>
      <c r="E4137">
        <v>15</v>
      </c>
      <c r="F4137">
        <f t="shared" si="64"/>
        <v>225</v>
      </c>
      <c r="G4137">
        <v>0</v>
      </c>
      <c r="H4137">
        <v>1</v>
      </c>
      <c r="I4137">
        <v>0</v>
      </c>
    </row>
    <row r="4138" spans="1:9" x14ac:dyDescent="0.3">
      <c r="A4138">
        <v>11890</v>
      </c>
      <c r="B4138">
        <v>1986</v>
      </c>
      <c r="C4138">
        <v>1.524608</v>
      </c>
      <c r="D4138">
        <v>6</v>
      </c>
      <c r="E4138">
        <v>16</v>
      </c>
      <c r="F4138">
        <f t="shared" si="64"/>
        <v>256</v>
      </c>
      <c r="G4138">
        <v>0</v>
      </c>
      <c r="H4138">
        <v>1</v>
      </c>
      <c r="I4138">
        <v>0</v>
      </c>
    </row>
    <row r="4139" spans="1:9" x14ac:dyDescent="0.3">
      <c r="A4139">
        <v>11890</v>
      </c>
      <c r="B4139">
        <v>1987</v>
      </c>
      <c r="C4139">
        <v>1.7239960000000001</v>
      </c>
      <c r="D4139">
        <v>6</v>
      </c>
      <c r="E4139">
        <v>17</v>
      </c>
      <c r="F4139">
        <f t="shared" si="64"/>
        <v>289</v>
      </c>
      <c r="G4139">
        <v>0</v>
      </c>
      <c r="H4139">
        <v>1</v>
      </c>
      <c r="I4139">
        <v>0</v>
      </c>
    </row>
    <row r="4140" spans="1:9" x14ac:dyDescent="0.3">
      <c r="A4140">
        <v>11892</v>
      </c>
      <c r="B4140">
        <v>1980</v>
      </c>
      <c r="C4140">
        <v>1.818074</v>
      </c>
      <c r="D4140">
        <v>11</v>
      </c>
      <c r="E4140">
        <v>4</v>
      </c>
      <c r="F4140">
        <f t="shared" si="64"/>
        <v>16</v>
      </c>
      <c r="G4140">
        <v>1</v>
      </c>
      <c r="H4140">
        <v>0</v>
      </c>
      <c r="I4140">
        <v>0</v>
      </c>
    </row>
    <row r="4141" spans="1:9" x14ac:dyDescent="0.3">
      <c r="A4141">
        <v>11892</v>
      </c>
      <c r="B4141">
        <v>1981</v>
      </c>
      <c r="C4141">
        <v>2.027552</v>
      </c>
      <c r="D4141">
        <v>11</v>
      </c>
      <c r="E4141">
        <v>5</v>
      </c>
      <c r="F4141">
        <f t="shared" si="64"/>
        <v>25</v>
      </c>
      <c r="G4141">
        <v>1</v>
      </c>
      <c r="H4141">
        <v>0</v>
      </c>
      <c r="I4141">
        <v>0</v>
      </c>
    </row>
    <row r="4142" spans="1:9" x14ac:dyDescent="0.3">
      <c r="A4142">
        <v>11892</v>
      </c>
      <c r="B4142">
        <v>1982</v>
      </c>
      <c r="C4142">
        <v>2.415343</v>
      </c>
      <c r="D4142">
        <v>11</v>
      </c>
      <c r="E4142">
        <v>6</v>
      </c>
      <c r="F4142">
        <f t="shared" si="64"/>
        <v>36</v>
      </c>
      <c r="G4142">
        <v>1</v>
      </c>
      <c r="H4142">
        <v>0</v>
      </c>
      <c r="I4142">
        <v>0</v>
      </c>
    </row>
    <row r="4143" spans="1:9" x14ac:dyDescent="0.3">
      <c r="A4143">
        <v>11892</v>
      </c>
      <c r="B4143">
        <v>1983</v>
      </c>
      <c r="C4143">
        <v>2.232078</v>
      </c>
      <c r="D4143">
        <v>11</v>
      </c>
      <c r="E4143">
        <v>7</v>
      </c>
      <c r="F4143">
        <f t="shared" si="64"/>
        <v>49</v>
      </c>
      <c r="G4143">
        <v>1</v>
      </c>
      <c r="H4143">
        <v>0</v>
      </c>
      <c r="I4143">
        <v>0</v>
      </c>
    </row>
    <row r="4144" spans="1:9" x14ac:dyDescent="0.3">
      <c r="A4144">
        <v>11892</v>
      </c>
      <c r="B4144">
        <v>1984</v>
      </c>
      <c r="C4144">
        <v>2.542748</v>
      </c>
      <c r="D4144">
        <v>11</v>
      </c>
      <c r="E4144">
        <v>8</v>
      </c>
      <c r="F4144">
        <f t="shared" si="64"/>
        <v>64</v>
      </c>
      <c r="G4144">
        <v>1</v>
      </c>
      <c r="H4144">
        <v>0</v>
      </c>
      <c r="I4144">
        <v>0</v>
      </c>
    </row>
    <row r="4145" spans="1:9" x14ac:dyDescent="0.3">
      <c r="A4145">
        <v>11892</v>
      </c>
      <c r="B4145">
        <v>1985</v>
      </c>
      <c r="C4145">
        <v>2.0276679999999998</v>
      </c>
      <c r="D4145">
        <v>11</v>
      </c>
      <c r="E4145">
        <v>9</v>
      </c>
      <c r="F4145">
        <f t="shared" si="64"/>
        <v>81</v>
      </c>
      <c r="G4145">
        <v>1</v>
      </c>
      <c r="H4145">
        <v>0</v>
      </c>
      <c r="I4145">
        <v>0</v>
      </c>
    </row>
    <row r="4146" spans="1:9" x14ac:dyDescent="0.3">
      <c r="A4146">
        <v>11892</v>
      </c>
      <c r="B4146">
        <v>1986</v>
      </c>
      <c r="C4146">
        <v>2.2228180000000002</v>
      </c>
      <c r="D4146">
        <v>11</v>
      </c>
      <c r="E4146">
        <v>10</v>
      </c>
      <c r="F4146">
        <f t="shared" si="64"/>
        <v>100</v>
      </c>
      <c r="G4146">
        <v>1</v>
      </c>
      <c r="H4146">
        <v>0</v>
      </c>
      <c r="I4146">
        <v>0</v>
      </c>
    </row>
    <row r="4147" spans="1:9" x14ac:dyDescent="0.3">
      <c r="A4147">
        <v>11892</v>
      </c>
      <c r="B4147">
        <v>1987</v>
      </c>
      <c r="C4147">
        <v>2.2381060000000002</v>
      </c>
      <c r="D4147">
        <v>11</v>
      </c>
      <c r="E4147">
        <v>11</v>
      </c>
      <c r="F4147">
        <f t="shared" si="64"/>
        <v>121</v>
      </c>
      <c r="G4147">
        <v>1</v>
      </c>
      <c r="H4147">
        <v>0</v>
      </c>
      <c r="I4147">
        <v>0</v>
      </c>
    </row>
    <row r="4148" spans="1:9" x14ac:dyDescent="0.3">
      <c r="A4148">
        <v>11924</v>
      </c>
      <c r="B4148">
        <v>1980</v>
      </c>
      <c r="C4148">
        <v>1.428417</v>
      </c>
      <c r="D4148">
        <v>12</v>
      </c>
      <c r="E4148">
        <v>2</v>
      </c>
      <c r="F4148">
        <f t="shared" si="64"/>
        <v>4</v>
      </c>
      <c r="G4148">
        <v>0</v>
      </c>
      <c r="H4148">
        <v>0</v>
      </c>
      <c r="I4148">
        <v>0</v>
      </c>
    </row>
    <row r="4149" spans="1:9" x14ac:dyDescent="0.3">
      <c r="A4149">
        <v>11924</v>
      </c>
      <c r="B4149">
        <v>1981</v>
      </c>
      <c r="C4149">
        <v>1.540772</v>
      </c>
      <c r="D4149">
        <v>12</v>
      </c>
      <c r="E4149">
        <v>3</v>
      </c>
      <c r="F4149">
        <f t="shared" si="64"/>
        <v>9</v>
      </c>
      <c r="G4149">
        <v>0</v>
      </c>
      <c r="H4149">
        <v>0</v>
      </c>
      <c r="I4149">
        <v>0</v>
      </c>
    </row>
    <row r="4150" spans="1:9" x14ac:dyDescent="0.3">
      <c r="A4150">
        <v>11924</v>
      </c>
      <c r="B4150">
        <v>1982</v>
      </c>
      <c r="C4150">
        <v>1.547687</v>
      </c>
      <c r="D4150">
        <v>12</v>
      </c>
      <c r="E4150">
        <v>4</v>
      </c>
      <c r="F4150">
        <f t="shared" si="64"/>
        <v>16</v>
      </c>
      <c r="G4150">
        <v>0</v>
      </c>
      <c r="H4150">
        <v>0</v>
      </c>
      <c r="I4150">
        <v>0</v>
      </c>
    </row>
    <row r="4151" spans="1:9" x14ac:dyDescent="0.3">
      <c r="A4151">
        <v>11924</v>
      </c>
      <c r="B4151">
        <v>1983</v>
      </c>
      <c r="C4151">
        <v>1.3613329999999999</v>
      </c>
      <c r="D4151">
        <v>12</v>
      </c>
      <c r="E4151">
        <v>5</v>
      </c>
      <c r="F4151">
        <f t="shared" si="64"/>
        <v>25</v>
      </c>
      <c r="G4151">
        <v>0</v>
      </c>
      <c r="H4151">
        <v>0</v>
      </c>
      <c r="I4151">
        <v>0</v>
      </c>
    </row>
    <row r="4152" spans="1:9" x14ac:dyDescent="0.3">
      <c r="A4152">
        <v>11924</v>
      </c>
      <c r="B4152">
        <v>1984</v>
      </c>
      <c r="C4152">
        <v>1.7688889999999999</v>
      </c>
      <c r="D4152">
        <v>12</v>
      </c>
      <c r="E4152">
        <v>6</v>
      </c>
      <c r="F4152">
        <f t="shared" si="64"/>
        <v>36</v>
      </c>
      <c r="G4152">
        <v>0</v>
      </c>
      <c r="H4152">
        <v>0</v>
      </c>
      <c r="I4152">
        <v>0</v>
      </c>
    </row>
    <row r="4153" spans="1:9" x14ac:dyDescent="0.3">
      <c r="A4153">
        <v>11924</v>
      </c>
      <c r="B4153">
        <v>1985</v>
      </c>
      <c r="C4153">
        <v>1.7776700000000001</v>
      </c>
      <c r="D4153">
        <v>12</v>
      </c>
      <c r="E4153">
        <v>7</v>
      </c>
      <c r="F4153">
        <f t="shared" si="64"/>
        <v>49</v>
      </c>
      <c r="G4153">
        <v>0</v>
      </c>
      <c r="H4153">
        <v>0</v>
      </c>
      <c r="I4153">
        <v>0</v>
      </c>
    </row>
    <row r="4154" spans="1:9" x14ac:dyDescent="0.3">
      <c r="A4154">
        <v>11924</v>
      </c>
      <c r="B4154">
        <v>1986</v>
      </c>
      <c r="C4154">
        <v>1.416758</v>
      </c>
      <c r="D4154">
        <v>12</v>
      </c>
      <c r="E4154">
        <v>8</v>
      </c>
      <c r="F4154">
        <f t="shared" si="64"/>
        <v>64</v>
      </c>
      <c r="G4154">
        <v>0</v>
      </c>
      <c r="H4154">
        <v>1</v>
      </c>
      <c r="I4154">
        <v>0</v>
      </c>
    </row>
    <row r="4155" spans="1:9" x14ac:dyDescent="0.3">
      <c r="A4155">
        <v>11924</v>
      </c>
      <c r="B4155">
        <v>1987</v>
      </c>
      <c r="C4155">
        <v>1.635019</v>
      </c>
      <c r="D4155">
        <v>12</v>
      </c>
      <c r="E4155">
        <v>9</v>
      </c>
      <c r="F4155">
        <f t="shared" si="64"/>
        <v>81</v>
      </c>
      <c r="G4155">
        <v>0</v>
      </c>
      <c r="H4155">
        <v>1</v>
      </c>
      <c r="I4155">
        <v>0</v>
      </c>
    </row>
    <row r="4156" spans="1:9" x14ac:dyDescent="0.3">
      <c r="A4156">
        <v>11925</v>
      </c>
      <c r="B4156">
        <v>1980</v>
      </c>
      <c r="C4156">
        <v>1.170363</v>
      </c>
      <c r="D4156">
        <v>10</v>
      </c>
      <c r="E4156">
        <v>2</v>
      </c>
      <c r="F4156">
        <f t="shared" si="64"/>
        <v>4</v>
      </c>
      <c r="G4156">
        <v>0</v>
      </c>
      <c r="H4156">
        <v>0</v>
      </c>
      <c r="I4156">
        <v>0</v>
      </c>
    </row>
    <row r="4157" spans="1:9" x14ac:dyDescent="0.3">
      <c r="A4157">
        <v>11925</v>
      </c>
      <c r="B4157">
        <v>1981</v>
      </c>
      <c r="C4157">
        <v>1.496605</v>
      </c>
      <c r="D4157">
        <v>10</v>
      </c>
      <c r="E4157">
        <v>3</v>
      </c>
      <c r="F4157">
        <f t="shared" si="64"/>
        <v>9</v>
      </c>
      <c r="G4157">
        <v>0</v>
      </c>
      <c r="H4157">
        <v>1</v>
      </c>
      <c r="I4157">
        <v>0</v>
      </c>
    </row>
    <row r="4158" spans="1:9" x14ac:dyDescent="0.3">
      <c r="A4158">
        <v>11925</v>
      </c>
      <c r="B4158">
        <v>1982</v>
      </c>
      <c r="C4158">
        <v>1.5536719999999999</v>
      </c>
      <c r="D4158">
        <v>10</v>
      </c>
      <c r="E4158">
        <v>4</v>
      </c>
      <c r="F4158">
        <f t="shared" si="64"/>
        <v>16</v>
      </c>
      <c r="G4158">
        <v>0</v>
      </c>
      <c r="H4158">
        <v>1</v>
      </c>
      <c r="I4158">
        <v>0</v>
      </c>
    </row>
    <row r="4159" spans="1:9" x14ac:dyDescent="0.3">
      <c r="A4159">
        <v>11925</v>
      </c>
      <c r="B4159">
        <v>1983</v>
      </c>
      <c r="C4159">
        <v>1.6464620000000001</v>
      </c>
      <c r="D4159">
        <v>10</v>
      </c>
      <c r="E4159">
        <v>5</v>
      </c>
      <c r="F4159">
        <f t="shared" si="64"/>
        <v>25</v>
      </c>
      <c r="G4159">
        <v>0</v>
      </c>
      <c r="H4159">
        <v>1</v>
      </c>
      <c r="I4159">
        <v>0</v>
      </c>
    </row>
    <row r="4160" spans="1:9" x14ac:dyDescent="0.3">
      <c r="A4160">
        <v>11925</v>
      </c>
      <c r="B4160">
        <v>1984</v>
      </c>
      <c r="C4160">
        <v>1.8186789999999999</v>
      </c>
      <c r="D4160">
        <v>10</v>
      </c>
      <c r="E4160">
        <v>6</v>
      </c>
      <c r="F4160">
        <f t="shared" si="64"/>
        <v>36</v>
      </c>
      <c r="G4160">
        <v>0</v>
      </c>
      <c r="H4160">
        <v>1</v>
      </c>
      <c r="I4160">
        <v>0</v>
      </c>
    </row>
    <row r="4161" spans="1:9" x14ac:dyDescent="0.3">
      <c r="A4161">
        <v>11925</v>
      </c>
      <c r="B4161">
        <v>1985</v>
      </c>
      <c r="C4161">
        <v>1.754424</v>
      </c>
      <c r="D4161">
        <v>10</v>
      </c>
      <c r="E4161">
        <v>7</v>
      </c>
      <c r="F4161">
        <f t="shared" si="64"/>
        <v>49</v>
      </c>
      <c r="G4161">
        <v>0</v>
      </c>
      <c r="H4161">
        <v>1</v>
      </c>
      <c r="I4161">
        <v>0</v>
      </c>
    </row>
    <row r="4162" spans="1:9" x14ac:dyDescent="0.3">
      <c r="A4162">
        <v>11925</v>
      </c>
      <c r="B4162">
        <v>1986</v>
      </c>
      <c r="C4162">
        <v>1.8873789999999999</v>
      </c>
      <c r="D4162">
        <v>10</v>
      </c>
      <c r="E4162">
        <v>8</v>
      </c>
      <c r="F4162">
        <f t="shared" si="64"/>
        <v>64</v>
      </c>
      <c r="G4162">
        <v>0</v>
      </c>
      <c r="H4162">
        <v>1</v>
      </c>
      <c r="I4162">
        <v>0</v>
      </c>
    </row>
    <row r="4163" spans="1:9" x14ac:dyDescent="0.3">
      <c r="A4163">
        <v>11925</v>
      </c>
      <c r="B4163">
        <v>1987</v>
      </c>
      <c r="C4163">
        <v>1.814773</v>
      </c>
      <c r="D4163">
        <v>10</v>
      </c>
      <c r="E4163">
        <v>9</v>
      </c>
      <c r="F4163">
        <f t="shared" si="64"/>
        <v>81</v>
      </c>
      <c r="G4163">
        <v>0</v>
      </c>
      <c r="H4163">
        <v>1</v>
      </c>
      <c r="I4163">
        <v>0</v>
      </c>
    </row>
    <row r="4164" spans="1:9" x14ac:dyDescent="0.3">
      <c r="A4164">
        <v>11957</v>
      </c>
      <c r="B4164">
        <v>1980</v>
      </c>
      <c r="C4164">
        <v>1.4748000000000001E-2</v>
      </c>
      <c r="D4164">
        <v>13</v>
      </c>
      <c r="E4164">
        <v>4</v>
      </c>
      <c r="F4164">
        <f t="shared" si="64"/>
        <v>16</v>
      </c>
      <c r="G4164">
        <v>0</v>
      </c>
      <c r="H4164">
        <v>0</v>
      </c>
      <c r="I4164">
        <v>1</v>
      </c>
    </row>
    <row r="4165" spans="1:9" x14ac:dyDescent="0.3">
      <c r="A4165">
        <v>11957</v>
      </c>
      <c r="B4165">
        <v>1981</v>
      </c>
      <c r="C4165">
        <v>0.43978400000000001</v>
      </c>
      <c r="D4165">
        <v>13</v>
      </c>
      <c r="E4165">
        <v>5</v>
      </c>
      <c r="F4165">
        <f t="shared" ref="F4165:F4228" si="65">E4165^2</f>
        <v>25</v>
      </c>
      <c r="G4165">
        <v>0</v>
      </c>
      <c r="H4165">
        <v>0</v>
      </c>
      <c r="I4165">
        <v>1</v>
      </c>
    </row>
    <row r="4166" spans="1:9" x14ac:dyDescent="0.3">
      <c r="A4166">
        <v>11957</v>
      </c>
      <c r="B4166">
        <v>1982</v>
      </c>
      <c r="C4166">
        <v>1.4487829999999999</v>
      </c>
      <c r="D4166">
        <v>13</v>
      </c>
      <c r="E4166">
        <v>6</v>
      </c>
      <c r="F4166">
        <f t="shared" si="65"/>
        <v>36</v>
      </c>
      <c r="G4166">
        <v>0</v>
      </c>
      <c r="H4166">
        <v>0</v>
      </c>
      <c r="I4166">
        <v>0</v>
      </c>
    </row>
    <row r="4167" spans="1:9" x14ac:dyDescent="0.3">
      <c r="A4167">
        <v>11957</v>
      </c>
      <c r="B4167">
        <v>1983</v>
      </c>
      <c r="C4167">
        <v>1.255406</v>
      </c>
      <c r="D4167">
        <v>13</v>
      </c>
      <c r="E4167">
        <v>7</v>
      </c>
      <c r="F4167">
        <f t="shared" si="65"/>
        <v>49</v>
      </c>
      <c r="G4167">
        <v>0</v>
      </c>
      <c r="H4167">
        <v>0</v>
      </c>
      <c r="I4167">
        <v>0</v>
      </c>
    </row>
    <row r="4168" spans="1:9" x14ac:dyDescent="0.3">
      <c r="A4168">
        <v>11957</v>
      </c>
      <c r="B4168">
        <v>1984</v>
      </c>
      <c r="C4168">
        <v>1.3272710000000001</v>
      </c>
      <c r="D4168">
        <v>13</v>
      </c>
      <c r="E4168">
        <v>8</v>
      </c>
      <c r="F4168">
        <f t="shared" si="65"/>
        <v>64</v>
      </c>
      <c r="G4168">
        <v>0</v>
      </c>
      <c r="H4168">
        <v>0</v>
      </c>
      <c r="I4168">
        <v>0</v>
      </c>
    </row>
    <row r="4169" spans="1:9" x14ac:dyDescent="0.3">
      <c r="A4169">
        <v>11957</v>
      </c>
      <c r="B4169">
        <v>1985</v>
      </c>
      <c r="C4169">
        <v>1.4214910000000001</v>
      </c>
      <c r="D4169">
        <v>13</v>
      </c>
      <c r="E4169">
        <v>9</v>
      </c>
      <c r="F4169">
        <f t="shared" si="65"/>
        <v>81</v>
      </c>
      <c r="G4169">
        <v>0</v>
      </c>
      <c r="H4169">
        <v>0</v>
      </c>
      <c r="I4169">
        <v>1</v>
      </c>
    </row>
    <row r="4170" spans="1:9" x14ac:dyDescent="0.3">
      <c r="A4170">
        <v>11957</v>
      </c>
      <c r="B4170">
        <v>1986</v>
      </c>
      <c r="C4170">
        <v>1.456839</v>
      </c>
      <c r="D4170">
        <v>13</v>
      </c>
      <c r="E4170">
        <v>10</v>
      </c>
      <c r="F4170">
        <f t="shared" si="65"/>
        <v>100</v>
      </c>
      <c r="G4170">
        <v>0</v>
      </c>
      <c r="H4170">
        <v>0</v>
      </c>
      <c r="I4170">
        <v>0</v>
      </c>
    </row>
    <row r="4171" spans="1:9" x14ac:dyDescent="0.3">
      <c r="A4171">
        <v>11957</v>
      </c>
      <c r="B4171">
        <v>1987</v>
      </c>
      <c r="C4171">
        <v>1.3815059999999999</v>
      </c>
      <c r="D4171">
        <v>13</v>
      </c>
      <c r="E4171">
        <v>11</v>
      </c>
      <c r="F4171">
        <f t="shared" si="65"/>
        <v>121</v>
      </c>
      <c r="G4171">
        <v>0</v>
      </c>
      <c r="H4171">
        <v>0</v>
      </c>
      <c r="I4171">
        <v>0</v>
      </c>
    </row>
    <row r="4172" spans="1:9" x14ac:dyDescent="0.3">
      <c r="A4172">
        <v>11973</v>
      </c>
      <c r="B4172">
        <v>1980</v>
      </c>
      <c r="C4172">
        <v>1.448</v>
      </c>
      <c r="D4172">
        <v>12</v>
      </c>
      <c r="E4172">
        <v>4</v>
      </c>
      <c r="F4172">
        <f t="shared" si="65"/>
        <v>16</v>
      </c>
      <c r="G4172">
        <v>0</v>
      </c>
      <c r="H4172">
        <v>0</v>
      </c>
      <c r="I4172">
        <v>0</v>
      </c>
    </row>
    <row r="4173" spans="1:9" x14ac:dyDescent="0.3">
      <c r="A4173">
        <v>11973</v>
      </c>
      <c r="B4173">
        <v>1981</v>
      </c>
      <c r="C4173">
        <v>1.7334909999999999</v>
      </c>
      <c r="D4173">
        <v>12</v>
      </c>
      <c r="E4173">
        <v>5</v>
      </c>
      <c r="F4173">
        <f t="shared" si="65"/>
        <v>25</v>
      </c>
      <c r="G4173">
        <v>0</v>
      </c>
      <c r="H4173">
        <v>0</v>
      </c>
      <c r="I4173">
        <v>0</v>
      </c>
    </row>
    <row r="4174" spans="1:9" x14ac:dyDescent="0.3">
      <c r="A4174">
        <v>11973</v>
      </c>
      <c r="B4174">
        <v>1982</v>
      </c>
      <c r="C4174">
        <v>1.872825</v>
      </c>
      <c r="D4174">
        <v>12</v>
      </c>
      <c r="E4174">
        <v>6</v>
      </c>
      <c r="F4174">
        <f t="shared" si="65"/>
        <v>36</v>
      </c>
      <c r="G4174">
        <v>0</v>
      </c>
      <c r="H4174">
        <v>0</v>
      </c>
      <c r="I4174">
        <v>1</v>
      </c>
    </row>
    <row r="4175" spans="1:9" x14ac:dyDescent="0.3">
      <c r="A4175">
        <v>11973</v>
      </c>
      <c r="B4175">
        <v>1983</v>
      </c>
      <c r="C4175">
        <v>2.0437129999999999</v>
      </c>
      <c r="D4175">
        <v>12</v>
      </c>
      <c r="E4175">
        <v>7</v>
      </c>
      <c r="F4175">
        <f t="shared" si="65"/>
        <v>49</v>
      </c>
      <c r="G4175">
        <v>0</v>
      </c>
      <c r="H4175">
        <v>0</v>
      </c>
      <c r="I4175">
        <v>0</v>
      </c>
    </row>
    <row r="4176" spans="1:9" x14ac:dyDescent="0.3">
      <c r="A4176">
        <v>11973</v>
      </c>
      <c r="B4176">
        <v>1984</v>
      </c>
      <c r="C4176">
        <v>2.2321330000000001</v>
      </c>
      <c r="D4176">
        <v>12</v>
      </c>
      <c r="E4176">
        <v>8</v>
      </c>
      <c r="F4176">
        <f t="shared" si="65"/>
        <v>64</v>
      </c>
      <c r="G4176">
        <v>0</v>
      </c>
      <c r="H4176">
        <v>0</v>
      </c>
      <c r="I4176">
        <v>0</v>
      </c>
    </row>
    <row r="4177" spans="1:9" x14ac:dyDescent="0.3">
      <c r="A4177">
        <v>11973</v>
      </c>
      <c r="B4177">
        <v>1985</v>
      </c>
      <c r="C4177">
        <v>2.0400309999999999</v>
      </c>
      <c r="D4177">
        <v>12</v>
      </c>
      <c r="E4177">
        <v>9</v>
      </c>
      <c r="F4177">
        <f t="shared" si="65"/>
        <v>81</v>
      </c>
      <c r="G4177">
        <v>0</v>
      </c>
      <c r="H4177">
        <v>0</v>
      </c>
      <c r="I4177">
        <v>0</v>
      </c>
    </row>
    <row r="4178" spans="1:9" x14ac:dyDescent="0.3">
      <c r="A4178">
        <v>11973</v>
      </c>
      <c r="B4178">
        <v>1986</v>
      </c>
      <c r="C4178">
        <v>-0.228187</v>
      </c>
      <c r="D4178">
        <v>12</v>
      </c>
      <c r="E4178">
        <v>10</v>
      </c>
      <c r="F4178">
        <f t="shared" si="65"/>
        <v>100</v>
      </c>
      <c r="G4178">
        <v>0</v>
      </c>
      <c r="H4178">
        <v>0</v>
      </c>
      <c r="I4178">
        <v>0</v>
      </c>
    </row>
    <row r="4179" spans="1:9" x14ac:dyDescent="0.3">
      <c r="A4179">
        <v>11973</v>
      </c>
      <c r="B4179">
        <v>1987</v>
      </c>
      <c r="C4179">
        <v>2.0354320000000001</v>
      </c>
      <c r="D4179">
        <v>12</v>
      </c>
      <c r="E4179">
        <v>11</v>
      </c>
      <c r="F4179">
        <f t="shared" si="65"/>
        <v>121</v>
      </c>
      <c r="G4179">
        <v>0</v>
      </c>
      <c r="H4179">
        <v>0</v>
      </c>
      <c r="I4179">
        <v>0</v>
      </c>
    </row>
    <row r="4180" spans="1:9" x14ac:dyDescent="0.3">
      <c r="A4180">
        <v>11990</v>
      </c>
      <c r="B4180">
        <v>1980</v>
      </c>
      <c r="C4180">
        <v>1.640954</v>
      </c>
      <c r="D4180">
        <v>14</v>
      </c>
      <c r="E4180">
        <v>2</v>
      </c>
      <c r="F4180">
        <f t="shared" si="65"/>
        <v>4</v>
      </c>
      <c r="G4180">
        <v>0</v>
      </c>
      <c r="H4180">
        <v>0</v>
      </c>
      <c r="I4180">
        <v>0</v>
      </c>
    </row>
    <row r="4181" spans="1:9" x14ac:dyDescent="0.3">
      <c r="A4181">
        <v>11990</v>
      </c>
      <c r="B4181">
        <v>1981</v>
      </c>
      <c r="C4181">
        <v>1.9158120000000001</v>
      </c>
      <c r="D4181">
        <v>14</v>
      </c>
      <c r="E4181">
        <v>3</v>
      </c>
      <c r="F4181">
        <f t="shared" si="65"/>
        <v>9</v>
      </c>
      <c r="G4181">
        <v>0</v>
      </c>
      <c r="H4181">
        <v>0</v>
      </c>
      <c r="I4181">
        <v>0</v>
      </c>
    </row>
    <row r="4182" spans="1:9" x14ac:dyDescent="0.3">
      <c r="A4182">
        <v>11990</v>
      </c>
      <c r="B4182">
        <v>1982</v>
      </c>
      <c r="C4182">
        <v>2.3073130000000002</v>
      </c>
      <c r="D4182">
        <v>14</v>
      </c>
      <c r="E4182">
        <v>4</v>
      </c>
      <c r="F4182">
        <f t="shared" si="65"/>
        <v>16</v>
      </c>
      <c r="G4182">
        <v>0</v>
      </c>
      <c r="H4182">
        <v>1</v>
      </c>
      <c r="I4182">
        <v>0</v>
      </c>
    </row>
    <row r="4183" spans="1:9" x14ac:dyDescent="0.3">
      <c r="A4183">
        <v>11990</v>
      </c>
      <c r="B4183">
        <v>1983</v>
      </c>
      <c r="C4183">
        <v>2.6417009999999999</v>
      </c>
      <c r="D4183">
        <v>14</v>
      </c>
      <c r="E4183">
        <v>5</v>
      </c>
      <c r="F4183">
        <f t="shared" si="65"/>
        <v>25</v>
      </c>
      <c r="G4183">
        <v>0</v>
      </c>
      <c r="H4183">
        <v>1</v>
      </c>
      <c r="I4183">
        <v>0</v>
      </c>
    </row>
    <row r="4184" spans="1:9" x14ac:dyDescent="0.3">
      <c r="A4184">
        <v>11990</v>
      </c>
      <c r="B4184">
        <v>1984</v>
      </c>
      <c r="C4184">
        <v>2.65211</v>
      </c>
      <c r="D4184">
        <v>14</v>
      </c>
      <c r="E4184">
        <v>6</v>
      </c>
      <c r="F4184">
        <f t="shared" si="65"/>
        <v>36</v>
      </c>
      <c r="G4184">
        <v>0</v>
      </c>
      <c r="H4184">
        <v>1</v>
      </c>
      <c r="I4184">
        <v>0</v>
      </c>
    </row>
    <row r="4185" spans="1:9" x14ac:dyDescent="0.3">
      <c r="A4185">
        <v>11990</v>
      </c>
      <c r="B4185">
        <v>1985</v>
      </c>
      <c r="C4185">
        <v>2.4438409999999999</v>
      </c>
      <c r="D4185">
        <v>14</v>
      </c>
      <c r="E4185">
        <v>7</v>
      </c>
      <c r="F4185">
        <f t="shared" si="65"/>
        <v>49</v>
      </c>
      <c r="G4185">
        <v>0</v>
      </c>
      <c r="H4185">
        <v>1</v>
      </c>
      <c r="I4185">
        <v>0</v>
      </c>
    </row>
    <row r="4186" spans="1:9" x14ac:dyDescent="0.3">
      <c r="A4186">
        <v>11990</v>
      </c>
      <c r="B4186">
        <v>1986</v>
      </c>
      <c r="C4186">
        <v>2.0302370000000001</v>
      </c>
      <c r="D4186">
        <v>14</v>
      </c>
      <c r="E4186">
        <v>8</v>
      </c>
      <c r="F4186">
        <f t="shared" si="65"/>
        <v>64</v>
      </c>
      <c r="G4186">
        <v>0</v>
      </c>
      <c r="H4186">
        <v>1</v>
      </c>
      <c r="I4186">
        <v>0</v>
      </c>
    </row>
    <row r="4187" spans="1:9" x14ac:dyDescent="0.3">
      <c r="A4187">
        <v>11990</v>
      </c>
      <c r="B4187">
        <v>1987</v>
      </c>
      <c r="C4187">
        <v>2.282292</v>
      </c>
      <c r="D4187">
        <v>14</v>
      </c>
      <c r="E4187">
        <v>9</v>
      </c>
      <c r="F4187">
        <f t="shared" si="65"/>
        <v>81</v>
      </c>
      <c r="G4187">
        <v>0</v>
      </c>
      <c r="H4187">
        <v>1</v>
      </c>
      <c r="I4187">
        <v>0</v>
      </c>
    </row>
    <row r="4188" spans="1:9" x14ac:dyDescent="0.3">
      <c r="A4188">
        <v>12012</v>
      </c>
      <c r="B4188">
        <v>1980</v>
      </c>
      <c r="C4188">
        <v>0.41487600000000002</v>
      </c>
      <c r="D4188">
        <v>13</v>
      </c>
      <c r="E4188">
        <v>1</v>
      </c>
      <c r="F4188">
        <f t="shared" si="65"/>
        <v>1</v>
      </c>
      <c r="G4188">
        <v>0</v>
      </c>
      <c r="H4188">
        <v>0</v>
      </c>
      <c r="I4188">
        <v>0</v>
      </c>
    </row>
    <row r="4189" spans="1:9" x14ac:dyDescent="0.3">
      <c r="A4189">
        <v>12012</v>
      </c>
      <c r="B4189">
        <v>1981</v>
      </c>
      <c r="C4189">
        <v>1.694234</v>
      </c>
      <c r="D4189">
        <v>13</v>
      </c>
      <c r="E4189">
        <v>2</v>
      </c>
      <c r="F4189">
        <f t="shared" si="65"/>
        <v>4</v>
      </c>
      <c r="G4189">
        <v>0</v>
      </c>
      <c r="H4189">
        <v>0</v>
      </c>
      <c r="I4189">
        <v>0</v>
      </c>
    </row>
    <row r="4190" spans="1:9" x14ac:dyDescent="0.3">
      <c r="A4190">
        <v>12012</v>
      </c>
      <c r="B4190">
        <v>1982</v>
      </c>
      <c r="C4190">
        <v>1.6216429999999999</v>
      </c>
      <c r="D4190">
        <v>13</v>
      </c>
      <c r="E4190">
        <v>3</v>
      </c>
      <c r="F4190">
        <f t="shared" si="65"/>
        <v>9</v>
      </c>
      <c r="G4190">
        <v>0</v>
      </c>
      <c r="H4190">
        <v>1</v>
      </c>
      <c r="I4190">
        <v>0</v>
      </c>
    </row>
    <row r="4191" spans="1:9" x14ac:dyDescent="0.3">
      <c r="A4191">
        <v>12012</v>
      </c>
      <c r="B4191">
        <v>1983</v>
      </c>
      <c r="C4191">
        <v>1.582916</v>
      </c>
      <c r="D4191">
        <v>13</v>
      </c>
      <c r="E4191">
        <v>4</v>
      </c>
      <c r="F4191">
        <f t="shared" si="65"/>
        <v>16</v>
      </c>
      <c r="G4191">
        <v>0</v>
      </c>
      <c r="H4191">
        <v>1</v>
      </c>
      <c r="I4191">
        <v>0</v>
      </c>
    </row>
    <row r="4192" spans="1:9" x14ac:dyDescent="0.3">
      <c r="A4192">
        <v>12012</v>
      </c>
      <c r="B4192">
        <v>1984</v>
      </c>
      <c r="C4192">
        <v>1.0201560000000001</v>
      </c>
      <c r="D4192">
        <v>13</v>
      </c>
      <c r="E4192">
        <v>5</v>
      </c>
      <c r="F4192">
        <f t="shared" si="65"/>
        <v>25</v>
      </c>
      <c r="G4192">
        <v>0</v>
      </c>
      <c r="H4192">
        <v>1</v>
      </c>
      <c r="I4192">
        <v>0</v>
      </c>
    </row>
    <row r="4193" spans="1:9" x14ac:dyDescent="0.3">
      <c r="A4193">
        <v>12012</v>
      </c>
      <c r="B4193">
        <v>1985</v>
      </c>
      <c r="C4193">
        <v>1.3339300000000001</v>
      </c>
      <c r="D4193">
        <v>13</v>
      </c>
      <c r="E4193">
        <v>6</v>
      </c>
      <c r="F4193">
        <f t="shared" si="65"/>
        <v>36</v>
      </c>
      <c r="G4193">
        <v>0</v>
      </c>
      <c r="H4193">
        <v>1</v>
      </c>
      <c r="I4193">
        <v>0</v>
      </c>
    </row>
    <row r="4194" spans="1:9" x14ac:dyDescent="0.3">
      <c r="A4194">
        <v>12012</v>
      </c>
      <c r="B4194">
        <v>1986</v>
      </c>
      <c r="C4194">
        <v>2.1976110000000002</v>
      </c>
      <c r="D4194">
        <v>13</v>
      </c>
      <c r="E4194">
        <v>7</v>
      </c>
      <c r="F4194">
        <f t="shared" si="65"/>
        <v>49</v>
      </c>
      <c r="G4194">
        <v>0</v>
      </c>
      <c r="H4194">
        <v>1</v>
      </c>
      <c r="I4194">
        <v>0</v>
      </c>
    </row>
    <row r="4195" spans="1:9" x14ac:dyDescent="0.3">
      <c r="A4195">
        <v>12012</v>
      </c>
      <c r="B4195">
        <v>1987</v>
      </c>
      <c r="C4195">
        <v>2.1743109999999999</v>
      </c>
      <c r="D4195">
        <v>13</v>
      </c>
      <c r="E4195">
        <v>8</v>
      </c>
      <c r="F4195">
        <f t="shared" si="65"/>
        <v>64</v>
      </c>
      <c r="G4195">
        <v>0</v>
      </c>
      <c r="H4195">
        <v>1</v>
      </c>
      <c r="I4195">
        <v>0</v>
      </c>
    </row>
    <row r="4196" spans="1:9" x14ac:dyDescent="0.3">
      <c r="A4196">
        <v>12013</v>
      </c>
      <c r="B4196">
        <v>1980</v>
      </c>
      <c r="C4196">
        <v>0.667991</v>
      </c>
      <c r="D4196">
        <v>10</v>
      </c>
      <c r="E4196">
        <v>2</v>
      </c>
      <c r="F4196">
        <f t="shared" si="65"/>
        <v>4</v>
      </c>
      <c r="G4196">
        <v>0</v>
      </c>
      <c r="H4196">
        <v>0</v>
      </c>
      <c r="I4196">
        <v>0</v>
      </c>
    </row>
    <row r="4197" spans="1:9" x14ac:dyDescent="0.3">
      <c r="A4197">
        <v>12013</v>
      </c>
      <c r="B4197">
        <v>1981</v>
      </c>
      <c r="C4197">
        <v>1.2431939999999999</v>
      </c>
      <c r="D4197">
        <v>10</v>
      </c>
      <c r="E4197">
        <v>3</v>
      </c>
      <c r="F4197">
        <f t="shared" si="65"/>
        <v>9</v>
      </c>
      <c r="G4197">
        <v>0</v>
      </c>
      <c r="H4197">
        <v>0</v>
      </c>
      <c r="I4197">
        <v>0</v>
      </c>
    </row>
    <row r="4198" spans="1:9" x14ac:dyDescent="0.3">
      <c r="A4198">
        <v>12013</v>
      </c>
      <c r="B4198">
        <v>1982</v>
      </c>
      <c r="C4198">
        <v>2.933697</v>
      </c>
      <c r="D4198">
        <v>10</v>
      </c>
      <c r="E4198">
        <v>4</v>
      </c>
      <c r="F4198">
        <f t="shared" si="65"/>
        <v>16</v>
      </c>
      <c r="G4198">
        <v>0</v>
      </c>
      <c r="H4198">
        <v>0</v>
      </c>
      <c r="I4198">
        <v>1</v>
      </c>
    </row>
    <row r="4199" spans="1:9" x14ac:dyDescent="0.3">
      <c r="A4199">
        <v>12013</v>
      </c>
      <c r="B4199">
        <v>1983</v>
      </c>
      <c r="C4199">
        <v>1.7220709999999999</v>
      </c>
      <c r="D4199">
        <v>10</v>
      </c>
      <c r="E4199">
        <v>5</v>
      </c>
      <c r="F4199">
        <f t="shared" si="65"/>
        <v>25</v>
      </c>
      <c r="G4199">
        <v>0</v>
      </c>
      <c r="H4199">
        <v>0</v>
      </c>
      <c r="I4199">
        <v>0</v>
      </c>
    </row>
    <row r="4200" spans="1:9" x14ac:dyDescent="0.3">
      <c r="A4200">
        <v>12013</v>
      </c>
      <c r="B4200">
        <v>1984</v>
      </c>
      <c r="C4200">
        <v>1.549015</v>
      </c>
      <c r="D4200">
        <v>10</v>
      </c>
      <c r="E4200">
        <v>6</v>
      </c>
      <c r="F4200">
        <f t="shared" si="65"/>
        <v>36</v>
      </c>
      <c r="G4200">
        <v>0</v>
      </c>
      <c r="H4200">
        <v>0</v>
      </c>
      <c r="I4200">
        <v>0</v>
      </c>
    </row>
    <row r="4201" spans="1:9" x14ac:dyDescent="0.3">
      <c r="A4201">
        <v>12013</v>
      </c>
      <c r="B4201">
        <v>1985</v>
      </c>
      <c r="C4201">
        <v>2.174509</v>
      </c>
      <c r="D4201">
        <v>10</v>
      </c>
      <c r="E4201">
        <v>7</v>
      </c>
      <c r="F4201">
        <f t="shared" si="65"/>
        <v>49</v>
      </c>
      <c r="G4201">
        <v>0</v>
      </c>
      <c r="H4201">
        <v>0</v>
      </c>
      <c r="I4201">
        <v>0</v>
      </c>
    </row>
    <row r="4202" spans="1:9" x14ac:dyDescent="0.3">
      <c r="A4202">
        <v>12013</v>
      </c>
      <c r="B4202">
        <v>1986</v>
      </c>
      <c r="C4202">
        <v>2.074398</v>
      </c>
      <c r="D4202">
        <v>10</v>
      </c>
      <c r="E4202">
        <v>8</v>
      </c>
      <c r="F4202">
        <f t="shared" si="65"/>
        <v>64</v>
      </c>
      <c r="G4202">
        <v>0</v>
      </c>
      <c r="H4202">
        <v>0</v>
      </c>
      <c r="I4202">
        <v>0</v>
      </c>
    </row>
    <row r="4203" spans="1:9" x14ac:dyDescent="0.3">
      <c r="A4203">
        <v>12013</v>
      </c>
      <c r="B4203">
        <v>1987</v>
      </c>
      <c r="C4203">
        <v>1.812289</v>
      </c>
      <c r="D4203">
        <v>10</v>
      </c>
      <c r="E4203">
        <v>9</v>
      </c>
      <c r="F4203">
        <f t="shared" si="65"/>
        <v>81</v>
      </c>
      <c r="G4203">
        <v>0</v>
      </c>
      <c r="H4203">
        <v>0</v>
      </c>
      <c r="I4203">
        <v>0</v>
      </c>
    </row>
    <row r="4204" spans="1:9" x14ac:dyDescent="0.3">
      <c r="A4204">
        <v>12045</v>
      </c>
      <c r="B4204">
        <v>1980</v>
      </c>
      <c r="C4204">
        <v>1.1471830000000001</v>
      </c>
      <c r="D4204">
        <v>16</v>
      </c>
      <c r="E4204">
        <v>1</v>
      </c>
      <c r="F4204">
        <f t="shared" si="65"/>
        <v>1</v>
      </c>
      <c r="G4204">
        <v>0</v>
      </c>
      <c r="H4204">
        <v>0</v>
      </c>
      <c r="I4204">
        <v>0</v>
      </c>
    </row>
    <row r="4205" spans="1:9" x14ac:dyDescent="0.3">
      <c r="A4205">
        <v>12045</v>
      </c>
      <c r="B4205">
        <v>1981</v>
      </c>
      <c r="C4205">
        <v>1.1143609999999999</v>
      </c>
      <c r="D4205">
        <v>16</v>
      </c>
      <c r="E4205">
        <v>2</v>
      </c>
      <c r="F4205">
        <f t="shared" si="65"/>
        <v>4</v>
      </c>
      <c r="G4205">
        <v>0</v>
      </c>
      <c r="H4205">
        <v>1</v>
      </c>
      <c r="I4205">
        <v>0</v>
      </c>
    </row>
    <row r="4206" spans="1:9" x14ac:dyDescent="0.3">
      <c r="A4206">
        <v>12045</v>
      </c>
      <c r="B4206">
        <v>1982</v>
      </c>
      <c r="C4206">
        <v>1.2081869999999999</v>
      </c>
      <c r="D4206">
        <v>16</v>
      </c>
      <c r="E4206">
        <v>3</v>
      </c>
      <c r="F4206">
        <f t="shared" si="65"/>
        <v>9</v>
      </c>
      <c r="G4206">
        <v>0</v>
      </c>
      <c r="H4206">
        <v>1</v>
      </c>
      <c r="I4206">
        <v>0</v>
      </c>
    </row>
    <row r="4207" spans="1:9" x14ac:dyDescent="0.3">
      <c r="A4207">
        <v>12045</v>
      </c>
      <c r="B4207">
        <v>1983</v>
      </c>
      <c r="C4207">
        <v>1.56033</v>
      </c>
      <c r="D4207">
        <v>16</v>
      </c>
      <c r="E4207">
        <v>4</v>
      </c>
      <c r="F4207">
        <f t="shared" si="65"/>
        <v>16</v>
      </c>
      <c r="G4207">
        <v>0</v>
      </c>
      <c r="H4207">
        <v>1</v>
      </c>
      <c r="I4207">
        <v>0</v>
      </c>
    </row>
    <row r="4208" spans="1:9" x14ac:dyDescent="0.3">
      <c r="A4208">
        <v>12045</v>
      </c>
      <c r="B4208">
        <v>1984</v>
      </c>
      <c r="C4208">
        <v>1.6180079999999999</v>
      </c>
      <c r="D4208">
        <v>16</v>
      </c>
      <c r="E4208">
        <v>5</v>
      </c>
      <c r="F4208">
        <f t="shared" si="65"/>
        <v>25</v>
      </c>
      <c r="G4208">
        <v>0</v>
      </c>
      <c r="H4208">
        <v>1</v>
      </c>
      <c r="I4208">
        <v>0</v>
      </c>
    </row>
    <row r="4209" spans="1:9" x14ac:dyDescent="0.3">
      <c r="A4209">
        <v>12045</v>
      </c>
      <c r="B4209">
        <v>1985</v>
      </c>
      <c r="C4209">
        <v>1.8713219999999999</v>
      </c>
      <c r="D4209">
        <v>16</v>
      </c>
      <c r="E4209">
        <v>6</v>
      </c>
      <c r="F4209">
        <f t="shared" si="65"/>
        <v>36</v>
      </c>
      <c r="G4209">
        <v>0</v>
      </c>
      <c r="H4209">
        <v>1</v>
      </c>
      <c r="I4209">
        <v>0</v>
      </c>
    </row>
    <row r="4210" spans="1:9" x14ac:dyDescent="0.3">
      <c r="A4210">
        <v>12045</v>
      </c>
      <c r="B4210">
        <v>1986</v>
      </c>
      <c r="C4210">
        <v>1.558559</v>
      </c>
      <c r="D4210">
        <v>16</v>
      </c>
      <c r="E4210">
        <v>7</v>
      </c>
      <c r="F4210">
        <f t="shared" si="65"/>
        <v>49</v>
      </c>
      <c r="G4210">
        <v>0</v>
      </c>
      <c r="H4210">
        <v>1</v>
      </c>
      <c r="I4210">
        <v>0</v>
      </c>
    </row>
    <row r="4211" spans="1:9" x14ac:dyDescent="0.3">
      <c r="A4211">
        <v>12045</v>
      </c>
      <c r="B4211">
        <v>1987</v>
      </c>
      <c r="C4211">
        <v>1.812689</v>
      </c>
      <c r="D4211">
        <v>16</v>
      </c>
      <c r="E4211">
        <v>8</v>
      </c>
      <c r="F4211">
        <f t="shared" si="65"/>
        <v>64</v>
      </c>
      <c r="G4211">
        <v>0</v>
      </c>
      <c r="H4211">
        <v>1</v>
      </c>
      <c r="I4211">
        <v>0</v>
      </c>
    </row>
    <row r="4212" spans="1:9" x14ac:dyDescent="0.3">
      <c r="A4212">
        <v>12055</v>
      </c>
      <c r="B4212">
        <v>1980</v>
      </c>
      <c r="C4212">
        <v>1.9423349999999999</v>
      </c>
      <c r="D4212">
        <v>12</v>
      </c>
      <c r="E4212">
        <v>3</v>
      </c>
      <c r="F4212">
        <f t="shared" si="65"/>
        <v>9</v>
      </c>
      <c r="G4212">
        <v>0</v>
      </c>
      <c r="H4212">
        <v>0</v>
      </c>
      <c r="I4212">
        <v>0</v>
      </c>
    </row>
    <row r="4213" spans="1:9" x14ac:dyDescent="0.3">
      <c r="A4213">
        <v>12055</v>
      </c>
      <c r="B4213">
        <v>1981</v>
      </c>
      <c r="C4213">
        <v>1.5608029999999999</v>
      </c>
      <c r="D4213">
        <v>12</v>
      </c>
      <c r="E4213">
        <v>4</v>
      </c>
      <c r="F4213">
        <f t="shared" si="65"/>
        <v>16</v>
      </c>
      <c r="G4213">
        <v>0</v>
      </c>
      <c r="H4213">
        <v>0</v>
      </c>
      <c r="I4213">
        <v>0</v>
      </c>
    </row>
    <row r="4214" spans="1:9" x14ac:dyDescent="0.3">
      <c r="A4214">
        <v>12055</v>
      </c>
      <c r="B4214">
        <v>1982</v>
      </c>
      <c r="C4214">
        <v>1.6541159999999999</v>
      </c>
      <c r="D4214">
        <v>12</v>
      </c>
      <c r="E4214">
        <v>5</v>
      </c>
      <c r="F4214">
        <f t="shared" si="65"/>
        <v>25</v>
      </c>
      <c r="G4214">
        <v>0</v>
      </c>
      <c r="H4214">
        <v>0</v>
      </c>
      <c r="I4214">
        <v>0</v>
      </c>
    </row>
    <row r="4215" spans="1:9" x14ac:dyDescent="0.3">
      <c r="A4215">
        <v>12055</v>
      </c>
      <c r="B4215">
        <v>1983</v>
      </c>
      <c r="C4215">
        <v>1.666177</v>
      </c>
      <c r="D4215">
        <v>12</v>
      </c>
      <c r="E4215">
        <v>6</v>
      </c>
      <c r="F4215">
        <f t="shared" si="65"/>
        <v>36</v>
      </c>
      <c r="G4215">
        <v>0</v>
      </c>
      <c r="H4215">
        <v>1</v>
      </c>
      <c r="I4215">
        <v>0</v>
      </c>
    </row>
    <row r="4216" spans="1:9" x14ac:dyDescent="0.3">
      <c r="A4216">
        <v>12055</v>
      </c>
      <c r="B4216">
        <v>1984</v>
      </c>
      <c r="C4216">
        <v>1.815709</v>
      </c>
      <c r="D4216">
        <v>12</v>
      </c>
      <c r="E4216">
        <v>7</v>
      </c>
      <c r="F4216">
        <f t="shared" si="65"/>
        <v>49</v>
      </c>
      <c r="G4216">
        <v>0</v>
      </c>
      <c r="H4216">
        <v>1</v>
      </c>
      <c r="I4216">
        <v>0</v>
      </c>
    </row>
    <row r="4217" spans="1:9" x14ac:dyDescent="0.3">
      <c r="A4217">
        <v>12055</v>
      </c>
      <c r="B4217">
        <v>1985</v>
      </c>
      <c r="C4217">
        <v>1.976683</v>
      </c>
      <c r="D4217">
        <v>12</v>
      </c>
      <c r="E4217">
        <v>8</v>
      </c>
      <c r="F4217">
        <f t="shared" si="65"/>
        <v>64</v>
      </c>
      <c r="G4217">
        <v>0</v>
      </c>
      <c r="H4217">
        <v>1</v>
      </c>
      <c r="I4217">
        <v>1</v>
      </c>
    </row>
    <row r="4218" spans="1:9" x14ac:dyDescent="0.3">
      <c r="A4218">
        <v>12055</v>
      </c>
      <c r="B4218">
        <v>1986</v>
      </c>
      <c r="C4218">
        <v>2.1284360000000002</v>
      </c>
      <c r="D4218">
        <v>12</v>
      </c>
      <c r="E4218">
        <v>9</v>
      </c>
      <c r="F4218">
        <f t="shared" si="65"/>
        <v>81</v>
      </c>
      <c r="G4218">
        <v>0</v>
      </c>
      <c r="H4218">
        <v>1</v>
      </c>
      <c r="I4218">
        <v>0</v>
      </c>
    </row>
    <row r="4219" spans="1:9" x14ac:dyDescent="0.3">
      <c r="A4219">
        <v>12055</v>
      </c>
      <c r="B4219">
        <v>1987</v>
      </c>
      <c r="C4219">
        <v>2.0926719999999999</v>
      </c>
      <c r="D4219">
        <v>12</v>
      </c>
      <c r="E4219">
        <v>10</v>
      </c>
      <c r="F4219">
        <f t="shared" si="65"/>
        <v>100</v>
      </c>
      <c r="G4219">
        <v>0</v>
      </c>
      <c r="H4219">
        <v>1</v>
      </c>
      <c r="I4219">
        <v>1</v>
      </c>
    </row>
    <row r="4220" spans="1:9" x14ac:dyDescent="0.3">
      <c r="A4220">
        <v>12084</v>
      </c>
      <c r="B4220">
        <v>1980</v>
      </c>
      <c r="C4220">
        <v>-0.36907800000000002</v>
      </c>
      <c r="D4220">
        <v>12</v>
      </c>
      <c r="E4220">
        <v>5</v>
      </c>
      <c r="F4220">
        <f t="shared" si="65"/>
        <v>25</v>
      </c>
      <c r="G4220">
        <v>0</v>
      </c>
      <c r="H4220">
        <v>0</v>
      </c>
      <c r="I4220">
        <v>0</v>
      </c>
    </row>
    <row r="4221" spans="1:9" x14ac:dyDescent="0.3">
      <c r="A4221">
        <v>12084</v>
      </c>
      <c r="B4221">
        <v>1981</v>
      </c>
      <c r="C4221">
        <v>1.2873540000000001</v>
      </c>
      <c r="D4221">
        <v>12</v>
      </c>
      <c r="E4221">
        <v>6</v>
      </c>
      <c r="F4221">
        <f t="shared" si="65"/>
        <v>36</v>
      </c>
      <c r="G4221">
        <v>0</v>
      </c>
      <c r="H4221">
        <v>0</v>
      </c>
      <c r="I4221">
        <v>0</v>
      </c>
    </row>
    <row r="4222" spans="1:9" x14ac:dyDescent="0.3">
      <c r="A4222">
        <v>12084</v>
      </c>
      <c r="B4222">
        <v>1982</v>
      </c>
      <c r="C4222">
        <v>1.8201959999999999</v>
      </c>
      <c r="D4222">
        <v>12</v>
      </c>
      <c r="E4222">
        <v>7</v>
      </c>
      <c r="F4222">
        <f t="shared" si="65"/>
        <v>49</v>
      </c>
      <c r="G4222">
        <v>0</v>
      </c>
      <c r="H4222">
        <v>0</v>
      </c>
      <c r="I4222">
        <v>0</v>
      </c>
    </row>
    <row r="4223" spans="1:9" x14ac:dyDescent="0.3">
      <c r="A4223">
        <v>12084</v>
      </c>
      <c r="B4223">
        <v>1983</v>
      </c>
      <c r="C4223">
        <v>1.4719610000000001</v>
      </c>
      <c r="D4223">
        <v>12</v>
      </c>
      <c r="E4223">
        <v>8</v>
      </c>
      <c r="F4223">
        <f t="shared" si="65"/>
        <v>64</v>
      </c>
      <c r="G4223">
        <v>0</v>
      </c>
      <c r="H4223">
        <v>0</v>
      </c>
      <c r="I4223">
        <v>0</v>
      </c>
    </row>
    <row r="4224" spans="1:9" x14ac:dyDescent="0.3">
      <c r="A4224">
        <v>12084</v>
      </c>
      <c r="B4224">
        <v>1984</v>
      </c>
      <c r="C4224">
        <v>1.8095060000000001</v>
      </c>
      <c r="D4224">
        <v>12</v>
      </c>
      <c r="E4224">
        <v>9</v>
      </c>
      <c r="F4224">
        <f t="shared" si="65"/>
        <v>81</v>
      </c>
      <c r="G4224">
        <v>0</v>
      </c>
      <c r="H4224">
        <v>1</v>
      </c>
      <c r="I4224">
        <v>0</v>
      </c>
    </row>
    <row r="4225" spans="1:9" x14ac:dyDescent="0.3">
      <c r="A4225">
        <v>12084</v>
      </c>
      <c r="B4225">
        <v>1985</v>
      </c>
      <c r="C4225">
        <v>2.1441400000000002</v>
      </c>
      <c r="D4225">
        <v>12</v>
      </c>
      <c r="E4225">
        <v>10</v>
      </c>
      <c r="F4225">
        <f t="shared" si="65"/>
        <v>100</v>
      </c>
      <c r="G4225">
        <v>0</v>
      </c>
      <c r="H4225">
        <v>0</v>
      </c>
      <c r="I4225">
        <v>0</v>
      </c>
    </row>
    <row r="4226" spans="1:9" x14ac:dyDescent="0.3">
      <c r="A4226">
        <v>12084</v>
      </c>
      <c r="B4226">
        <v>1986</v>
      </c>
      <c r="C4226">
        <v>1.6252660000000001</v>
      </c>
      <c r="D4226">
        <v>12</v>
      </c>
      <c r="E4226">
        <v>11</v>
      </c>
      <c r="F4226">
        <f t="shared" si="65"/>
        <v>121</v>
      </c>
      <c r="G4226">
        <v>0</v>
      </c>
      <c r="H4226">
        <v>0</v>
      </c>
      <c r="I4226">
        <v>0</v>
      </c>
    </row>
    <row r="4227" spans="1:9" x14ac:dyDescent="0.3">
      <c r="A4227">
        <v>12084</v>
      </c>
      <c r="B4227">
        <v>1987</v>
      </c>
      <c r="C4227">
        <v>1.6658599999999999</v>
      </c>
      <c r="D4227">
        <v>12</v>
      </c>
      <c r="E4227">
        <v>12</v>
      </c>
      <c r="F4227">
        <f t="shared" si="65"/>
        <v>144</v>
      </c>
      <c r="G4227">
        <v>0</v>
      </c>
      <c r="H4227">
        <v>0</v>
      </c>
      <c r="I4227">
        <v>0</v>
      </c>
    </row>
    <row r="4228" spans="1:9" x14ac:dyDescent="0.3">
      <c r="A4228">
        <v>12088</v>
      </c>
      <c r="B4228">
        <v>1980</v>
      </c>
      <c r="C4228">
        <v>1.171249</v>
      </c>
      <c r="D4228">
        <v>12</v>
      </c>
      <c r="E4228">
        <v>2</v>
      </c>
      <c r="F4228">
        <f t="shared" si="65"/>
        <v>4</v>
      </c>
      <c r="G4228">
        <v>0</v>
      </c>
      <c r="H4228">
        <v>0</v>
      </c>
      <c r="I4228">
        <v>0</v>
      </c>
    </row>
    <row r="4229" spans="1:9" x14ac:dyDescent="0.3">
      <c r="A4229">
        <v>12088</v>
      </c>
      <c r="B4229">
        <v>1981</v>
      </c>
      <c r="C4229">
        <v>0.92953600000000003</v>
      </c>
      <c r="D4229">
        <v>12</v>
      </c>
      <c r="E4229">
        <v>3</v>
      </c>
      <c r="F4229">
        <f t="shared" ref="F4229:F4292" si="66">E4229^2</f>
        <v>9</v>
      </c>
      <c r="G4229">
        <v>0</v>
      </c>
      <c r="H4229">
        <v>0</v>
      </c>
      <c r="I4229">
        <v>0</v>
      </c>
    </row>
    <row r="4230" spans="1:9" x14ac:dyDescent="0.3">
      <c r="A4230">
        <v>12088</v>
      </c>
      <c r="B4230">
        <v>1982</v>
      </c>
      <c r="C4230">
        <v>0.74694400000000005</v>
      </c>
      <c r="D4230">
        <v>12</v>
      </c>
      <c r="E4230">
        <v>4</v>
      </c>
      <c r="F4230">
        <f t="shared" si="66"/>
        <v>16</v>
      </c>
      <c r="G4230">
        <v>0</v>
      </c>
      <c r="H4230">
        <v>0</v>
      </c>
      <c r="I4230">
        <v>0</v>
      </c>
    </row>
    <row r="4231" spans="1:9" x14ac:dyDescent="0.3">
      <c r="A4231">
        <v>12088</v>
      </c>
      <c r="B4231">
        <v>1983</v>
      </c>
      <c r="C4231">
        <v>0.99828700000000004</v>
      </c>
      <c r="D4231">
        <v>12</v>
      </c>
      <c r="E4231">
        <v>5</v>
      </c>
      <c r="F4231">
        <f t="shared" si="66"/>
        <v>25</v>
      </c>
      <c r="G4231">
        <v>0</v>
      </c>
      <c r="H4231">
        <v>0</v>
      </c>
      <c r="I4231">
        <v>0</v>
      </c>
    </row>
    <row r="4232" spans="1:9" x14ac:dyDescent="0.3">
      <c r="A4232">
        <v>12088</v>
      </c>
      <c r="B4232">
        <v>1984</v>
      </c>
      <c r="C4232">
        <v>1.3948640000000001</v>
      </c>
      <c r="D4232">
        <v>12</v>
      </c>
      <c r="E4232">
        <v>6</v>
      </c>
      <c r="F4232">
        <f t="shared" si="66"/>
        <v>36</v>
      </c>
      <c r="G4232">
        <v>0</v>
      </c>
      <c r="H4232">
        <v>0</v>
      </c>
      <c r="I4232">
        <v>0</v>
      </c>
    </row>
    <row r="4233" spans="1:9" x14ac:dyDescent="0.3">
      <c r="A4233">
        <v>12088</v>
      </c>
      <c r="B4233">
        <v>1985</v>
      </c>
      <c r="C4233">
        <v>1.5306900000000001</v>
      </c>
      <c r="D4233">
        <v>12</v>
      </c>
      <c r="E4233">
        <v>7</v>
      </c>
      <c r="F4233">
        <f t="shared" si="66"/>
        <v>49</v>
      </c>
      <c r="G4233">
        <v>0</v>
      </c>
      <c r="H4233">
        <v>0</v>
      </c>
      <c r="I4233">
        <v>0</v>
      </c>
    </row>
    <row r="4234" spans="1:9" x14ac:dyDescent="0.3">
      <c r="A4234">
        <v>12088</v>
      </c>
      <c r="B4234">
        <v>1986</v>
      </c>
      <c r="C4234">
        <v>1.900045</v>
      </c>
      <c r="D4234">
        <v>12</v>
      </c>
      <c r="E4234">
        <v>8</v>
      </c>
      <c r="F4234">
        <f t="shared" si="66"/>
        <v>64</v>
      </c>
      <c r="G4234">
        <v>0</v>
      </c>
      <c r="H4234">
        <v>0</v>
      </c>
      <c r="I4234">
        <v>0</v>
      </c>
    </row>
    <row r="4235" spans="1:9" x14ac:dyDescent="0.3">
      <c r="A4235">
        <v>12088</v>
      </c>
      <c r="B4235">
        <v>1987</v>
      </c>
      <c r="C4235">
        <v>1.812289</v>
      </c>
      <c r="D4235">
        <v>12</v>
      </c>
      <c r="E4235">
        <v>9</v>
      </c>
      <c r="F4235">
        <f t="shared" si="66"/>
        <v>81</v>
      </c>
      <c r="G4235">
        <v>0</v>
      </c>
      <c r="H4235">
        <v>0</v>
      </c>
      <c r="I4235">
        <v>0</v>
      </c>
    </row>
    <row r="4236" spans="1:9" x14ac:dyDescent="0.3">
      <c r="A4236">
        <v>12122</v>
      </c>
      <c r="B4236">
        <v>1980</v>
      </c>
      <c r="C4236">
        <v>0.94651200000000002</v>
      </c>
      <c r="D4236">
        <v>8</v>
      </c>
      <c r="E4236">
        <v>9</v>
      </c>
      <c r="F4236">
        <f t="shared" si="66"/>
        <v>81</v>
      </c>
      <c r="G4236">
        <v>0</v>
      </c>
      <c r="H4236">
        <v>1</v>
      </c>
      <c r="I4236">
        <v>0</v>
      </c>
    </row>
    <row r="4237" spans="1:9" x14ac:dyDescent="0.3">
      <c r="A4237">
        <v>12122</v>
      </c>
      <c r="B4237">
        <v>1981</v>
      </c>
      <c r="C4237">
        <v>0.941608</v>
      </c>
      <c r="D4237">
        <v>8</v>
      </c>
      <c r="E4237">
        <v>10</v>
      </c>
      <c r="F4237">
        <f t="shared" si="66"/>
        <v>100</v>
      </c>
      <c r="G4237">
        <v>0</v>
      </c>
      <c r="H4237">
        <v>1</v>
      </c>
      <c r="I4237">
        <v>0</v>
      </c>
    </row>
    <row r="4238" spans="1:9" x14ac:dyDescent="0.3">
      <c r="A4238">
        <v>12122</v>
      </c>
      <c r="B4238">
        <v>1982</v>
      </c>
      <c r="C4238">
        <v>1.1866730000000001</v>
      </c>
      <c r="D4238">
        <v>8</v>
      </c>
      <c r="E4238">
        <v>11</v>
      </c>
      <c r="F4238">
        <f t="shared" si="66"/>
        <v>121</v>
      </c>
      <c r="G4238">
        <v>0</v>
      </c>
      <c r="H4238">
        <v>1</v>
      </c>
      <c r="I4238">
        <v>0</v>
      </c>
    </row>
    <row r="4239" spans="1:9" x14ac:dyDescent="0.3">
      <c r="A4239">
        <v>12122</v>
      </c>
      <c r="B4239">
        <v>1983</v>
      </c>
      <c r="C4239">
        <v>0.80706999999999995</v>
      </c>
      <c r="D4239">
        <v>8</v>
      </c>
      <c r="E4239">
        <v>12</v>
      </c>
      <c r="F4239">
        <f t="shared" si="66"/>
        <v>144</v>
      </c>
      <c r="G4239">
        <v>0</v>
      </c>
      <c r="H4239">
        <v>1</v>
      </c>
      <c r="I4239">
        <v>0</v>
      </c>
    </row>
    <row r="4240" spans="1:9" x14ac:dyDescent="0.3">
      <c r="A4240">
        <v>12122</v>
      </c>
      <c r="B4240">
        <v>1984</v>
      </c>
      <c r="C4240">
        <v>1.6575230000000001</v>
      </c>
      <c r="D4240">
        <v>8</v>
      </c>
      <c r="E4240">
        <v>13</v>
      </c>
      <c r="F4240">
        <f t="shared" si="66"/>
        <v>169</v>
      </c>
      <c r="G4240">
        <v>0</v>
      </c>
      <c r="H4240">
        <v>1</v>
      </c>
      <c r="I4240">
        <v>0</v>
      </c>
    </row>
    <row r="4241" spans="1:9" x14ac:dyDescent="0.3">
      <c r="A4241">
        <v>12122</v>
      </c>
      <c r="B4241">
        <v>1985</v>
      </c>
      <c r="C4241">
        <v>1.535766</v>
      </c>
      <c r="D4241">
        <v>8</v>
      </c>
      <c r="E4241">
        <v>14</v>
      </c>
      <c r="F4241">
        <f t="shared" si="66"/>
        <v>196</v>
      </c>
      <c r="G4241">
        <v>0</v>
      </c>
      <c r="H4241">
        <v>1</v>
      </c>
      <c r="I4241">
        <v>0</v>
      </c>
    </row>
    <row r="4242" spans="1:9" x14ac:dyDescent="0.3">
      <c r="A4242">
        <v>12122</v>
      </c>
      <c r="B4242">
        <v>1986</v>
      </c>
      <c r="C4242">
        <v>0.58514999999999995</v>
      </c>
      <c r="D4242">
        <v>8</v>
      </c>
      <c r="E4242">
        <v>15</v>
      </c>
      <c r="F4242">
        <f t="shared" si="66"/>
        <v>225</v>
      </c>
      <c r="G4242">
        <v>0</v>
      </c>
      <c r="H4242">
        <v>1</v>
      </c>
      <c r="I4242">
        <v>0</v>
      </c>
    </row>
    <row r="4243" spans="1:9" x14ac:dyDescent="0.3">
      <c r="A4243">
        <v>12122</v>
      </c>
      <c r="B4243">
        <v>1987</v>
      </c>
      <c r="C4243">
        <v>1.721832</v>
      </c>
      <c r="D4243">
        <v>8</v>
      </c>
      <c r="E4243">
        <v>16</v>
      </c>
      <c r="F4243">
        <f t="shared" si="66"/>
        <v>256</v>
      </c>
      <c r="G4243">
        <v>0</v>
      </c>
      <c r="H4243">
        <v>1</v>
      </c>
      <c r="I4243">
        <v>0</v>
      </c>
    </row>
    <row r="4244" spans="1:9" x14ac:dyDescent="0.3">
      <c r="A4244">
        <v>12179</v>
      </c>
      <c r="B4244">
        <v>1980</v>
      </c>
      <c r="C4244">
        <v>1.5062690000000001</v>
      </c>
      <c r="D4244">
        <v>10</v>
      </c>
      <c r="E4244">
        <v>3</v>
      </c>
      <c r="F4244">
        <f t="shared" si="66"/>
        <v>9</v>
      </c>
      <c r="G4244">
        <v>0</v>
      </c>
      <c r="H4244">
        <v>0</v>
      </c>
      <c r="I4244">
        <v>1</v>
      </c>
    </row>
    <row r="4245" spans="1:9" x14ac:dyDescent="0.3">
      <c r="A4245">
        <v>12179</v>
      </c>
      <c r="B4245">
        <v>1981</v>
      </c>
      <c r="C4245">
        <v>1.285396</v>
      </c>
      <c r="D4245">
        <v>10</v>
      </c>
      <c r="E4245">
        <v>4</v>
      </c>
      <c r="F4245">
        <f t="shared" si="66"/>
        <v>16</v>
      </c>
      <c r="G4245">
        <v>0</v>
      </c>
      <c r="H4245">
        <v>0</v>
      </c>
      <c r="I4245">
        <v>0</v>
      </c>
    </row>
    <row r="4246" spans="1:9" x14ac:dyDescent="0.3">
      <c r="A4246">
        <v>12179</v>
      </c>
      <c r="B4246">
        <v>1982</v>
      </c>
      <c r="C4246">
        <v>1.1954260000000001</v>
      </c>
      <c r="D4246">
        <v>10</v>
      </c>
      <c r="E4246">
        <v>5</v>
      </c>
      <c r="F4246">
        <f t="shared" si="66"/>
        <v>25</v>
      </c>
      <c r="G4246">
        <v>0</v>
      </c>
      <c r="H4246">
        <v>0</v>
      </c>
      <c r="I4246">
        <v>1</v>
      </c>
    </row>
    <row r="4247" spans="1:9" x14ac:dyDescent="0.3">
      <c r="A4247">
        <v>12179</v>
      </c>
      <c r="B4247">
        <v>1983</v>
      </c>
      <c r="C4247">
        <v>1.283577</v>
      </c>
      <c r="D4247">
        <v>10</v>
      </c>
      <c r="E4247">
        <v>6</v>
      </c>
      <c r="F4247">
        <f t="shared" si="66"/>
        <v>36</v>
      </c>
      <c r="G4247">
        <v>0</v>
      </c>
      <c r="H4247">
        <v>0</v>
      </c>
      <c r="I4247">
        <v>1</v>
      </c>
    </row>
    <row r="4248" spans="1:9" x14ac:dyDescent="0.3">
      <c r="A4248">
        <v>12179</v>
      </c>
      <c r="B4248">
        <v>1984</v>
      </c>
      <c r="C4248">
        <v>1.441384</v>
      </c>
      <c r="D4248">
        <v>10</v>
      </c>
      <c r="E4248">
        <v>7</v>
      </c>
      <c r="F4248">
        <f t="shared" si="66"/>
        <v>49</v>
      </c>
      <c r="G4248">
        <v>0</v>
      </c>
      <c r="H4248">
        <v>0</v>
      </c>
      <c r="I4248">
        <v>1</v>
      </c>
    </row>
    <row r="4249" spans="1:9" x14ac:dyDescent="0.3">
      <c r="A4249">
        <v>12179</v>
      </c>
      <c r="B4249">
        <v>1985</v>
      </c>
      <c r="C4249">
        <v>1.451468</v>
      </c>
      <c r="D4249">
        <v>10</v>
      </c>
      <c r="E4249">
        <v>8</v>
      </c>
      <c r="F4249">
        <f t="shared" si="66"/>
        <v>64</v>
      </c>
      <c r="G4249">
        <v>0</v>
      </c>
      <c r="H4249">
        <v>0</v>
      </c>
      <c r="I4249">
        <v>1</v>
      </c>
    </row>
    <row r="4250" spans="1:9" x14ac:dyDescent="0.3">
      <c r="A4250">
        <v>12179</v>
      </c>
      <c r="B4250">
        <v>1986</v>
      </c>
      <c r="C4250">
        <v>1.830257</v>
      </c>
      <c r="D4250">
        <v>10</v>
      </c>
      <c r="E4250">
        <v>9</v>
      </c>
      <c r="F4250">
        <f t="shared" si="66"/>
        <v>81</v>
      </c>
      <c r="G4250">
        <v>0</v>
      </c>
      <c r="H4250">
        <v>0</v>
      </c>
      <c r="I4250">
        <v>1</v>
      </c>
    </row>
    <row r="4251" spans="1:9" x14ac:dyDescent="0.3">
      <c r="A4251">
        <v>12179</v>
      </c>
      <c r="B4251">
        <v>1987</v>
      </c>
      <c r="C4251">
        <v>1.9458200000000001</v>
      </c>
      <c r="D4251">
        <v>10</v>
      </c>
      <c r="E4251">
        <v>10</v>
      </c>
      <c r="F4251">
        <f t="shared" si="66"/>
        <v>100</v>
      </c>
      <c r="G4251">
        <v>0</v>
      </c>
      <c r="H4251">
        <v>0</v>
      </c>
      <c r="I4251">
        <v>0</v>
      </c>
    </row>
    <row r="4252" spans="1:9" x14ac:dyDescent="0.3">
      <c r="A4252">
        <v>12182</v>
      </c>
      <c r="B4252">
        <v>1980</v>
      </c>
      <c r="C4252">
        <v>1.471716</v>
      </c>
      <c r="D4252">
        <v>13</v>
      </c>
      <c r="E4252">
        <v>1</v>
      </c>
      <c r="F4252">
        <f t="shared" si="66"/>
        <v>1</v>
      </c>
      <c r="G4252">
        <v>0</v>
      </c>
      <c r="H4252">
        <v>0</v>
      </c>
      <c r="I4252">
        <v>0</v>
      </c>
    </row>
    <row r="4253" spans="1:9" x14ac:dyDescent="0.3">
      <c r="A4253">
        <v>12182</v>
      </c>
      <c r="B4253">
        <v>1981</v>
      </c>
      <c r="C4253">
        <v>1.551267</v>
      </c>
      <c r="D4253">
        <v>13</v>
      </c>
      <c r="E4253">
        <v>2</v>
      </c>
      <c r="F4253">
        <f t="shared" si="66"/>
        <v>4</v>
      </c>
      <c r="G4253">
        <v>0</v>
      </c>
      <c r="H4253">
        <v>0</v>
      </c>
      <c r="I4253">
        <v>0</v>
      </c>
    </row>
    <row r="4254" spans="1:9" x14ac:dyDescent="0.3">
      <c r="A4254">
        <v>12182</v>
      </c>
      <c r="B4254">
        <v>1982</v>
      </c>
      <c r="C4254">
        <v>1.6905030000000001</v>
      </c>
      <c r="D4254">
        <v>13</v>
      </c>
      <c r="E4254">
        <v>3</v>
      </c>
      <c r="F4254">
        <f t="shared" si="66"/>
        <v>9</v>
      </c>
      <c r="G4254">
        <v>0</v>
      </c>
      <c r="H4254">
        <v>0</v>
      </c>
      <c r="I4254">
        <v>1</v>
      </c>
    </row>
    <row r="4255" spans="1:9" x14ac:dyDescent="0.3">
      <c r="A4255">
        <v>12182</v>
      </c>
      <c r="B4255">
        <v>1983</v>
      </c>
      <c r="C4255">
        <v>1.8431930000000001</v>
      </c>
      <c r="D4255">
        <v>13</v>
      </c>
      <c r="E4255">
        <v>4</v>
      </c>
      <c r="F4255">
        <f t="shared" si="66"/>
        <v>16</v>
      </c>
      <c r="G4255">
        <v>0</v>
      </c>
      <c r="H4255">
        <v>1</v>
      </c>
      <c r="I4255">
        <v>1</v>
      </c>
    </row>
    <row r="4256" spans="1:9" x14ac:dyDescent="0.3">
      <c r="A4256">
        <v>12182</v>
      </c>
      <c r="B4256">
        <v>1984</v>
      </c>
      <c r="C4256">
        <v>2.050271</v>
      </c>
      <c r="D4256">
        <v>13</v>
      </c>
      <c r="E4256">
        <v>5</v>
      </c>
      <c r="F4256">
        <f t="shared" si="66"/>
        <v>25</v>
      </c>
      <c r="G4256">
        <v>0</v>
      </c>
      <c r="H4256">
        <v>1</v>
      </c>
      <c r="I4256">
        <v>1</v>
      </c>
    </row>
    <row r="4257" spans="1:9" x14ac:dyDescent="0.3">
      <c r="A4257">
        <v>12182</v>
      </c>
      <c r="B4257">
        <v>1985</v>
      </c>
      <c r="C4257">
        <v>1.9260470000000001</v>
      </c>
      <c r="D4257">
        <v>13</v>
      </c>
      <c r="E4257">
        <v>6</v>
      </c>
      <c r="F4257">
        <f t="shared" si="66"/>
        <v>36</v>
      </c>
      <c r="G4257">
        <v>0</v>
      </c>
      <c r="H4257">
        <v>1</v>
      </c>
      <c r="I4257">
        <v>1</v>
      </c>
    </row>
    <row r="4258" spans="1:9" x14ac:dyDescent="0.3">
      <c r="A4258">
        <v>12182</v>
      </c>
      <c r="B4258">
        <v>1986</v>
      </c>
      <c r="C4258">
        <v>1.981495</v>
      </c>
      <c r="D4258">
        <v>13</v>
      </c>
      <c r="E4258">
        <v>7</v>
      </c>
      <c r="F4258">
        <f t="shared" si="66"/>
        <v>49</v>
      </c>
      <c r="G4258">
        <v>0</v>
      </c>
      <c r="H4258">
        <v>0</v>
      </c>
      <c r="I4258">
        <v>1</v>
      </c>
    </row>
    <row r="4259" spans="1:9" x14ac:dyDescent="0.3">
      <c r="A4259">
        <v>12182</v>
      </c>
      <c r="B4259">
        <v>1987</v>
      </c>
      <c r="C4259">
        <v>2.1907549999999998</v>
      </c>
      <c r="D4259">
        <v>13</v>
      </c>
      <c r="E4259">
        <v>8</v>
      </c>
      <c r="F4259">
        <f t="shared" si="66"/>
        <v>64</v>
      </c>
      <c r="G4259">
        <v>0</v>
      </c>
      <c r="H4259">
        <v>0</v>
      </c>
      <c r="I4259">
        <v>1</v>
      </c>
    </row>
    <row r="4260" spans="1:9" x14ac:dyDescent="0.3">
      <c r="A4260">
        <v>12220</v>
      </c>
      <c r="B4260">
        <v>1980</v>
      </c>
      <c r="C4260">
        <v>1.5420290000000001</v>
      </c>
      <c r="D4260">
        <v>12</v>
      </c>
      <c r="E4260">
        <v>2</v>
      </c>
      <c r="F4260">
        <f t="shared" si="66"/>
        <v>4</v>
      </c>
      <c r="G4260">
        <v>0</v>
      </c>
      <c r="H4260">
        <v>0</v>
      </c>
      <c r="I4260">
        <v>0</v>
      </c>
    </row>
    <row r="4261" spans="1:9" x14ac:dyDescent="0.3">
      <c r="A4261">
        <v>12220</v>
      </c>
      <c r="B4261">
        <v>1981</v>
      </c>
      <c r="C4261">
        <v>1.94591</v>
      </c>
      <c r="D4261">
        <v>12</v>
      </c>
      <c r="E4261">
        <v>3</v>
      </c>
      <c r="F4261">
        <f t="shared" si="66"/>
        <v>9</v>
      </c>
      <c r="G4261">
        <v>0</v>
      </c>
      <c r="H4261">
        <v>1</v>
      </c>
      <c r="I4261">
        <v>0</v>
      </c>
    </row>
    <row r="4262" spans="1:9" x14ac:dyDescent="0.3">
      <c r="A4262">
        <v>12220</v>
      </c>
      <c r="B4262">
        <v>1982</v>
      </c>
      <c r="C4262">
        <v>1.9307920000000001</v>
      </c>
      <c r="D4262">
        <v>12</v>
      </c>
      <c r="E4262">
        <v>4</v>
      </c>
      <c r="F4262">
        <f t="shared" si="66"/>
        <v>16</v>
      </c>
      <c r="G4262">
        <v>0</v>
      </c>
      <c r="H4262">
        <v>1</v>
      </c>
      <c r="I4262">
        <v>1</v>
      </c>
    </row>
    <row r="4263" spans="1:9" x14ac:dyDescent="0.3">
      <c r="A4263">
        <v>12220</v>
      </c>
      <c r="B4263">
        <v>1983</v>
      </c>
      <c r="C4263">
        <v>2.064562</v>
      </c>
      <c r="D4263">
        <v>12</v>
      </c>
      <c r="E4263">
        <v>5</v>
      </c>
      <c r="F4263">
        <f t="shared" si="66"/>
        <v>25</v>
      </c>
      <c r="G4263">
        <v>0</v>
      </c>
      <c r="H4263">
        <v>1</v>
      </c>
      <c r="I4263">
        <v>1</v>
      </c>
    </row>
    <row r="4264" spans="1:9" x14ac:dyDescent="0.3">
      <c r="A4264">
        <v>12220</v>
      </c>
      <c r="B4264">
        <v>1984</v>
      </c>
      <c r="C4264">
        <v>1.95448</v>
      </c>
      <c r="D4264">
        <v>12</v>
      </c>
      <c r="E4264">
        <v>6</v>
      </c>
      <c r="F4264">
        <f t="shared" si="66"/>
        <v>36</v>
      </c>
      <c r="G4264">
        <v>0</v>
      </c>
      <c r="H4264">
        <v>1</v>
      </c>
      <c r="I4264">
        <v>1</v>
      </c>
    </row>
    <row r="4265" spans="1:9" x14ac:dyDescent="0.3">
      <c r="A4265">
        <v>12220</v>
      </c>
      <c r="B4265">
        <v>1985</v>
      </c>
      <c r="C4265">
        <v>2.0110839999999999</v>
      </c>
      <c r="D4265">
        <v>12</v>
      </c>
      <c r="E4265">
        <v>7</v>
      </c>
      <c r="F4265">
        <f t="shared" si="66"/>
        <v>49</v>
      </c>
      <c r="G4265">
        <v>0</v>
      </c>
      <c r="H4265">
        <v>1</v>
      </c>
      <c r="I4265">
        <v>1</v>
      </c>
    </row>
    <row r="4266" spans="1:9" x14ac:dyDescent="0.3">
      <c r="A4266">
        <v>12220</v>
      </c>
      <c r="B4266">
        <v>1986</v>
      </c>
      <c r="C4266">
        <v>2.074398</v>
      </c>
      <c r="D4266">
        <v>12</v>
      </c>
      <c r="E4266">
        <v>8</v>
      </c>
      <c r="F4266">
        <f t="shared" si="66"/>
        <v>64</v>
      </c>
      <c r="G4266">
        <v>0</v>
      </c>
      <c r="H4266">
        <v>1</v>
      </c>
      <c r="I4266">
        <v>1</v>
      </c>
    </row>
    <row r="4267" spans="1:9" x14ac:dyDescent="0.3">
      <c r="A4267">
        <v>12220</v>
      </c>
      <c r="B4267">
        <v>1987</v>
      </c>
      <c r="C4267">
        <v>2.2177539999999998</v>
      </c>
      <c r="D4267">
        <v>12</v>
      </c>
      <c r="E4267">
        <v>9</v>
      </c>
      <c r="F4267">
        <f t="shared" si="66"/>
        <v>81</v>
      </c>
      <c r="G4267">
        <v>0</v>
      </c>
      <c r="H4267">
        <v>1</v>
      </c>
      <c r="I4267">
        <v>1</v>
      </c>
    </row>
    <row r="4268" spans="1:9" x14ac:dyDescent="0.3">
      <c r="A4268">
        <v>12221</v>
      </c>
      <c r="B4268">
        <v>1980</v>
      </c>
      <c r="C4268">
        <v>0.86434200000000005</v>
      </c>
      <c r="D4268">
        <v>11</v>
      </c>
      <c r="E4268">
        <v>6</v>
      </c>
      <c r="F4268">
        <f t="shared" si="66"/>
        <v>36</v>
      </c>
      <c r="G4268">
        <v>0</v>
      </c>
      <c r="H4268">
        <v>0</v>
      </c>
      <c r="I4268">
        <v>0</v>
      </c>
    </row>
    <row r="4269" spans="1:9" x14ac:dyDescent="0.3">
      <c r="A4269">
        <v>12221</v>
      </c>
      <c r="B4269">
        <v>1981</v>
      </c>
      <c r="C4269">
        <v>-3.279E-2</v>
      </c>
      <c r="D4269">
        <v>11</v>
      </c>
      <c r="E4269">
        <v>7</v>
      </c>
      <c r="F4269">
        <f t="shared" si="66"/>
        <v>49</v>
      </c>
      <c r="G4269">
        <v>0</v>
      </c>
      <c r="H4269">
        <v>0</v>
      </c>
      <c r="I4269">
        <v>0</v>
      </c>
    </row>
    <row r="4270" spans="1:9" x14ac:dyDescent="0.3">
      <c r="A4270">
        <v>12221</v>
      </c>
      <c r="B4270">
        <v>1982</v>
      </c>
      <c r="C4270">
        <v>0.45296599999999998</v>
      </c>
      <c r="D4270">
        <v>11</v>
      </c>
      <c r="E4270">
        <v>8</v>
      </c>
      <c r="F4270">
        <f t="shared" si="66"/>
        <v>64</v>
      </c>
      <c r="G4270">
        <v>0</v>
      </c>
      <c r="H4270">
        <v>1</v>
      </c>
      <c r="I4270">
        <v>0</v>
      </c>
    </row>
    <row r="4271" spans="1:9" x14ac:dyDescent="0.3">
      <c r="A4271">
        <v>12221</v>
      </c>
      <c r="B4271">
        <v>1983</v>
      </c>
      <c r="C4271">
        <v>0.62893699999999997</v>
      </c>
      <c r="D4271">
        <v>11</v>
      </c>
      <c r="E4271">
        <v>9</v>
      </c>
      <c r="F4271">
        <f t="shared" si="66"/>
        <v>81</v>
      </c>
      <c r="G4271">
        <v>0</v>
      </c>
      <c r="H4271">
        <v>1</v>
      </c>
      <c r="I4271">
        <v>0</v>
      </c>
    </row>
    <row r="4272" spans="1:9" x14ac:dyDescent="0.3">
      <c r="A4272">
        <v>12221</v>
      </c>
      <c r="B4272">
        <v>1984</v>
      </c>
      <c r="C4272">
        <v>0.74093799999999999</v>
      </c>
      <c r="D4272">
        <v>11</v>
      </c>
      <c r="E4272">
        <v>10</v>
      </c>
      <c r="F4272">
        <f t="shared" si="66"/>
        <v>100</v>
      </c>
      <c r="G4272">
        <v>0</v>
      </c>
      <c r="H4272">
        <v>1</v>
      </c>
      <c r="I4272">
        <v>0</v>
      </c>
    </row>
    <row r="4273" spans="1:9" x14ac:dyDescent="0.3">
      <c r="A4273">
        <v>12221</v>
      </c>
      <c r="B4273">
        <v>1985</v>
      </c>
      <c r="C4273">
        <v>1.178175</v>
      </c>
      <c r="D4273">
        <v>11</v>
      </c>
      <c r="E4273">
        <v>11</v>
      </c>
      <c r="F4273">
        <f t="shared" si="66"/>
        <v>121</v>
      </c>
      <c r="G4273">
        <v>0</v>
      </c>
      <c r="H4273">
        <v>1</v>
      </c>
      <c r="I4273">
        <v>0</v>
      </c>
    </row>
    <row r="4274" spans="1:9" x14ac:dyDescent="0.3">
      <c r="A4274">
        <v>12221</v>
      </c>
      <c r="B4274">
        <v>1986</v>
      </c>
      <c r="C4274">
        <v>1.3404290000000001</v>
      </c>
      <c r="D4274">
        <v>11</v>
      </c>
      <c r="E4274">
        <v>12</v>
      </c>
      <c r="F4274">
        <f t="shared" si="66"/>
        <v>144</v>
      </c>
      <c r="G4274">
        <v>0</v>
      </c>
      <c r="H4274">
        <v>1</v>
      </c>
      <c r="I4274">
        <v>0</v>
      </c>
    </row>
    <row r="4275" spans="1:9" x14ac:dyDescent="0.3">
      <c r="A4275">
        <v>12221</v>
      </c>
      <c r="B4275">
        <v>1987</v>
      </c>
      <c r="C4275">
        <v>1.2031989999999999</v>
      </c>
      <c r="D4275">
        <v>11</v>
      </c>
      <c r="E4275">
        <v>13</v>
      </c>
      <c r="F4275">
        <f t="shared" si="66"/>
        <v>169</v>
      </c>
      <c r="G4275">
        <v>0</v>
      </c>
      <c r="H4275">
        <v>1</v>
      </c>
      <c r="I4275">
        <v>0</v>
      </c>
    </row>
    <row r="4276" spans="1:9" x14ac:dyDescent="0.3">
      <c r="A4276">
        <v>12245</v>
      </c>
      <c r="B4276">
        <v>1980</v>
      </c>
      <c r="C4276">
        <v>0.62573800000000002</v>
      </c>
      <c r="D4276">
        <v>14</v>
      </c>
      <c r="E4276">
        <v>1</v>
      </c>
      <c r="F4276">
        <f t="shared" si="66"/>
        <v>1</v>
      </c>
      <c r="G4276">
        <v>0</v>
      </c>
      <c r="H4276">
        <v>0</v>
      </c>
      <c r="I4276">
        <v>0</v>
      </c>
    </row>
    <row r="4277" spans="1:9" x14ac:dyDescent="0.3">
      <c r="A4277">
        <v>12245</v>
      </c>
      <c r="B4277">
        <v>1981</v>
      </c>
      <c r="C4277">
        <v>1.171759</v>
      </c>
      <c r="D4277">
        <v>14</v>
      </c>
      <c r="E4277">
        <v>2</v>
      </c>
      <c r="F4277">
        <f t="shared" si="66"/>
        <v>4</v>
      </c>
      <c r="G4277">
        <v>0</v>
      </c>
      <c r="H4277">
        <v>0</v>
      </c>
      <c r="I4277">
        <v>0</v>
      </c>
    </row>
    <row r="4278" spans="1:9" x14ac:dyDescent="0.3">
      <c r="A4278">
        <v>12245</v>
      </c>
      <c r="B4278">
        <v>1982</v>
      </c>
      <c r="C4278">
        <v>0.90315900000000005</v>
      </c>
      <c r="D4278">
        <v>14</v>
      </c>
      <c r="E4278">
        <v>3</v>
      </c>
      <c r="F4278">
        <f t="shared" si="66"/>
        <v>9</v>
      </c>
      <c r="G4278">
        <v>0</v>
      </c>
      <c r="H4278">
        <v>0</v>
      </c>
      <c r="I4278">
        <v>0</v>
      </c>
    </row>
    <row r="4279" spans="1:9" x14ac:dyDescent="0.3">
      <c r="A4279">
        <v>12245</v>
      </c>
      <c r="B4279">
        <v>1983</v>
      </c>
      <c r="C4279">
        <v>1.181937</v>
      </c>
      <c r="D4279">
        <v>14</v>
      </c>
      <c r="E4279">
        <v>4</v>
      </c>
      <c r="F4279">
        <f t="shared" si="66"/>
        <v>16</v>
      </c>
      <c r="G4279">
        <v>0</v>
      </c>
      <c r="H4279">
        <v>0</v>
      </c>
      <c r="I4279">
        <v>0</v>
      </c>
    </row>
    <row r="4280" spans="1:9" x14ac:dyDescent="0.3">
      <c r="A4280">
        <v>12245</v>
      </c>
      <c r="B4280">
        <v>1984</v>
      </c>
      <c r="C4280">
        <v>1.1488100000000001</v>
      </c>
      <c r="D4280">
        <v>14</v>
      </c>
      <c r="E4280">
        <v>5</v>
      </c>
      <c r="F4280">
        <f t="shared" si="66"/>
        <v>25</v>
      </c>
      <c r="G4280">
        <v>0</v>
      </c>
      <c r="H4280">
        <v>0</v>
      </c>
      <c r="I4280">
        <v>0</v>
      </c>
    </row>
    <row r="4281" spans="1:9" x14ac:dyDescent="0.3">
      <c r="A4281">
        <v>12245</v>
      </c>
      <c r="B4281">
        <v>1985</v>
      </c>
      <c r="C4281">
        <v>1.5230159999999999</v>
      </c>
      <c r="D4281">
        <v>14</v>
      </c>
      <c r="E4281">
        <v>6</v>
      </c>
      <c r="F4281">
        <f t="shared" si="66"/>
        <v>36</v>
      </c>
      <c r="G4281">
        <v>0</v>
      </c>
      <c r="H4281">
        <v>0</v>
      </c>
      <c r="I4281">
        <v>0</v>
      </c>
    </row>
    <row r="4282" spans="1:9" x14ac:dyDescent="0.3">
      <c r="A4282">
        <v>12245</v>
      </c>
      <c r="B4282">
        <v>1986</v>
      </c>
      <c r="C4282">
        <v>1.161203</v>
      </c>
      <c r="D4282">
        <v>14</v>
      </c>
      <c r="E4282">
        <v>7</v>
      </c>
      <c r="F4282">
        <f t="shared" si="66"/>
        <v>49</v>
      </c>
      <c r="G4282">
        <v>0</v>
      </c>
      <c r="H4282">
        <v>0</v>
      </c>
      <c r="I4282">
        <v>0</v>
      </c>
    </row>
    <row r="4283" spans="1:9" x14ac:dyDescent="0.3">
      <c r="A4283">
        <v>12245</v>
      </c>
      <c r="B4283">
        <v>1987</v>
      </c>
      <c r="C4283">
        <v>1.3704559999999999</v>
      </c>
      <c r="D4283">
        <v>14</v>
      </c>
      <c r="E4283">
        <v>8</v>
      </c>
      <c r="F4283">
        <f t="shared" si="66"/>
        <v>64</v>
      </c>
      <c r="G4283">
        <v>0</v>
      </c>
      <c r="H4283">
        <v>0</v>
      </c>
      <c r="I4283">
        <v>0</v>
      </c>
    </row>
    <row r="4284" spans="1:9" x14ac:dyDescent="0.3">
      <c r="A4284">
        <v>12276</v>
      </c>
      <c r="B4284">
        <v>1980</v>
      </c>
      <c r="C4284">
        <v>1.54331</v>
      </c>
      <c r="D4284">
        <v>12</v>
      </c>
      <c r="E4284">
        <v>4</v>
      </c>
      <c r="F4284">
        <f t="shared" si="66"/>
        <v>16</v>
      </c>
      <c r="G4284">
        <v>0</v>
      </c>
      <c r="H4284">
        <v>0</v>
      </c>
      <c r="I4284">
        <v>0</v>
      </c>
    </row>
    <row r="4285" spans="1:9" x14ac:dyDescent="0.3">
      <c r="A4285">
        <v>12276</v>
      </c>
      <c r="B4285">
        <v>1981</v>
      </c>
      <c r="C4285">
        <v>1.446947</v>
      </c>
      <c r="D4285">
        <v>12</v>
      </c>
      <c r="E4285">
        <v>5</v>
      </c>
      <c r="F4285">
        <f t="shared" si="66"/>
        <v>25</v>
      </c>
      <c r="G4285">
        <v>0</v>
      </c>
      <c r="H4285">
        <v>0</v>
      </c>
      <c r="I4285">
        <v>0</v>
      </c>
    </row>
    <row r="4286" spans="1:9" x14ac:dyDescent="0.3">
      <c r="A4286">
        <v>12276</v>
      </c>
      <c r="B4286">
        <v>1982</v>
      </c>
      <c r="C4286">
        <v>1.61283</v>
      </c>
      <c r="D4286">
        <v>12</v>
      </c>
      <c r="E4286">
        <v>6</v>
      </c>
      <c r="F4286">
        <f t="shared" si="66"/>
        <v>36</v>
      </c>
      <c r="G4286">
        <v>0</v>
      </c>
      <c r="H4286">
        <v>0</v>
      </c>
      <c r="I4286">
        <v>0</v>
      </c>
    </row>
    <row r="4287" spans="1:9" x14ac:dyDescent="0.3">
      <c r="A4287">
        <v>12276</v>
      </c>
      <c r="B4287">
        <v>1983</v>
      </c>
      <c r="C4287">
        <v>1.786035</v>
      </c>
      <c r="D4287">
        <v>12</v>
      </c>
      <c r="E4287">
        <v>7</v>
      </c>
      <c r="F4287">
        <f t="shared" si="66"/>
        <v>49</v>
      </c>
      <c r="G4287">
        <v>0</v>
      </c>
      <c r="H4287">
        <v>0</v>
      </c>
      <c r="I4287">
        <v>0</v>
      </c>
    </row>
    <row r="4288" spans="1:9" x14ac:dyDescent="0.3">
      <c r="A4288">
        <v>12276</v>
      </c>
      <c r="B4288">
        <v>1984</v>
      </c>
      <c r="C4288">
        <v>1.7709569999999999</v>
      </c>
      <c r="D4288">
        <v>12</v>
      </c>
      <c r="E4288">
        <v>8</v>
      </c>
      <c r="F4288">
        <f t="shared" si="66"/>
        <v>64</v>
      </c>
      <c r="G4288">
        <v>0</v>
      </c>
      <c r="H4288">
        <v>0</v>
      </c>
      <c r="I4288">
        <v>0</v>
      </c>
    </row>
    <row r="4289" spans="1:9" x14ac:dyDescent="0.3">
      <c r="A4289">
        <v>12276</v>
      </c>
      <c r="B4289">
        <v>1985</v>
      </c>
      <c r="C4289">
        <v>1.706715</v>
      </c>
      <c r="D4289">
        <v>12</v>
      </c>
      <c r="E4289">
        <v>9</v>
      </c>
      <c r="F4289">
        <f t="shared" si="66"/>
        <v>81</v>
      </c>
      <c r="G4289">
        <v>0</v>
      </c>
      <c r="H4289">
        <v>0</v>
      </c>
      <c r="I4289">
        <v>0</v>
      </c>
    </row>
    <row r="4290" spans="1:9" x14ac:dyDescent="0.3">
      <c r="A4290">
        <v>12276</v>
      </c>
      <c r="B4290">
        <v>1986</v>
      </c>
      <c r="C4290">
        <v>1.9505790000000001</v>
      </c>
      <c r="D4290">
        <v>12</v>
      </c>
      <c r="E4290">
        <v>10</v>
      </c>
      <c r="F4290">
        <f t="shared" si="66"/>
        <v>100</v>
      </c>
      <c r="G4290">
        <v>0</v>
      </c>
      <c r="H4290">
        <v>0</v>
      </c>
      <c r="I4290">
        <v>0</v>
      </c>
    </row>
    <row r="4291" spans="1:9" x14ac:dyDescent="0.3">
      <c r="A4291">
        <v>12276</v>
      </c>
      <c r="B4291">
        <v>1987</v>
      </c>
      <c r="C4291">
        <v>1.89056</v>
      </c>
      <c r="D4291">
        <v>12</v>
      </c>
      <c r="E4291">
        <v>11</v>
      </c>
      <c r="F4291">
        <f t="shared" si="66"/>
        <v>121</v>
      </c>
      <c r="G4291">
        <v>0</v>
      </c>
      <c r="H4291">
        <v>0</v>
      </c>
      <c r="I4291">
        <v>0</v>
      </c>
    </row>
    <row r="4292" spans="1:9" x14ac:dyDescent="0.3">
      <c r="A4292">
        <v>12385</v>
      </c>
      <c r="B4292">
        <v>1980</v>
      </c>
      <c r="C4292">
        <v>1.427848</v>
      </c>
      <c r="D4292">
        <v>12</v>
      </c>
      <c r="E4292">
        <v>5</v>
      </c>
      <c r="F4292">
        <f t="shared" si="66"/>
        <v>25</v>
      </c>
      <c r="G4292">
        <v>0</v>
      </c>
      <c r="H4292">
        <v>0</v>
      </c>
      <c r="I4292">
        <v>0</v>
      </c>
    </row>
    <row r="4293" spans="1:9" x14ac:dyDescent="0.3">
      <c r="A4293">
        <v>12385</v>
      </c>
      <c r="B4293">
        <v>1981</v>
      </c>
      <c r="C4293">
        <v>1.620752</v>
      </c>
      <c r="D4293">
        <v>12</v>
      </c>
      <c r="E4293">
        <v>6</v>
      </c>
      <c r="F4293">
        <f t="shared" ref="F4293:F4356" si="67">E4293^2</f>
        <v>36</v>
      </c>
      <c r="G4293">
        <v>0</v>
      </c>
      <c r="H4293">
        <v>0</v>
      </c>
      <c r="I4293">
        <v>0</v>
      </c>
    </row>
    <row r="4294" spans="1:9" x14ac:dyDescent="0.3">
      <c r="A4294">
        <v>12385</v>
      </c>
      <c r="B4294">
        <v>1982</v>
      </c>
      <c r="C4294">
        <v>2.132336</v>
      </c>
      <c r="D4294">
        <v>12</v>
      </c>
      <c r="E4294">
        <v>7</v>
      </c>
      <c r="F4294">
        <f t="shared" si="67"/>
        <v>49</v>
      </c>
      <c r="G4294">
        <v>0</v>
      </c>
      <c r="H4294">
        <v>1</v>
      </c>
      <c r="I4294">
        <v>0</v>
      </c>
    </row>
    <row r="4295" spans="1:9" x14ac:dyDescent="0.3">
      <c r="A4295">
        <v>12385</v>
      </c>
      <c r="B4295">
        <v>1983</v>
      </c>
      <c r="C4295">
        <v>1.3765000000000001</v>
      </c>
      <c r="D4295">
        <v>12</v>
      </c>
      <c r="E4295">
        <v>8</v>
      </c>
      <c r="F4295">
        <f t="shared" si="67"/>
        <v>64</v>
      </c>
      <c r="G4295">
        <v>0</v>
      </c>
      <c r="H4295">
        <v>0</v>
      </c>
      <c r="I4295">
        <v>0</v>
      </c>
    </row>
    <row r="4296" spans="1:9" x14ac:dyDescent="0.3">
      <c r="A4296">
        <v>12385</v>
      </c>
      <c r="B4296">
        <v>1984</v>
      </c>
      <c r="C4296">
        <v>1.9702280000000001</v>
      </c>
      <c r="D4296">
        <v>12</v>
      </c>
      <c r="E4296">
        <v>9</v>
      </c>
      <c r="F4296">
        <f t="shared" si="67"/>
        <v>81</v>
      </c>
      <c r="G4296">
        <v>0</v>
      </c>
      <c r="H4296">
        <v>0</v>
      </c>
      <c r="I4296">
        <v>0</v>
      </c>
    </row>
    <row r="4297" spans="1:9" x14ac:dyDescent="0.3">
      <c r="A4297">
        <v>12385</v>
      </c>
      <c r="B4297">
        <v>1985</v>
      </c>
      <c r="C4297">
        <v>1.9706649999999999</v>
      </c>
      <c r="D4297">
        <v>12</v>
      </c>
      <c r="E4297">
        <v>10</v>
      </c>
      <c r="F4297">
        <f t="shared" si="67"/>
        <v>100</v>
      </c>
      <c r="G4297">
        <v>0</v>
      </c>
      <c r="H4297">
        <v>0</v>
      </c>
      <c r="I4297">
        <v>0</v>
      </c>
    </row>
    <row r="4298" spans="1:9" x14ac:dyDescent="0.3">
      <c r="A4298">
        <v>12385</v>
      </c>
      <c r="B4298">
        <v>1986</v>
      </c>
      <c r="C4298">
        <v>1.9157930000000001</v>
      </c>
      <c r="D4298">
        <v>12</v>
      </c>
      <c r="E4298">
        <v>11</v>
      </c>
      <c r="F4298">
        <f t="shared" si="67"/>
        <v>121</v>
      </c>
      <c r="G4298">
        <v>0</v>
      </c>
      <c r="H4298">
        <v>0</v>
      </c>
      <c r="I4298">
        <v>0</v>
      </c>
    </row>
    <row r="4299" spans="1:9" x14ac:dyDescent="0.3">
      <c r="A4299">
        <v>12385</v>
      </c>
      <c r="B4299">
        <v>1987</v>
      </c>
      <c r="C4299">
        <v>1.99461</v>
      </c>
      <c r="D4299">
        <v>12</v>
      </c>
      <c r="E4299">
        <v>12</v>
      </c>
      <c r="F4299">
        <f t="shared" si="67"/>
        <v>144</v>
      </c>
      <c r="G4299">
        <v>0</v>
      </c>
      <c r="H4299">
        <v>0</v>
      </c>
      <c r="I4299">
        <v>0</v>
      </c>
    </row>
    <row r="4300" spans="1:9" x14ac:dyDescent="0.3">
      <c r="A4300">
        <v>12410</v>
      </c>
      <c r="B4300">
        <v>1980</v>
      </c>
      <c r="C4300">
        <v>-0.81536500000000001</v>
      </c>
      <c r="D4300">
        <v>12</v>
      </c>
      <c r="E4300">
        <v>3</v>
      </c>
      <c r="F4300">
        <f t="shared" si="67"/>
        <v>9</v>
      </c>
      <c r="G4300">
        <v>0</v>
      </c>
      <c r="H4300">
        <v>0</v>
      </c>
      <c r="I4300">
        <v>1</v>
      </c>
    </row>
    <row r="4301" spans="1:9" x14ac:dyDescent="0.3">
      <c r="A4301">
        <v>12410</v>
      </c>
      <c r="B4301">
        <v>1981</v>
      </c>
      <c r="C4301">
        <v>1.820333</v>
      </c>
      <c r="D4301">
        <v>12</v>
      </c>
      <c r="E4301">
        <v>4</v>
      </c>
      <c r="F4301">
        <f t="shared" si="67"/>
        <v>16</v>
      </c>
      <c r="G4301">
        <v>0</v>
      </c>
      <c r="H4301">
        <v>1</v>
      </c>
      <c r="I4301">
        <v>1</v>
      </c>
    </row>
    <row r="4302" spans="1:9" x14ac:dyDescent="0.3">
      <c r="A4302">
        <v>12410</v>
      </c>
      <c r="B4302">
        <v>1982</v>
      </c>
      <c r="C4302">
        <v>1.743517</v>
      </c>
      <c r="D4302">
        <v>12</v>
      </c>
      <c r="E4302">
        <v>5</v>
      </c>
      <c r="F4302">
        <f t="shared" si="67"/>
        <v>25</v>
      </c>
      <c r="G4302">
        <v>0</v>
      </c>
      <c r="H4302">
        <v>1</v>
      </c>
      <c r="I4302">
        <v>1</v>
      </c>
    </row>
    <row r="4303" spans="1:9" x14ac:dyDescent="0.3">
      <c r="A4303">
        <v>12410</v>
      </c>
      <c r="B4303">
        <v>1983</v>
      </c>
      <c r="C4303">
        <v>1.6264050000000001</v>
      </c>
      <c r="D4303">
        <v>12</v>
      </c>
      <c r="E4303">
        <v>6</v>
      </c>
      <c r="F4303">
        <f t="shared" si="67"/>
        <v>36</v>
      </c>
      <c r="G4303">
        <v>0</v>
      </c>
      <c r="H4303">
        <v>1</v>
      </c>
      <c r="I4303">
        <v>1</v>
      </c>
    </row>
    <row r="4304" spans="1:9" x14ac:dyDescent="0.3">
      <c r="A4304">
        <v>12410</v>
      </c>
      <c r="B4304">
        <v>1984</v>
      </c>
      <c r="C4304">
        <v>1.6825460000000001</v>
      </c>
      <c r="D4304">
        <v>12</v>
      </c>
      <c r="E4304">
        <v>7</v>
      </c>
      <c r="F4304">
        <f t="shared" si="67"/>
        <v>49</v>
      </c>
      <c r="G4304">
        <v>0</v>
      </c>
      <c r="H4304">
        <v>1</v>
      </c>
      <c r="I4304">
        <v>1</v>
      </c>
    </row>
    <row r="4305" spans="1:9" x14ac:dyDescent="0.3">
      <c r="A4305">
        <v>12410</v>
      </c>
      <c r="B4305">
        <v>1985</v>
      </c>
      <c r="C4305">
        <v>1.5570729999999999</v>
      </c>
      <c r="D4305">
        <v>12</v>
      </c>
      <c r="E4305">
        <v>8</v>
      </c>
      <c r="F4305">
        <f t="shared" si="67"/>
        <v>64</v>
      </c>
      <c r="G4305">
        <v>0</v>
      </c>
      <c r="H4305">
        <v>1</v>
      </c>
      <c r="I4305">
        <v>1</v>
      </c>
    </row>
    <row r="4306" spans="1:9" x14ac:dyDescent="0.3">
      <c r="A4306">
        <v>12410</v>
      </c>
      <c r="B4306">
        <v>1986</v>
      </c>
      <c r="C4306">
        <v>1.444366</v>
      </c>
      <c r="D4306">
        <v>12</v>
      </c>
      <c r="E4306">
        <v>9</v>
      </c>
      <c r="F4306">
        <f t="shared" si="67"/>
        <v>81</v>
      </c>
      <c r="G4306">
        <v>0</v>
      </c>
      <c r="H4306">
        <v>1</v>
      </c>
      <c r="I4306">
        <v>1</v>
      </c>
    </row>
    <row r="4307" spans="1:9" x14ac:dyDescent="0.3">
      <c r="A4307">
        <v>12410</v>
      </c>
      <c r="B4307">
        <v>1987</v>
      </c>
      <c r="C4307">
        <v>1.1996180000000001</v>
      </c>
      <c r="D4307">
        <v>12</v>
      </c>
      <c r="E4307">
        <v>10</v>
      </c>
      <c r="F4307">
        <f t="shared" si="67"/>
        <v>100</v>
      </c>
      <c r="G4307">
        <v>0</v>
      </c>
      <c r="H4307">
        <v>1</v>
      </c>
      <c r="I4307">
        <v>0</v>
      </c>
    </row>
    <row r="4308" spans="1:9" x14ac:dyDescent="0.3">
      <c r="A4308">
        <v>12420</v>
      </c>
      <c r="B4308">
        <v>1980</v>
      </c>
      <c r="C4308">
        <v>4.0759999999999998E-3</v>
      </c>
      <c r="D4308">
        <v>12</v>
      </c>
      <c r="E4308">
        <v>3</v>
      </c>
      <c r="F4308">
        <f t="shared" si="67"/>
        <v>9</v>
      </c>
      <c r="G4308">
        <v>0</v>
      </c>
      <c r="H4308">
        <v>1</v>
      </c>
      <c r="I4308">
        <v>0</v>
      </c>
    </row>
    <row r="4309" spans="1:9" x14ac:dyDescent="0.3">
      <c r="A4309">
        <v>12420</v>
      </c>
      <c r="B4309">
        <v>1981</v>
      </c>
      <c r="C4309">
        <v>2.3978950000000001</v>
      </c>
      <c r="D4309">
        <v>12</v>
      </c>
      <c r="E4309">
        <v>4</v>
      </c>
      <c r="F4309">
        <f t="shared" si="67"/>
        <v>16</v>
      </c>
      <c r="G4309">
        <v>0</v>
      </c>
      <c r="H4309">
        <v>1</v>
      </c>
      <c r="I4309">
        <v>0</v>
      </c>
    </row>
    <row r="4310" spans="1:9" x14ac:dyDescent="0.3">
      <c r="A4310">
        <v>12420</v>
      </c>
      <c r="B4310">
        <v>1982</v>
      </c>
      <c r="C4310">
        <v>2.318721</v>
      </c>
      <c r="D4310">
        <v>12</v>
      </c>
      <c r="E4310">
        <v>5</v>
      </c>
      <c r="F4310">
        <f t="shared" si="67"/>
        <v>25</v>
      </c>
      <c r="G4310">
        <v>0</v>
      </c>
      <c r="H4310">
        <v>1</v>
      </c>
      <c r="I4310">
        <v>0</v>
      </c>
    </row>
    <row r="4311" spans="1:9" x14ac:dyDescent="0.3">
      <c r="A4311">
        <v>12420</v>
      </c>
      <c r="B4311">
        <v>1983</v>
      </c>
      <c r="C4311">
        <v>2.3872070000000001</v>
      </c>
      <c r="D4311">
        <v>12</v>
      </c>
      <c r="E4311">
        <v>6</v>
      </c>
      <c r="F4311">
        <f t="shared" si="67"/>
        <v>36</v>
      </c>
      <c r="G4311">
        <v>0</v>
      </c>
      <c r="H4311">
        <v>1</v>
      </c>
      <c r="I4311">
        <v>0</v>
      </c>
    </row>
    <row r="4312" spans="1:9" x14ac:dyDescent="0.3">
      <c r="A4312">
        <v>12420</v>
      </c>
      <c r="B4312">
        <v>1984</v>
      </c>
      <c r="C4312">
        <v>2.3033290000000002</v>
      </c>
      <c r="D4312">
        <v>12</v>
      </c>
      <c r="E4312">
        <v>7</v>
      </c>
      <c r="F4312">
        <f t="shared" si="67"/>
        <v>49</v>
      </c>
      <c r="G4312">
        <v>0</v>
      </c>
      <c r="H4312">
        <v>1</v>
      </c>
      <c r="I4312">
        <v>1</v>
      </c>
    </row>
    <row r="4313" spans="1:9" x14ac:dyDescent="0.3">
      <c r="A4313">
        <v>12420</v>
      </c>
      <c r="B4313">
        <v>1985</v>
      </c>
      <c r="C4313">
        <v>2.2311420000000002</v>
      </c>
      <c r="D4313">
        <v>12</v>
      </c>
      <c r="E4313">
        <v>8</v>
      </c>
      <c r="F4313">
        <f t="shared" si="67"/>
        <v>64</v>
      </c>
      <c r="G4313">
        <v>0</v>
      </c>
      <c r="H4313">
        <v>1</v>
      </c>
      <c r="I4313">
        <v>0</v>
      </c>
    </row>
    <row r="4314" spans="1:9" x14ac:dyDescent="0.3">
      <c r="A4314">
        <v>12420</v>
      </c>
      <c r="B4314">
        <v>1986</v>
      </c>
      <c r="C4314">
        <v>2.2432970000000001</v>
      </c>
      <c r="D4314">
        <v>12</v>
      </c>
      <c r="E4314">
        <v>9</v>
      </c>
      <c r="F4314">
        <f t="shared" si="67"/>
        <v>81</v>
      </c>
      <c r="G4314">
        <v>0</v>
      </c>
      <c r="H4314">
        <v>1</v>
      </c>
      <c r="I4314">
        <v>1</v>
      </c>
    </row>
    <row r="4315" spans="1:9" x14ac:dyDescent="0.3">
      <c r="A4315">
        <v>12420</v>
      </c>
      <c r="B4315">
        <v>1987</v>
      </c>
      <c r="C4315">
        <v>2.4179050000000002</v>
      </c>
      <c r="D4315">
        <v>12</v>
      </c>
      <c r="E4315">
        <v>10</v>
      </c>
      <c r="F4315">
        <f t="shared" si="67"/>
        <v>100</v>
      </c>
      <c r="G4315">
        <v>0</v>
      </c>
      <c r="H4315">
        <v>1</v>
      </c>
      <c r="I4315">
        <v>0</v>
      </c>
    </row>
    <row r="4316" spans="1:9" x14ac:dyDescent="0.3">
      <c r="A4316">
        <v>12433</v>
      </c>
      <c r="B4316">
        <v>1980</v>
      </c>
      <c r="C4316">
        <v>1.6675439999999999</v>
      </c>
      <c r="D4316">
        <v>15</v>
      </c>
      <c r="E4316">
        <v>2</v>
      </c>
      <c r="F4316">
        <f t="shared" si="67"/>
        <v>4</v>
      </c>
      <c r="G4316">
        <v>0</v>
      </c>
      <c r="H4316">
        <v>0</v>
      </c>
      <c r="I4316">
        <v>0</v>
      </c>
    </row>
    <row r="4317" spans="1:9" x14ac:dyDescent="0.3">
      <c r="A4317">
        <v>12433</v>
      </c>
      <c r="B4317">
        <v>1981</v>
      </c>
      <c r="C4317">
        <v>1.6094379999999999</v>
      </c>
      <c r="D4317">
        <v>15</v>
      </c>
      <c r="E4317">
        <v>3</v>
      </c>
      <c r="F4317">
        <f t="shared" si="67"/>
        <v>9</v>
      </c>
      <c r="G4317">
        <v>0</v>
      </c>
      <c r="H4317">
        <v>0</v>
      </c>
      <c r="I4317">
        <v>0</v>
      </c>
    </row>
    <row r="4318" spans="1:9" x14ac:dyDescent="0.3">
      <c r="A4318">
        <v>12433</v>
      </c>
      <c r="B4318">
        <v>1982</v>
      </c>
      <c r="C4318">
        <v>1.71394</v>
      </c>
      <c r="D4318">
        <v>15</v>
      </c>
      <c r="E4318">
        <v>4</v>
      </c>
      <c r="F4318">
        <f t="shared" si="67"/>
        <v>16</v>
      </c>
      <c r="G4318">
        <v>0</v>
      </c>
      <c r="H4318">
        <v>0</v>
      </c>
      <c r="I4318">
        <v>0</v>
      </c>
    </row>
    <row r="4319" spans="1:9" x14ac:dyDescent="0.3">
      <c r="A4319">
        <v>12433</v>
      </c>
      <c r="B4319">
        <v>1983</v>
      </c>
      <c r="C4319">
        <v>1.268716</v>
      </c>
      <c r="D4319">
        <v>15</v>
      </c>
      <c r="E4319">
        <v>5</v>
      </c>
      <c r="F4319">
        <f t="shared" si="67"/>
        <v>25</v>
      </c>
      <c r="G4319">
        <v>0</v>
      </c>
      <c r="H4319">
        <v>0</v>
      </c>
      <c r="I4319">
        <v>0</v>
      </c>
    </row>
    <row r="4320" spans="1:9" x14ac:dyDescent="0.3">
      <c r="A4320">
        <v>12433</v>
      </c>
      <c r="B4320">
        <v>1984</v>
      </c>
      <c r="C4320">
        <v>0.88712000000000002</v>
      </c>
      <c r="D4320">
        <v>15</v>
      </c>
      <c r="E4320">
        <v>6</v>
      </c>
      <c r="F4320">
        <f t="shared" si="67"/>
        <v>36</v>
      </c>
      <c r="G4320">
        <v>0</v>
      </c>
      <c r="H4320">
        <v>0</v>
      </c>
      <c r="I4320">
        <v>0</v>
      </c>
    </row>
    <row r="4321" spans="1:9" x14ac:dyDescent="0.3">
      <c r="A4321">
        <v>12433</v>
      </c>
      <c r="B4321">
        <v>1985</v>
      </c>
      <c r="C4321">
        <v>1.8763099999999999</v>
      </c>
      <c r="D4321">
        <v>15</v>
      </c>
      <c r="E4321">
        <v>7</v>
      </c>
      <c r="F4321">
        <f t="shared" si="67"/>
        <v>49</v>
      </c>
      <c r="G4321">
        <v>0</v>
      </c>
      <c r="H4321">
        <v>0</v>
      </c>
      <c r="I4321">
        <v>1</v>
      </c>
    </row>
    <row r="4322" spans="1:9" x14ac:dyDescent="0.3">
      <c r="A4322">
        <v>12433</v>
      </c>
      <c r="B4322">
        <v>1986</v>
      </c>
      <c r="C4322">
        <v>1.9339059999999999</v>
      </c>
      <c r="D4322">
        <v>15</v>
      </c>
      <c r="E4322">
        <v>8</v>
      </c>
      <c r="F4322">
        <f t="shared" si="67"/>
        <v>64</v>
      </c>
      <c r="G4322">
        <v>0</v>
      </c>
      <c r="H4322">
        <v>0</v>
      </c>
      <c r="I4322">
        <v>1</v>
      </c>
    </row>
    <row r="4323" spans="1:9" x14ac:dyDescent="0.3">
      <c r="A4323">
        <v>12433</v>
      </c>
      <c r="B4323">
        <v>1987</v>
      </c>
      <c r="C4323">
        <v>1.9743550000000001</v>
      </c>
      <c r="D4323">
        <v>15</v>
      </c>
      <c r="E4323">
        <v>9</v>
      </c>
      <c r="F4323">
        <f t="shared" si="67"/>
        <v>81</v>
      </c>
      <c r="G4323">
        <v>0</v>
      </c>
      <c r="H4323">
        <v>0</v>
      </c>
      <c r="I4323">
        <v>1</v>
      </c>
    </row>
    <row r="4324" spans="1:9" x14ac:dyDescent="0.3">
      <c r="A4324">
        <v>12451</v>
      </c>
      <c r="B4324">
        <v>1980</v>
      </c>
      <c r="C4324">
        <v>1.0664880000000001</v>
      </c>
      <c r="D4324">
        <v>14</v>
      </c>
      <c r="E4324">
        <v>2</v>
      </c>
      <c r="F4324">
        <f t="shared" si="67"/>
        <v>4</v>
      </c>
      <c r="G4324">
        <v>0</v>
      </c>
      <c r="H4324">
        <v>0</v>
      </c>
      <c r="I4324">
        <v>0</v>
      </c>
    </row>
    <row r="4325" spans="1:9" x14ac:dyDescent="0.3">
      <c r="A4325">
        <v>12451</v>
      </c>
      <c r="B4325">
        <v>1981</v>
      </c>
      <c r="C4325">
        <v>1.937311</v>
      </c>
      <c r="D4325">
        <v>14</v>
      </c>
      <c r="E4325">
        <v>3</v>
      </c>
      <c r="F4325">
        <f t="shared" si="67"/>
        <v>9</v>
      </c>
      <c r="G4325">
        <v>0</v>
      </c>
      <c r="H4325">
        <v>0</v>
      </c>
      <c r="I4325">
        <v>0</v>
      </c>
    </row>
    <row r="4326" spans="1:9" x14ac:dyDescent="0.3">
      <c r="A4326">
        <v>12451</v>
      </c>
      <c r="B4326">
        <v>1982</v>
      </c>
      <c r="C4326">
        <v>1.6966410000000001</v>
      </c>
      <c r="D4326">
        <v>14</v>
      </c>
      <c r="E4326">
        <v>4</v>
      </c>
      <c r="F4326">
        <f t="shared" si="67"/>
        <v>16</v>
      </c>
      <c r="G4326">
        <v>0</v>
      </c>
      <c r="H4326">
        <v>0</v>
      </c>
      <c r="I4326">
        <v>0</v>
      </c>
    </row>
    <row r="4327" spans="1:9" x14ac:dyDescent="0.3">
      <c r="A4327">
        <v>12451</v>
      </c>
      <c r="B4327">
        <v>1983</v>
      </c>
      <c r="C4327">
        <v>2.0165169999999999</v>
      </c>
      <c r="D4327">
        <v>14</v>
      </c>
      <c r="E4327">
        <v>5</v>
      </c>
      <c r="F4327">
        <f t="shared" si="67"/>
        <v>25</v>
      </c>
      <c r="G4327">
        <v>0</v>
      </c>
      <c r="H4327">
        <v>1</v>
      </c>
      <c r="I4327">
        <v>0</v>
      </c>
    </row>
    <row r="4328" spans="1:9" x14ac:dyDescent="0.3">
      <c r="A4328">
        <v>12451</v>
      </c>
      <c r="B4328">
        <v>1984</v>
      </c>
      <c r="C4328">
        <v>1.1767890000000001</v>
      </c>
      <c r="D4328">
        <v>14</v>
      </c>
      <c r="E4328">
        <v>6</v>
      </c>
      <c r="F4328">
        <f t="shared" si="67"/>
        <v>36</v>
      </c>
      <c r="G4328">
        <v>0</v>
      </c>
      <c r="H4328">
        <v>1</v>
      </c>
      <c r="I4328">
        <v>0</v>
      </c>
    </row>
    <row r="4329" spans="1:9" x14ac:dyDescent="0.3">
      <c r="A4329">
        <v>12451</v>
      </c>
      <c r="B4329">
        <v>1985</v>
      </c>
      <c r="C4329">
        <v>1.491833</v>
      </c>
      <c r="D4329">
        <v>14</v>
      </c>
      <c r="E4329">
        <v>7</v>
      </c>
      <c r="F4329">
        <f t="shared" si="67"/>
        <v>49</v>
      </c>
      <c r="G4329">
        <v>0</v>
      </c>
      <c r="H4329">
        <v>1</v>
      </c>
      <c r="I4329">
        <v>0</v>
      </c>
    </row>
    <row r="4330" spans="1:9" x14ac:dyDescent="0.3">
      <c r="A4330">
        <v>12451</v>
      </c>
      <c r="B4330">
        <v>1986</v>
      </c>
      <c r="C4330">
        <v>1.9719690000000001</v>
      </c>
      <c r="D4330">
        <v>14</v>
      </c>
      <c r="E4330">
        <v>8</v>
      </c>
      <c r="F4330">
        <f t="shared" si="67"/>
        <v>64</v>
      </c>
      <c r="G4330">
        <v>0</v>
      </c>
      <c r="H4330">
        <v>1</v>
      </c>
      <c r="I4330">
        <v>0</v>
      </c>
    </row>
    <row r="4331" spans="1:9" x14ac:dyDescent="0.3">
      <c r="A4331">
        <v>12451</v>
      </c>
      <c r="B4331">
        <v>1987</v>
      </c>
      <c r="C4331">
        <v>1.876827</v>
      </c>
      <c r="D4331">
        <v>14</v>
      </c>
      <c r="E4331">
        <v>9</v>
      </c>
      <c r="F4331">
        <f t="shared" si="67"/>
        <v>81</v>
      </c>
      <c r="G4331">
        <v>0</v>
      </c>
      <c r="H4331">
        <v>1</v>
      </c>
      <c r="I4331">
        <v>0</v>
      </c>
    </row>
    <row r="4332" spans="1:9" x14ac:dyDescent="0.3">
      <c r="A4332">
        <v>12477</v>
      </c>
      <c r="B4332">
        <v>1980</v>
      </c>
      <c r="C4332">
        <v>2.2134670000000001</v>
      </c>
      <c r="D4332">
        <v>12</v>
      </c>
      <c r="E4332">
        <v>4</v>
      </c>
      <c r="F4332">
        <f t="shared" si="67"/>
        <v>16</v>
      </c>
      <c r="G4332">
        <v>0</v>
      </c>
      <c r="H4332">
        <v>0</v>
      </c>
      <c r="I4332">
        <v>1</v>
      </c>
    </row>
    <row r="4333" spans="1:9" x14ac:dyDescent="0.3">
      <c r="A4333">
        <v>12477</v>
      </c>
      <c r="B4333">
        <v>1981</v>
      </c>
      <c r="C4333">
        <v>2.2225419999999998</v>
      </c>
      <c r="D4333">
        <v>12</v>
      </c>
      <c r="E4333">
        <v>5</v>
      </c>
      <c r="F4333">
        <f t="shared" si="67"/>
        <v>25</v>
      </c>
      <c r="G4333">
        <v>0</v>
      </c>
      <c r="H4333">
        <v>0</v>
      </c>
      <c r="I4333">
        <v>1</v>
      </c>
    </row>
    <row r="4334" spans="1:9" x14ac:dyDescent="0.3">
      <c r="A4334">
        <v>12477</v>
      </c>
      <c r="B4334">
        <v>1982</v>
      </c>
      <c r="C4334">
        <v>2.2013289999999999</v>
      </c>
      <c r="D4334">
        <v>12</v>
      </c>
      <c r="E4334">
        <v>6</v>
      </c>
      <c r="F4334">
        <f t="shared" si="67"/>
        <v>36</v>
      </c>
      <c r="G4334">
        <v>0</v>
      </c>
      <c r="H4334">
        <v>1</v>
      </c>
      <c r="I4334">
        <v>1</v>
      </c>
    </row>
    <row r="4335" spans="1:9" x14ac:dyDescent="0.3">
      <c r="A4335">
        <v>12477</v>
      </c>
      <c r="B4335">
        <v>1983</v>
      </c>
      <c r="C4335">
        <v>2.171697</v>
      </c>
      <c r="D4335">
        <v>12</v>
      </c>
      <c r="E4335">
        <v>7</v>
      </c>
      <c r="F4335">
        <f t="shared" si="67"/>
        <v>49</v>
      </c>
      <c r="G4335">
        <v>0</v>
      </c>
      <c r="H4335">
        <v>1</v>
      </c>
      <c r="I4335">
        <v>1</v>
      </c>
    </row>
    <row r="4336" spans="1:9" x14ac:dyDescent="0.3">
      <c r="A4336">
        <v>12477</v>
      </c>
      <c r="B4336">
        <v>1984</v>
      </c>
      <c r="C4336">
        <v>2.1680540000000001</v>
      </c>
      <c r="D4336">
        <v>12</v>
      </c>
      <c r="E4336">
        <v>8</v>
      </c>
      <c r="F4336">
        <f t="shared" si="67"/>
        <v>64</v>
      </c>
      <c r="G4336">
        <v>0</v>
      </c>
      <c r="H4336">
        <v>1</v>
      </c>
      <c r="I4336">
        <v>1</v>
      </c>
    </row>
    <row r="4337" spans="1:9" x14ac:dyDescent="0.3">
      <c r="A4337">
        <v>12477</v>
      </c>
      <c r="B4337">
        <v>1985</v>
      </c>
      <c r="C4337">
        <v>2.1336870000000001</v>
      </c>
      <c r="D4337">
        <v>12</v>
      </c>
      <c r="E4337">
        <v>9</v>
      </c>
      <c r="F4337">
        <f t="shared" si="67"/>
        <v>81</v>
      </c>
      <c r="G4337">
        <v>0</v>
      </c>
      <c r="H4337">
        <v>1</v>
      </c>
      <c r="I4337">
        <v>1</v>
      </c>
    </row>
    <row r="4338" spans="1:9" x14ac:dyDescent="0.3">
      <c r="A4338">
        <v>12477</v>
      </c>
      <c r="B4338">
        <v>1986</v>
      </c>
      <c r="C4338">
        <v>2.1136189999999999</v>
      </c>
      <c r="D4338">
        <v>12</v>
      </c>
      <c r="E4338">
        <v>10</v>
      </c>
      <c r="F4338">
        <f t="shared" si="67"/>
        <v>100</v>
      </c>
      <c r="G4338">
        <v>0</v>
      </c>
      <c r="H4338">
        <v>1</v>
      </c>
      <c r="I4338">
        <v>1</v>
      </c>
    </row>
    <row r="4339" spans="1:9" x14ac:dyDescent="0.3">
      <c r="A4339">
        <v>12477</v>
      </c>
      <c r="B4339">
        <v>1987</v>
      </c>
      <c r="C4339">
        <v>2.2024870000000001</v>
      </c>
      <c r="D4339">
        <v>12</v>
      </c>
      <c r="E4339">
        <v>11</v>
      </c>
      <c r="F4339">
        <f t="shared" si="67"/>
        <v>121</v>
      </c>
      <c r="G4339">
        <v>0</v>
      </c>
      <c r="H4339">
        <v>1</v>
      </c>
      <c r="I4339">
        <v>1</v>
      </c>
    </row>
    <row r="4340" spans="1:9" x14ac:dyDescent="0.3">
      <c r="A4340">
        <v>12500</v>
      </c>
      <c r="B4340">
        <v>1980</v>
      </c>
      <c r="C4340">
        <v>0.97240300000000002</v>
      </c>
      <c r="D4340">
        <v>12</v>
      </c>
      <c r="E4340">
        <v>4</v>
      </c>
      <c r="F4340">
        <f t="shared" si="67"/>
        <v>16</v>
      </c>
      <c r="G4340">
        <v>0</v>
      </c>
      <c r="H4340">
        <v>1</v>
      </c>
      <c r="I4340">
        <v>0</v>
      </c>
    </row>
    <row r="4341" spans="1:9" x14ac:dyDescent="0.3">
      <c r="A4341">
        <v>12500</v>
      </c>
      <c r="B4341">
        <v>1981</v>
      </c>
      <c r="C4341">
        <v>1.324886</v>
      </c>
      <c r="D4341">
        <v>12</v>
      </c>
      <c r="E4341">
        <v>5</v>
      </c>
      <c r="F4341">
        <f t="shared" si="67"/>
        <v>25</v>
      </c>
      <c r="G4341">
        <v>0</v>
      </c>
      <c r="H4341">
        <v>0</v>
      </c>
      <c r="I4341">
        <v>0</v>
      </c>
    </row>
    <row r="4342" spans="1:9" x14ac:dyDescent="0.3">
      <c r="A4342">
        <v>12500</v>
      </c>
      <c r="B4342">
        <v>1982</v>
      </c>
      <c r="C4342">
        <v>0.96270699999999998</v>
      </c>
      <c r="D4342">
        <v>12</v>
      </c>
      <c r="E4342">
        <v>6</v>
      </c>
      <c r="F4342">
        <f t="shared" si="67"/>
        <v>36</v>
      </c>
      <c r="G4342">
        <v>0</v>
      </c>
      <c r="H4342">
        <v>0</v>
      </c>
      <c r="I4342">
        <v>0</v>
      </c>
    </row>
    <row r="4343" spans="1:9" x14ac:dyDescent="0.3">
      <c r="A4343">
        <v>12500</v>
      </c>
      <c r="B4343">
        <v>1983</v>
      </c>
      <c r="C4343">
        <v>0.845252</v>
      </c>
      <c r="D4343">
        <v>12</v>
      </c>
      <c r="E4343">
        <v>7</v>
      </c>
      <c r="F4343">
        <f t="shared" si="67"/>
        <v>49</v>
      </c>
      <c r="G4343">
        <v>0</v>
      </c>
      <c r="H4343">
        <v>1</v>
      </c>
      <c r="I4343">
        <v>0</v>
      </c>
    </row>
    <row r="4344" spans="1:9" x14ac:dyDescent="0.3">
      <c r="A4344">
        <v>12500</v>
      </c>
      <c r="B4344">
        <v>1984</v>
      </c>
      <c r="C4344">
        <v>1.9295739999999999</v>
      </c>
      <c r="D4344">
        <v>12</v>
      </c>
      <c r="E4344">
        <v>8</v>
      </c>
      <c r="F4344">
        <f t="shared" si="67"/>
        <v>64</v>
      </c>
      <c r="G4344">
        <v>0</v>
      </c>
      <c r="H4344">
        <v>1</v>
      </c>
      <c r="I4344">
        <v>0</v>
      </c>
    </row>
    <row r="4345" spans="1:9" x14ac:dyDescent="0.3">
      <c r="A4345">
        <v>12500</v>
      </c>
      <c r="B4345">
        <v>1985</v>
      </c>
      <c r="C4345">
        <v>2.0375030000000001</v>
      </c>
      <c r="D4345">
        <v>12</v>
      </c>
      <c r="E4345">
        <v>9</v>
      </c>
      <c r="F4345">
        <f t="shared" si="67"/>
        <v>81</v>
      </c>
      <c r="G4345">
        <v>0</v>
      </c>
      <c r="H4345">
        <v>1</v>
      </c>
      <c r="I4345">
        <v>0</v>
      </c>
    </row>
    <row r="4346" spans="1:9" x14ac:dyDescent="0.3">
      <c r="A4346">
        <v>12500</v>
      </c>
      <c r="B4346">
        <v>1986</v>
      </c>
      <c r="C4346">
        <v>1.1482209999999999</v>
      </c>
      <c r="D4346">
        <v>12</v>
      </c>
      <c r="E4346">
        <v>10</v>
      </c>
      <c r="F4346">
        <f t="shared" si="67"/>
        <v>100</v>
      </c>
      <c r="G4346">
        <v>0</v>
      </c>
      <c r="H4346">
        <v>1</v>
      </c>
      <c r="I4346">
        <v>0</v>
      </c>
    </row>
    <row r="4347" spans="1:9" x14ac:dyDescent="0.3">
      <c r="A4347">
        <v>12500</v>
      </c>
      <c r="B4347">
        <v>1987</v>
      </c>
      <c r="C4347">
        <v>1.30674</v>
      </c>
      <c r="D4347">
        <v>12</v>
      </c>
      <c r="E4347">
        <v>11</v>
      </c>
      <c r="F4347">
        <f t="shared" si="67"/>
        <v>121</v>
      </c>
      <c r="G4347">
        <v>0</v>
      </c>
      <c r="H4347">
        <v>1</v>
      </c>
      <c r="I4347">
        <v>0</v>
      </c>
    </row>
    <row r="4348" spans="1:9" x14ac:dyDescent="0.3">
      <c r="A4348">
        <v>12534</v>
      </c>
      <c r="B4348">
        <v>1980</v>
      </c>
      <c r="C4348">
        <v>1.840042</v>
      </c>
      <c r="D4348">
        <v>11</v>
      </c>
      <c r="E4348">
        <v>2</v>
      </c>
      <c r="F4348">
        <f t="shared" si="67"/>
        <v>4</v>
      </c>
      <c r="G4348">
        <v>0</v>
      </c>
      <c r="H4348">
        <v>0</v>
      </c>
      <c r="I4348">
        <v>0</v>
      </c>
    </row>
    <row r="4349" spans="1:9" x14ac:dyDescent="0.3">
      <c r="A4349">
        <v>12534</v>
      </c>
      <c r="B4349">
        <v>1981</v>
      </c>
      <c r="C4349">
        <v>2.1747519999999998</v>
      </c>
      <c r="D4349">
        <v>11</v>
      </c>
      <c r="E4349">
        <v>3</v>
      </c>
      <c r="F4349">
        <f t="shared" si="67"/>
        <v>9</v>
      </c>
      <c r="G4349">
        <v>0</v>
      </c>
      <c r="H4349">
        <v>0</v>
      </c>
      <c r="I4349">
        <v>0</v>
      </c>
    </row>
    <row r="4350" spans="1:9" x14ac:dyDescent="0.3">
      <c r="A4350">
        <v>12534</v>
      </c>
      <c r="B4350">
        <v>1982</v>
      </c>
      <c r="C4350">
        <v>2.1227670000000001</v>
      </c>
      <c r="D4350">
        <v>11</v>
      </c>
      <c r="E4350">
        <v>4</v>
      </c>
      <c r="F4350">
        <f t="shared" si="67"/>
        <v>16</v>
      </c>
      <c r="G4350">
        <v>0</v>
      </c>
      <c r="H4350">
        <v>1</v>
      </c>
      <c r="I4350">
        <v>0</v>
      </c>
    </row>
    <row r="4351" spans="1:9" x14ac:dyDescent="0.3">
      <c r="A4351">
        <v>12534</v>
      </c>
      <c r="B4351">
        <v>1983</v>
      </c>
      <c r="C4351">
        <v>2.1308750000000001</v>
      </c>
      <c r="D4351">
        <v>11</v>
      </c>
      <c r="E4351">
        <v>5</v>
      </c>
      <c r="F4351">
        <f t="shared" si="67"/>
        <v>25</v>
      </c>
      <c r="G4351">
        <v>0</v>
      </c>
      <c r="H4351">
        <v>1</v>
      </c>
      <c r="I4351">
        <v>0</v>
      </c>
    </row>
    <row r="4352" spans="1:9" x14ac:dyDescent="0.3">
      <c r="A4352">
        <v>12534</v>
      </c>
      <c r="B4352">
        <v>1984</v>
      </c>
      <c r="C4352">
        <v>2.1680540000000001</v>
      </c>
      <c r="D4352">
        <v>11</v>
      </c>
      <c r="E4352">
        <v>6</v>
      </c>
      <c r="F4352">
        <f t="shared" si="67"/>
        <v>36</v>
      </c>
      <c r="G4352">
        <v>0</v>
      </c>
      <c r="H4352">
        <v>1</v>
      </c>
      <c r="I4352">
        <v>0</v>
      </c>
    </row>
    <row r="4353" spans="1:9" x14ac:dyDescent="0.3">
      <c r="A4353">
        <v>12534</v>
      </c>
      <c r="B4353">
        <v>1985</v>
      </c>
      <c r="C4353">
        <v>2.2077939999999998</v>
      </c>
      <c r="D4353">
        <v>11</v>
      </c>
      <c r="E4353">
        <v>7</v>
      </c>
      <c r="F4353">
        <f t="shared" si="67"/>
        <v>49</v>
      </c>
      <c r="G4353">
        <v>0</v>
      </c>
      <c r="H4353">
        <v>1</v>
      </c>
      <c r="I4353">
        <v>0</v>
      </c>
    </row>
    <row r="4354" spans="1:9" x14ac:dyDescent="0.3">
      <c r="A4354">
        <v>12534</v>
      </c>
      <c r="B4354">
        <v>1986</v>
      </c>
      <c r="C4354">
        <v>2.3818830000000002</v>
      </c>
      <c r="D4354">
        <v>11</v>
      </c>
      <c r="E4354">
        <v>8</v>
      </c>
      <c r="F4354">
        <f t="shared" si="67"/>
        <v>64</v>
      </c>
      <c r="G4354">
        <v>0</v>
      </c>
      <c r="H4354">
        <v>1</v>
      </c>
      <c r="I4354">
        <v>0</v>
      </c>
    </row>
    <row r="4355" spans="1:9" x14ac:dyDescent="0.3">
      <c r="A4355">
        <v>12534</v>
      </c>
      <c r="B4355">
        <v>1987</v>
      </c>
      <c r="C4355">
        <v>2.3429169999999999</v>
      </c>
      <c r="D4355">
        <v>11</v>
      </c>
      <c r="E4355">
        <v>9</v>
      </c>
      <c r="F4355">
        <f t="shared" si="67"/>
        <v>81</v>
      </c>
      <c r="G4355">
        <v>0</v>
      </c>
      <c r="H4355">
        <v>1</v>
      </c>
      <c r="I4355">
        <v>0</v>
      </c>
    </row>
    <row r="4356" spans="1:9" x14ac:dyDescent="0.3">
      <c r="A4356">
        <v>12548</v>
      </c>
      <c r="B4356">
        <v>1980</v>
      </c>
      <c r="C4356">
        <v>1.1305449999999999</v>
      </c>
      <c r="D4356">
        <v>9</v>
      </c>
      <c r="E4356">
        <v>5</v>
      </c>
      <c r="F4356">
        <f t="shared" si="67"/>
        <v>25</v>
      </c>
      <c r="G4356">
        <v>0</v>
      </c>
      <c r="H4356">
        <v>0</v>
      </c>
      <c r="I4356">
        <v>0</v>
      </c>
    </row>
    <row r="4357" spans="1:9" x14ac:dyDescent="0.3">
      <c r="A4357">
        <v>12548</v>
      </c>
      <c r="B4357">
        <v>1981</v>
      </c>
      <c r="C4357">
        <v>1.3116030000000001</v>
      </c>
      <c r="D4357">
        <v>9</v>
      </c>
      <c r="E4357">
        <v>6</v>
      </c>
      <c r="F4357">
        <f t="shared" ref="F4357:F4363" si="68">E4357^2</f>
        <v>36</v>
      </c>
      <c r="G4357">
        <v>0</v>
      </c>
      <c r="H4357">
        <v>0</v>
      </c>
      <c r="I4357">
        <v>0</v>
      </c>
    </row>
    <row r="4358" spans="1:9" x14ac:dyDescent="0.3">
      <c r="A4358">
        <v>12548</v>
      </c>
      <c r="B4358">
        <v>1982</v>
      </c>
      <c r="C4358">
        <v>0.83248200000000006</v>
      </c>
      <c r="D4358">
        <v>9</v>
      </c>
      <c r="E4358">
        <v>7</v>
      </c>
      <c r="F4358">
        <f t="shared" si="68"/>
        <v>49</v>
      </c>
      <c r="G4358">
        <v>0</v>
      </c>
      <c r="H4358">
        <v>0</v>
      </c>
      <c r="I4358">
        <v>0</v>
      </c>
    </row>
    <row r="4359" spans="1:9" x14ac:dyDescent="0.3">
      <c r="A4359">
        <v>12548</v>
      </c>
      <c r="B4359">
        <v>1983</v>
      </c>
      <c r="C4359">
        <v>1.591879</v>
      </c>
      <c r="D4359">
        <v>9</v>
      </c>
      <c r="E4359">
        <v>8</v>
      </c>
      <c r="F4359">
        <f t="shared" si="68"/>
        <v>64</v>
      </c>
      <c r="G4359">
        <v>0</v>
      </c>
      <c r="H4359">
        <v>1</v>
      </c>
      <c r="I4359">
        <v>0</v>
      </c>
    </row>
    <row r="4360" spans="1:9" x14ac:dyDescent="0.3">
      <c r="A4360">
        <v>12548</v>
      </c>
      <c r="B4360">
        <v>1984</v>
      </c>
      <c r="C4360">
        <v>1.2125429999999999</v>
      </c>
      <c r="D4360">
        <v>9</v>
      </c>
      <c r="E4360">
        <v>9</v>
      </c>
      <c r="F4360">
        <f t="shared" si="68"/>
        <v>81</v>
      </c>
      <c r="G4360">
        <v>0</v>
      </c>
      <c r="H4360">
        <v>1</v>
      </c>
      <c r="I4360">
        <v>1</v>
      </c>
    </row>
    <row r="4361" spans="1:9" x14ac:dyDescent="0.3">
      <c r="A4361">
        <v>12548</v>
      </c>
      <c r="B4361">
        <v>1985</v>
      </c>
      <c r="C4361">
        <v>1.765962</v>
      </c>
      <c r="D4361">
        <v>9</v>
      </c>
      <c r="E4361">
        <v>10</v>
      </c>
      <c r="F4361">
        <f t="shared" si="68"/>
        <v>100</v>
      </c>
      <c r="G4361">
        <v>0</v>
      </c>
      <c r="H4361">
        <v>1</v>
      </c>
      <c r="I4361">
        <v>0</v>
      </c>
    </row>
    <row r="4362" spans="1:9" x14ac:dyDescent="0.3">
      <c r="A4362">
        <v>12548</v>
      </c>
      <c r="B4362">
        <v>1986</v>
      </c>
      <c r="C4362">
        <v>1.7458940000000001</v>
      </c>
      <c r="D4362">
        <v>9</v>
      </c>
      <c r="E4362">
        <v>11</v>
      </c>
      <c r="F4362">
        <f t="shared" si="68"/>
        <v>121</v>
      </c>
      <c r="G4362">
        <v>0</v>
      </c>
      <c r="H4362">
        <v>1</v>
      </c>
      <c r="I4362">
        <v>1</v>
      </c>
    </row>
    <row r="4363" spans="1:9" x14ac:dyDescent="0.3">
      <c r="A4363">
        <v>12548</v>
      </c>
      <c r="B4363">
        <v>1987</v>
      </c>
      <c r="C4363">
        <v>1.4665429999999999</v>
      </c>
      <c r="D4363">
        <v>9</v>
      </c>
      <c r="E4363">
        <v>12</v>
      </c>
      <c r="F4363">
        <f t="shared" si="68"/>
        <v>144</v>
      </c>
      <c r="G4363">
        <v>0</v>
      </c>
      <c r="H4363">
        <v>1</v>
      </c>
      <c r="I4363">
        <v>1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807"/>
  <sheetViews>
    <sheetView workbookViewId="0">
      <selection activeCell="C1" sqref="C1"/>
    </sheetView>
  </sheetViews>
  <sheetFormatPr defaultRowHeight="13.8" x14ac:dyDescent="0.3"/>
  <cols>
    <col min="8" max="8" width="12.33203125" customWidth="1"/>
    <col min="9" max="9" width="10.44140625" bestFit="1" customWidth="1"/>
  </cols>
  <sheetData>
    <row r="1" spans="1:13" x14ac:dyDescent="0.3">
      <c r="A1" s="14" t="s">
        <v>529</v>
      </c>
    </row>
    <row r="2" spans="1:13" x14ac:dyDescent="0.3">
      <c r="A2" s="14" t="s">
        <v>530</v>
      </c>
    </row>
    <row r="3" spans="1:13" ht="27.6" x14ac:dyDescent="0.3">
      <c r="A3" s="133" t="s">
        <v>28</v>
      </c>
      <c r="B3" s="133"/>
      <c r="C3" s="1" t="s">
        <v>0</v>
      </c>
      <c r="D3" s="1" t="s">
        <v>1</v>
      </c>
      <c r="E3" s="1" t="s">
        <v>3</v>
      </c>
      <c r="F3" s="1" t="s">
        <v>2</v>
      </c>
    </row>
    <row r="4" spans="1:13" x14ac:dyDescent="0.3">
      <c r="A4" t="s">
        <v>29</v>
      </c>
      <c r="B4" t="s">
        <v>30</v>
      </c>
      <c r="C4">
        <v>17314.103128901563</v>
      </c>
      <c r="D4">
        <v>8221</v>
      </c>
      <c r="E4">
        <v>3.1</v>
      </c>
      <c r="F4">
        <v>4</v>
      </c>
      <c r="H4" t="s">
        <v>4</v>
      </c>
    </row>
    <row r="5" spans="1:13" ht="14.4" thickBot="1" x14ac:dyDescent="0.35">
      <c r="A5" t="s">
        <v>29</v>
      </c>
      <c r="B5" t="s">
        <v>30</v>
      </c>
      <c r="C5">
        <v>17542.036083279319</v>
      </c>
      <c r="D5">
        <v>9135</v>
      </c>
      <c r="E5">
        <v>3.1</v>
      </c>
      <c r="F5">
        <v>4</v>
      </c>
    </row>
    <row r="6" spans="1:13" x14ac:dyDescent="0.3">
      <c r="A6" t="s">
        <v>29</v>
      </c>
      <c r="B6" t="s">
        <v>30</v>
      </c>
      <c r="C6">
        <v>16218.847861937687</v>
      </c>
      <c r="D6">
        <v>13196</v>
      </c>
      <c r="E6">
        <v>3.1</v>
      </c>
      <c r="F6">
        <v>4</v>
      </c>
      <c r="H6" s="5" t="s">
        <v>5</v>
      </c>
      <c r="I6" s="5"/>
    </row>
    <row r="7" spans="1:13" x14ac:dyDescent="0.3">
      <c r="A7" t="s">
        <v>29</v>
      </c>
      <c r="B7" t="s">
        <v>30</v>
      </c>
      <c r="C7">
        <v>16336.913140048573</v>
      </c>
      <c r="D7">
        <v>16342</v>
      </c>
      <c r="E7">
        <v>3.1</v>
      </c>
      <c r="F7">
        <v>4</v>
      </c>
      <c r="H7" s="2" t="s">
        <v>6</v>
      </c>
      <c r="I7" s="7">
        <v>0.58188575138497611</v>
      </c>
    </row>
    <row r="8" spans="1:13" x14ac:dyDescent="0.3">
      <c r="A8" t="s">
        <v>29</v>
      </c>
      <c r="B8" t="s">
        <v>30</v>
      </c>
      <c r="C8">
        <v>16339.170323925458</v>
      </c>
      <c r="D8">
        <v>19832</v>
      </c>
      <c r="E8">
        <v>3.1</v>
      </c>
      <c r="F8">
        <v>4</v>
      </c>
      <c r="H8" s="2" t="s">
        <v>7</v>
      </c>
      <c r="I8" s="7">
        <v>0.33859102766485827</v>
      </c>
    </row>
    <row r="9" spans="1:13" x14ac:dyDescent="0.3">
      <c r="A9" t="s">
        <v>29</v>
      </c>
      <c r="B9" t="s">
        <v>30</v>
      </c>
      <c r="C9">
        <v>15709.052821083313</v>
      </c>
      <c r="D9">
        <v>22236</v>
      </c>
      <c r="E9">
        <v>3.1</v>
      </c>
      <c r="F9">
        <v>4</v>
      </c>
      <c r="H9" s="2" t="s">
        <v>8</v>
      </c>
      <c r="I9" s="7">
        <v>0.33611074401860153</v>
      </c>
    </row>
    <row r="10" spans="1:13" x14ac:dyDescent="0.3">
      <c r="A10" t="s">
        <v>29</v>
      </c>
      <c r="B10" t="s">
        <v>30</v>
      </c>
      <c r="C10">
        <v>15230.003389847883</v>
      </c>
      <c r="D10">
        <v>22576</v>
      </c>
      <c r="E10">
        <v>3.1</v>
      </c>
      <c r="F10">
        <v>4</v>
      </c>
      <c r="H10" s="2" t="s">
        <v>9</v>
      </c>
      <c r="I10" s="8">
        <v>8054.1187139021813</v>
      </c>
    </row>
    <row r="11" spans="1:13" ht="14.4" thickBot="1" x14ac:dyDescent="0.35">
      <c r="A11" t="s">
        <v>29</v>
      </c>
      <c r="B11" t="s">
        <v>30</v>
      </c>
      <c r="C11">
        <v>15048.042184116031</v>
      </c>
      <c r="D11">
        <v>22964</v>
      </c>
      <c r="E11">
        <v>3.1</v>
      </c>
      <c r="F11">
        <v>4</v>
      </c>
      <c r="H11" s="3" t="s">
        <v>10</v>
      </c>
      <c r="I11" s="3">
        <v>804</v>
      </c>
    </row>
    <row r="12" spans="1:13" x14ac:dyDescent="0.3">
      <c r="A12" t="s">
        <v>29</v>
      </c>
      <c r="B12" t="s">
        <v>30</v>
      </c>
      <c r="C12">
        <v>14862.093869597764</v>
      </c>
      <c r="D12">
        <v>24021</v>
      </c>
      <c r="E12">
        <v>3.1</v>
      </c>
      <c r="F12">
        <v>4</v>
      </c>
    </row>
    <row r="13" spans="1:13" ht="14.4" thickBot="1" x14ac:dyDescent="0.35">
      <c r="A13" t="s">
        <v>29</v>
      </c>
      <c r="B13" t="s">
        <v>30</v>
      </c>
      <c r="C13">
        <v>15295.018266878806</v>
      </c>
      <c r="D13">
        <v>27325</v>
      </c>
      <c r="E13">
        <v>3.1</v>
      </c>
      <c r="F13">
        <v>4</v>
      </c>
      <c r="H13" t="s">
        <v>11</v>
      </c>
    </row>
    <row r="14" spans="1:13" x14ac:dyDescent="0.3">
      <c r="A14" t="s">
        <v>29</v>
      </c>
      <c r="B14" t="s">
        <v>31</v>
      </c>
      <c r="C14">
        <v>21335.852484891035</v>
      </c>
      <c r="D14">
        <v>10237</v>
      </c>
      <c r="E14">
        <v>3.6</v>
      </c>
      <c r="F14">
        <v>4</v>
      </c>
      <c r="H14" s="4"/>
      <c r="I14" s="4" t="s">
        <v>16</v>
      </c>
      <c r="J14" s="4" t="s">
        <v>17</v>
      </c>
      <c r="K14" s="4" t="s">
        <v>18</v>
      </c>
      <c r="L14" s="4" t="s">
        <v>19</v>
      </c>
      <c r="M14" s="4" t="s">
        <v>20</v>
      </c>
    </row>
    <row r="15" spans="1:13" x14ac:dyDescent="0.3">
      <c r="A15" t="s">
        <v>29</v>
      </c>
      <c r="B15" t="s">
        <v>31</v>
      </c>
      <c r="C15">
        <v>20538.08751022537</v>
      </c>
      <c r="D15">
        <v>15066</v>
      </c>
      <c r="E15">
        <v>3.6</v>
      </c>
      <c r="F15">
        <v>4</v>
      </c>
      <c r="H15" s="2" t="s">
        <v>12</v>
      </c>
      <c r="I15" s="2">
        <v>3</v>
      </c>
      <c r="J15" s="2">
        <v>26566320254.919746</v>
      </c>
      <c r="K15" s="2">
        <v>8855440084.9732494</v>
      </c>
      <c r="L15" s="2">
        <v>136.51302671605984</v>
      </c>
      <c r="M15" s="2">
        <v>2.0314978843759018E-71</v>
      </c>
    </row>
    <row r="16" spans="1:13" x14ac:dyDescent="0.3">
      <c r="A16" t="s">
        <v>29</v>
      </c>
      <c r="B16" t="s">
        <v>31</v>
      </c>
      <c r="C16">
        <v>20512.094091238854</v>
      </c>
      <c r="D16">
        <v>16633</v>
      </c>
      <c r="E16">
        <v>3.6</v>
      </c>
      <c r="F16">
        <v>4</v>
      </c>
      <c r="H16" s="2" t="s">
        <v>13</v>
      </c>
      <c r="I16" s="2">
        <v>800</v>
      </c>
      <c r="J16" s="2">
        <v>51895062606.103462</v>
      </c>
      <c r="K16" s="2">
        <v>64868828.257629327</v>
      </c>
      <c r="L16" s="2"/>
      <c r="M16" s="2"/>
    </row>
    <row r="17" spans="1:16" ht="14.4" thickBot="1" x14ac:dyDescent="0.35">
      <c r="A17" t="s">
        <v>29</v>
      </c>
      <c r="B17" t="s">
        <v>31</v>
      </c>
      <c r="C17">
        <v>19924.159052404004</v>
      </c>
      <c r="D17">
        <v>19800</v>
      </c>
      <c r="E17">
        <v>3.6</v>
      </c>
      <c r="F17">
        <v>4</v>
      </c>
      <c r="H17" s="3" t="s">
        <v>14</v>
      </c>
      <c r="I17" s="3">
        <v>803</v>
      </c>
      <c r="J17" s="3">
        <v>78461382861.023209</v>
      </c>
      <c r="K17" s="3"/>
      <c r="L17" s="3"/>
      <c r="M17" s="3"/>
    </row>
    <row r="18" spans="1:16" ht="14.4" thickBot="1" x14ac:dyDescent="0.35">
      <c r="A18" t="s">
        <v>29</v>
      </c>
      <c r="B18" t="s">
        <v>31</v>
      </c>
      <c r="C18">
        <v>19774.249066066051</v>
      </c>
      <c r="D18">
        <v>23359</v>
      </c>
      <c r="E18">
        <v>3.6</v>
      </c>
      <c r="F18">
        <v>4</v>
      </c>
    </row>
    <row r="19" spans="1:16" x14ac:dyDescent="0.3">
      <c r="A19" t="s">
        <v>29</v>
      </c>
      <c r="B19" t="s">
        <v>31</v>
      </c>
      <c r="C19">
        <v>19344.165537356883</v>
      </c>
      <c r="D19">
        <v>23765</v>
      </c>
      <c r="E19">
        <v>3.6</v>
      </c>
      <c r="F19">
        <v>4</v>
      </c>
      <c r="H19" s="4"/>
      <c r="I19" s="4" t="s">
        <v>21</v>
      </c>
      <c r="J19" s="4" t="s">
        <v>9</v>
      </c>
      <c r="K19" s="4" t="s">
        <v>22</v>
      </c>
      <c r="L19" s="4" t="s">
        <v>23</v>
      </c>
      <c r="M19" s="4" t="s">
        <v>24</v>
      </c>
      <c r="N19" s="4" t="s">
        <v>25</v>
      </c>
      <c r="O19" s="4" t="s">
        <v>26</v>
      </c>
      <c r="P19" s="4" t="s">
        <v>27</v>
      </c>
    </row>
    <row r="20" spans="1:16" x14ac:dyDescent="0.3">
      <c r="A20" t="s">
        <v>29</v>
      </c>
      <c r="B20" t="s">
        <v>31</v>
      </c>
      <c r="C20">
        <v>19105.130124415875</v>
      </c>
      <c r="D20">
        <v>24008</v>
      </c>
      <c r="E20">
        <v>3.6</v>
      </c>
      <c r="F20">
        <v>4</v>
      </c>
      <c r="H20" s="2" t="s">
        <v>15</v>
      </c>
      <c r="I20" s="13">
        <v>13683.514145068049</v>
      </c>
      <c r="J20" s="8">
        <v>1663.4168209556517</v>
      </c>
      <c r="K20" s="7">
        <v>8.2261487155135988</v>
      </c>
      <c r="L20" s="2">
        <v>7.8039684713999405E-16</v>
      </c>
      <c r="M20" s="10">
        <v>10418.337145646878</v>
      </c>
      <c r="N20" s="10">
        <v>16948.691144489221</v>
      </c>
      <c r="O20" s="2">
        <v>10418.337145646878</v>
      </c>
      <c r="P20" s="2">
        <v>16948.691144489221</v>
      </c>
    </row>
    <row r="21" spans="1:16" x14ac:dyDescent="0.3">
      <c r="A21" t="s">
        <v>29</v>
      </c>
      <c r="B21" t="s">
        <v>31</v>
      </c>
      <c r="C21">
        <v>18543.427045365264</v>
      </c>
      <c r="D21">
        <v>26034</v>
      </c>
      <c r="E21">
        <v>3.6</v>
      </c>
      <c r="F21">
        <v>4</v>
      </c>
      <c r="H21" s="2" t="s">
        <v>1</v>
      </c>
      <c r="I21" s="6">
        <v>-0.16219773304964966</v>
      </c>
      <c r="J21" s="6">
        <v>3.4688939798111926E-2</v>
      </c>
      <c r="K21" s="7">
        <v>-4.6757766018112168</v>
      </c>
      <c r="L21" s="2">
        <v>3.4363999802017033E-6</v>
      </c>
      <c r="M21" s="7">
        <v>-0.23028982334006071</v>
      </c>
      <c r="N21" s="7">
        <v>-9.4105642759238606E-2</v>
      </c>
      <c r="O21" s="2">
        <v>-0.23028982334006071</v>
      </c>
      <c r="P21" s="2">
        <v>-9.4105642759238606E-2</v>
      </c>
    </row>
    <row r="22" spans="1:16" x14ac:dyDescent="0.3">
      <c r="A22" t="s">
        <v>29</v>
      </c>
      <c r="B22" t="s">
        <v>31</v>
      </c>
      <c r="C22">
        <v>17808.198996020619</v>
      </c>
      <c r="D22">
        <v>32896</v>
      </c>
      <c r="E22">
        <v>3.6</v>
      </c>
      <c r="F22">
        <v>4</v>
      </c>
      <c r="H22" s="2" t="s">
        <v>3</v>
      </c>
      <c r="I22" s="13">
        <v>4898.8118053942098</v>
      </c>
      <c r="J22" s="8">
        <v>257.94843509133312</v>
      </c>
      <c r="K22" s="7">
        <v>18.991438361157968</v>
      </c>
      <c r="L22" s="2">
        <v>1.1340880944572046E-66</v>
      </c>
      <c r="M22" s="10">
        <v>4392.4761193013965</v>
      </c>
      <c r="N22" s="10">
        <v>5405.1474914870232</v>
      </c>
      <c r="O22" s="2">
        <v>4392.4761193013965</v>
      </c>
      <c r="P22" s="2">
        <v>5405.1474914870232</v>
      </c>
    </row>
    <row r="23" spans="1:16" ht="14.4" thickBot="1" x14ac:dyDescent="0.35">
      <c r="A23" t="s">
        <v>29</v>
      </c>
      <c r="B23" t="s">
        <v>31</v>
      </c>
      <c r="C23">
        <v>17968.838278264633</v>
      </c>
      <c r="D23">
        <v>34665</v>
      </c>
      <c r="E23">
        <v>3.6</v>
      </c>
      <c r="F23">
        <v>4</v>
      </c>
      <c r="H23" s="3" t="s">
        <v>2</v>
      </c>
      <c r="I23" s="69">
        <v>-1134.8143983488712</v>
      </c>
      <c r="J23" s="9">
        <v>335.42674577617129</v>
      </c>
      <c r="K23" s="12">
        <v>-3.3831959217292935</v>
      </c>
      <c r="L23" s="3">
        <v>7.5131245049634158E-4</v>
      </c>
      <c r="M23" s="11">
        <v>-1793.234874504587</v>
      </c>
      <c r="N23" s="11">
        <v>-476.39392219315562</v>
      </c>
      <c r="O23" s="3">
        <v>-1793.234874504587</v>
      </c>
      <c r="P23" s="3">
        <v>-476.39392219315562</v>
      </c>
    </row>
    <row r="24" spans="1:16" x14ac:dyDescent="0.3">
      <c r="A24" t="s">
        <v>29</v>
      </c>
      <c r="B24" t="s">
        <v>31</v>
      </c>
      <c r="C24">
        <v>22358.877678117064</v>
      </c>
      <c r="D24">
        <v>8970</v>
      </c>
      <c r="E24">
        <v>3.6</v>
      </c>
      <c r="F24">
        <v>4</v>
      </c>
    </row>
    <row r="25" spans="1:16" x14ac:dyDescent="0.3">
      <c r="A25" t="s">
        <v>29</v>
      </c>
      <c r="B25" t="s">
        <v>31</v>
      </c>
      <c r="C25">
        <v>23785.922526377159</v>
      </c>
      <c r="D25">
        <v>10577</v>
      </c>
      <c r="E25">
        <v>3.6</v>
      </c>
      <c r="F25">
        <v>4</v>
      </c>
    </row>
    <row r="26" spans="1:16" x14ac:dyDescent="0.3">
      <c r="A26" t="s">
        <v>29</v>
      </c>
      <c r="B26" t="s">
        <v>31</v>
      </c>
      <c r="C26">
        <v>22926.090371255301</v>
      </c>
      <c r="D26">
        <v>14363</v>
      </c>
      <c r="E26">
        <v>3.6</v>
      </c>
      <c r="F26">
        <v>4</v>
      </c>
      <c r="H26" s="14" t="s">
        <v>69</v>
      </c>
    </row>
    <row r="27" spans="1:16" x14ac:dyDescent="0.3">
      <c r="A27" t="s">
        <v>29</v>
      </c>
      <c r="B27" t="s">
        <v>31</v>
      </c>
      <c r="C27">
        <v>21895.758784200632</v>
      </c>
      <c r="D27">
        <v>16508</v>
      </c>
      <c r="E27">
        <v>3.6</v>
      </c>
      <c r="F27">
        <v>4</v>
      </c>
      <c r="H27" t="s">
        <v>67</v>
      </c>
      <c r="I27">
        <v>0.8</v>
      </c>
      <c r="J27" t="s">
        <v>68</v>
      </c>
    </row>
    <row r="28" spans="1:16" x14ac:dyDescent="0.3">
      <c r="A28" t="s">
        <v>29</v>
      </c>
      <c r="B28" t="s">
        <v>31</v>
      </c>
      <c r="C28">
        <v>21273.061713920139</v>
      </c>
      <c r="D28">
        <v>18908</v>
      </c>
      <c r="E28">
        <v>3.6</v>
      </c>
      <c r="F28">
        <v>4</v>
      </c>
      <c r="H28" t="s">
        <v>70</v>
      </c>
      <c r="I28">
        <v>1.609</v>
      </c>
      <c r="J28" t="s">
        <v>71</v>
      </c>
    </row>
    <row r="29" spans="1:16" ht="15" x14ac:dyDescent="0.3">
      <c r="A29" t="s">
        <v>29</v>
      </c>
      <c r="B29" t="s">
        <v>31</v>
      </c>
      <c r="C29">
        <v>21460.01395289112</v>
      </c>
      <c r="D29">
        <v>19467</v>
      </c>
      <c r="E29">
        <v>3.6</v>
      </c>
      <c r="F29">
        <v>4</v>
      </c>
      <c r="H29" t="s">
        <v>72</v>
      </c>
      <c r="I29">
        <v>1000</v>
      </c>
      <c r="J29" t="s">
        <v>73</v>
      </c>
    </row>
    <row r="30" spans="1:16" x14ac:dyDescent="0.3">
      <c r="A30" t="s">
        <v>29</v>
      </c>
      <c r="B30" t="s">
        <v>31</v>
      </c>
      <c r="C30">
        <v>21183.123587423506</v>
      </c>
      <c r="D30">
        <v>21394</v>
      </c>
      <c r="E30">
        <v>3.6</v>
      </c>
      <c r="F30">
        <v>4</v>
      </c>
    </row>
    <row r="31" spans="1:16" x14ac:dyDescent="0.3">
      <c r="A31" t="s">
        <v>29</v>
      </c>
      <c r="B31" t="s">
        <v>31</v>
      </c>
      <c r="C31">
        <v>20406.099502893565</v>
      </c>
      <c r="D31">
        <v>22596</v>
      </c>
      <c r="E31">
        <v>3.6</v>
      </c>
      <c r="F31">
        <v>4</v>
      </c>
    </row>
    <row r="32" spans="1:16" x14ac:dyDescent="0.3">
      <c r="A32" t="s">
        <v>29</v>
      </c>
      <c r="B32" t="s">
        <v>31</v>
      </c>
      <c r="C32">
        <v>21058.13957995392</v>
      </c>
      <c r="D32">
        <v>24469</v>
      </c>
      <c r="E32">
        <v>3.6</v>
      </c>
      <c r="F32">
        <v>4</v>
      </c>
      <c r="H32" s="14" t="s">
        <v>74</v>
      </c>
    </row>
    <row r="33" spans="1:9" x14ac:dyDescent="0.3">
      <c r="A33" t="s">
        <v>29</v>
      </c>
      <c r="B33" t="s">
        <v>31</v>
      </c>
      <c r="C33">
        <v>19556.899320289245</v>
      </c>
      <c r="D33">
        <v>25245</v>
      </c>
      <c r="E33">
        <v>3.6</v>
      </c>
      <c r="F33">
        <v>4</v>
      </c>
      <c r="H33" s="2" t="s">
        <v>15</v>
      </c>
      <c r="I33" s="15">
        <f>I27*I20</f>
        <v>10946.81131605444</v>
      </c>
    </row>
    <row r="34" spans="1:9" x14ac:dyDescent="0.3">
      <c r="A34" t="s">
        <v>29</v>
      </c>
      <c r="B34" t="s">
        <v>31</v>
      </c>
      <c r="C34">
        <v>23447.686561014783</v>
      </c>
      <c r="D34">
        <v>15755</v>
      </c>
      <c r="E34">
        <v>3.8</v>
      </c>
      <c r="F34">
        <v>4</v>
      </c>
      <c r="H34" s="2" t="s">
        <v>1</v>
      </c>
      <c r="I34" s="16">
        <f>I21*I27/I28</f>
        <v>-8.0645237066326744E-2</v>
      </c>
    </row>
    <row r="35" spans="1:9" x14ac:dyDescent="0.3">
      <c r="A35" t="s">
        <v>29</v>
      </c>
      <c r="B35" t="s">
        <v>31</v>
      </c>
      <c r="C35">
        <v>23547.239442877344</v>
      </c>
      <c r="D35">
        <v>16235</v>
      </c>
      <c r="E35">
        <v>3.8</v>
      </c>
      <c r="F35">
        <v>4</v>
      </c>
      <c r="H35" s="2" t="s">
        <v>3</v>
      </c>
      <c r="I35" s="17">
        <f>I22*I27/I29</f>
        <v>3.9190494443153678</v>
      </c>
    </row>
    <row r="36" spans="1:9" x14ac:dyDescent="0.3">
      <c r="A36" t="s">
        <v>29</v>
      </c>
      <c r="B36" t="s">
        <v>31</v>
      </c>
      <c r="C36">
        <v>23016.008008681736</v>
      </c>
      <c r="D36">
        <v>18147</v>
      </c>
      <c r="E36">
        <v>3.8</v>
      </c>
      <c r="F36">
        <v>4</v>
      </c>
      <c r="H36" s="2" t="s">
        <v>2</v>
      </c>
      <c r="I36" s="18">
        <f>I23*I27</f>
        <v>-907.85151867909701</v>
      </c>
    </row>
    <row r="37" spans="1:9" x14ac:dyDescent="0.3">
      <c r="A37" t="s">
        <v>29</v>
      </c>
      <c r="B37" t="s">
        <v>31</v>
      </c>
      <c r="C37">
        <v>22230.027502557208</v>
      </c>
      <c r="D37">
        <v>22102</v>
      </c>
      <c r="E37">
        <v>3.8</v>
      </c>
      <c r="F37">
        <v>4</v>
      </c>
    </row>
    <row r="38" spans="1:9" x14ac:dyDescent="0.3">
      <c r="A38" t="s">
        <v>29</v>
      </c>
      <c r="B38" t="s">
        <v>31</v>
      </c>
      <c r="C38">
        <v>22625.073566049567</v>
      </c>
      <c r="D38">
        <v>23612</v>
      </c>
      <c r="E38">
        <v>3.8</v>
      </c>
      <c r="F38">
        <v>4</v>
      </c>
    </row>
    <row r="39" spans="1:9" x14ac:dyDescent="0.3">
      <c r="A39" t="s">
        <v>29</v>
      </c>
      <c r="B39" t="s">
        <v>31</v>
      </c>
      <c r="C39">
        <v>21799.172096888738</v>
      </c>
      <c r="D39">
        <v>24439</v>
      </c>
      <c r="E39">
        <v>3.8</v>
      </c>
      <c r="F39">
        <v>4</v>
      </c>
    </row>
    <row r="40" spans="1:9" x14ac:dyDescent="0.3">
      <c r="A40" t="s">
        <v>29</v>
      </c>
      <c r="B40" t="s">
        <v>31</v>
      </c>
      <c r="C40">
        <v>21341.257207074508</v>
      </c>
      <c r="D40">
        <v>25212</v>
      </c>
      <c r="E40">
        <v>3.8</v>
      </c>
      <c r="F40">
        <v>4</v>
      </c>
    </row>
    <row r="41" spans="1:9" x14ac:dyDescent="0.3">
      <c r="A41" t="s">
        <v>29</v>
      </c>
      <c r="B41" t="s">
        <v>31</v>
      </c>
      <c r="C41">
        <v>21683.031463554682</v>
      </c>
      <c r="D41">
        <v>26779</v>
      </c>
      <c r="E41">
        <v>3.8</v>
      </c>
      <c r="F41">
        <v>4</v>
      </c>
    </row>
    <row r="42" spans="1:9" x14ac:dyDescent="0.3">
      <c r="A42" t="s">
        <v>29</v>
      </c>
      <c r="B42" t="s">
        <v>31</v>
      </c>
      <c r="C42">
        <v>20986.016017484599</v>
      </c>
      <c r="D42">
        <v>27096</v>
      </c>
      <c r="E42">
        <v>3.8</v>
      </c>
      <c r="F42">
        <v>4</v>
      </c>
    </row>
    <row r="43" spans="1:9" x14ac:dyDescent="0.3">
      <c r="A43" t="s">
        <v>29</v>
      </c>
      <c r="B43" t="s">
        <v>31</v>
      </c>
      <c r="C43">
        <v>20902.103794311908</v>
      </c>
      <c r="D43">
        <v>29649</v>
      </c>
      <c r="E43">
        <v>3.8</v>
      </c>
      <c r="F43">
        <v>4</v>
      </c>
    </row>
    <row r="44" spans="1:9" x14ac:dyDescent="0.3">
      <c r="A44" t="s">
        <v>29</v>
      </c>
      <c r="B44" t="s">
        <v>32</v>
      </c>
      <c r="C44">
        <v>20698.077083173041</v>
      </c>
      <c r="D44">
        <v>2992</v>
      </c>
      <c r="E44">
        <v>3.8</v>
      </c>
      <c r="F44">
        <v>4</v>
      </c>
    </row>
    <row r="45" spans="1:9" x14ac:dyDescent="0.3">
      <c r="A45" t="s">
        <v>29</v>
      </c>
      <c r="B45" t="s">
        <v>32</v>
      </c>
      <c r="C45">
        <v>20099.25684483998</v>
      </c>
      <c r="D45">
        <v>10036</v>
      </c>
      <c r="E45">
        <v>3.8</v>
      </c>
      <c r="F45">
        <v>4</v>
      </c>
    </row>
    <row r="46" spans="1:9" x14ac:dyDescent="0.3">
      <c r="A46" t="s">
        <v>29</v>
      </c>
      <c r="B46" t="s">
        <v>32</v>
      </c>
      <c r="C46">
        <v>18145.126489093451</v>
      </c>
      <c r="D46">
        <v>18339</v>
      </c>
      <c r="E46">
        <v>3.8</v>
      </c>
      <c r="F46">
        <v>4</v>
      </c>
    </row>
    <row r="47" spans="1:9" x14ac:dyDescent="0.3">
      <c r="A47" t="s">
        <v>29</v>
      </c>
      <c r="B47" t="s">
        <v>32</v>
      </c>
      <c r="C47">
        <v>17944.856923459283</v>
      </c>
      <c r="D47">
        <v>19592</v>
      </c>
      <c r="E47">
        <v>3.8</v>
      </c>
      <c r="F47">
        <v>4</v>
      </c>
    </row>
    <row r="48" spans="1:9" x14ac:dyDescent="0.3">
      <c r="A48" t="s">
        <v>29</v>
      </c>
      <c r="B48" t="s">
        <v>32</v>
      </c>
      <c r="C48">
        <v>19027.862305434533</v>
      </c>
      <c r="D48">
        <v>21797</v>
      </c>
      <c r="E48">
        <v>3.8</v>
      </c>
      <c r="F48">
        <v>4</v>
      </c>
    </row>
    <row r="49" spans="1:6" x14ac:dyDescent="0.3">
      <c r="A49" t="s">
        <v>29</v>
      </c>
      <c r="B49" t="s">
        <v>32</v>
      </c>
      <c r="C49">
        <v>18348.898571694477</v>
      </c>
      <c r="D49">
        <v>23852</v>
      </c>
      <c r="E49">
        <v>3.8</v>
      </c>
      <c r="F49">
        <v>4</v>
      </c>
    </row>
    <row r="50" spans="1:6" x14ac:dyDescent="0.3">
      <c r="A50" t="s">
        <v>29</v>
      </c>
      <c r="B50" t="s">
        <v>32</v>
      </c>
      <c r="C50">
        <v>17750.884574628362</v>
      </c>
      <c r="D50">
        <v>25040</v>
      </c>
      <c r="E50">
        <v>3.8</v>
      </c>
      <c r="F50">
        <v>4</v>
      </c>
    </row>
    <row r="51" spans="1:6" x14ac:dyDescent="0.3">
      <c r="A51" t="s">
        <v>29</v>
      </c>
      <c r="B51" t="s">
        <v>32</v>
      </c>
      <c r="C51">
        <v>17772.969680041184</v>
      </c>
      <c r="D51">
        <v>25052</v>
      </c>
      <c r="E51">
        <v>3.8</v>
      </c>
      <c r="F51">
        <v>4</v>
      </c>
    </row>
    <row r="52" spans="1:6" x14ac:dyDescent="0.3">
      <c r="A52" t="s">
        <v>29</v>
      </c>
      <c r="B52" t="s">
        <v>32</v>
      </c>
      <c r="C52">
        <v>17394.02139780307</v>
      </c>
      <c r="D52">
        <v>25464</v>
      </c>
      <c r="E52">
        <v>3.8</v>
      </c>
      <c r="F52">
        <v>4</v>
      </c>
    </row>
    <row r="53" spans="1:6" x14ac:dyDescent="0.3">
      <c r="A53" t="s">
        <v>29</v>
      </c>
      <c r="B53" t="s">
        <v>32</v>
      </c>
      <c r="C53">
        <v>17645.745044143521</v>
      </c>
      <c r="D53">
        <v>27830</v>
      </c>
      <c r="E53">
        <v>3.8</v>
      </c>
      <c r="F53">
        <v>4</v>
      </c>
    </row>
    <row r="54" spans="1:6" x14ac:dyDescent="0.3">
      <c r="A54" t="s">
        <v>29</v>
      </c>
      <c r="B54" t="s">
        <v>32</v>
      </c>
      <c r="C54">
        <v>21908.366624624716</v>
      </c>
      <c r="D54">
        <v>17353</v>
      </c>
      <c r="E54">
        <v>3.8</v>
      </c>
      <c r="F54">
        <v>4</v>
      </c>
    </row>
    <row r="55" spans="1:6" x14ac:dyDescent="0.3">
      <c r="A55" t="s">
        <v>29</v>
      </c>
      <c r="B55" t="s">
        <v>32</v>
      </c>
      <c r="C55">
        <v>21956.342662708379</v>
      </c>
      <c r="D55">
        <v>17787</v>
      </c>
      <c r="E55">
        <v>3.8</v>
      </c>
      <c r="F55">
        <v>4</v>
      </c>
    </row>
    <row r="56" spans="1:6" x14ac:dyDescent="0.3">
      <c r="A56" t="s">
        <v>29</v>
      </c>
      <c r="B56" t="s">
        <v>32</v>
      </c>
      <c r="C56">
        <v>21646.116923553589</v>
      </c>
      <c r="D56">
        <v>19562</v>
      </c>
      <c r="E56">
        <v>3.8</v>
      </c>
      <c r="F56">
        <v>4</v>
      </c>
    </row>
    <row r="57" spans="1:6" x14ac:dyDescent="0.3">
      <c r="A57" t="s">
        <v>29</v>
      </c>
      <c r="B57" t="s">
        <v>32</v>
      </c>
      <c r="C57">
        <v>21575.456827000628</v>
      </c>
      <c r="D57">
        <v>20137</v>
      </c>
      <c r="E57">
        <v>3.8</v>
      </c>
      <c r="F57">
        <v>4</v>
      </c>
    </row>
    <row r="58" spans="1:6" x14ac:dyDescent="0.3">
      <c r="A58" t="s">
        <v>29</v>
      </c>
      <c r="B58" t="s">
        <v>32</v>
      </c>
      <c r="C58">
        <v>20952.217801595296</v>
      </c>
      <c r="D58">
        <v>20158</v>
      </c>
      <c r="E58">
        <v>3.8</v>
      </c>
      <c r="F58">
        <v>4</v>
      </c>
    </row>
    <row r="59" spans="1:6" x14ac:dyDescent="0.3">
      <c r="A59" t="s">
        <v>29</v>
      </c>
      <c r="B59" t="s">
        <v>32</v>
      </c>
      <c r="C59">
        <v>21562.047577862639</v>
      </c>
      <c r="D59">
        <v>23767</v>
      </c>
      <c r="E59">
        <v>3.8</v>
      </c>
      <c r="F59">
        <v>4</v>
      </c>
    </row>
    <row r="60" spans="1:6" x14ac:dyDescent="0.3">
      <c r="A60" t="s">
        <v>29</v>
      </c>
      <c r="B60" t="s">
        <v>32</v>
      </c>
      <c r="C60">
        <v>19981.127911416857</v>
      </c>
      <c r="D60">
        <v>24323</v>
      </c>
      <c r="E60">
        <v>3.8</v>
      </c>
      <c r="F60">
        <v>4</v>
      </c>
    </row>
    <row r="61" spans="1:6" x14ac:dyDescent="0.3">
      <c r="A61" t="s">
        <v>29</v>
      </c>
      <c r="B61" t="s">
        <v>32</v>
      </c>
      <c r="C61">
        <v>19425.848616326966</v>
      </c>
      <c r="D61">
        <v>27839</v>
      </c>
      <c r="E61">
        <v>3.8</v>
      </c>
      <c r="F61">
        <v>4</v>
      </c>
    </row>
    <row r="62" spans="1:6" x14ac:dyDescent="0.3">
      <c r="A62" t="s">
        <v>29</v>
      </c>
      <c r="B62" t="s">
        <v>32</v>
      </c>
      <c r="C62">
        <v>19191.989616845396</v>
      </c>
      <c r="D62">
        <v>29187</v>
      </c>
      <c r="E62">
        <v>3.8</v>
      </c>
      <c r="F62">
        <v>4</v>
      </c>
    </row>
    <row r="63" spans="1:6" x14ac:dyDescent="0.3">
      <c r="A63" t="s">
        <v>29</v>
      </c>
      <c r="B63" t="s">
        <v>32</v>
      </c>
      <c r="C63">
        <v>19641.741902328478</v>
      </c>
      <c r="D63">
        <v>31324</v>
      </c>
      <c r="E63">
        <v>3.8</v>
      </c>
      <c r="F63">
        <v>4</v>
      </c>
    </row>
    <row r="64" spans="1:6" x14ac:dyDescent="0.3">
      <c r="A64" t="s">
        <v>29</v>
      </c>
      <c r="B64" t="s">
        <v>33</v>
      </c>
      <c r="C64">
        <v>25589.983154631354</v>
      </c>
      <c r="D64">
        <v>2308</v>
      </c>
      <c r="E64">
        <v>3.8</v>
      </c>
      <c r="F64">
        <v>4</v>
      </c>
    </row>
    <row r="65" spans="1:6" x14ac:dyDescent="0.3">
      <c r="A65" t="s">
        <v>29</v>
      </c>
      <c r="B65" t="s">
        <v>33</v>
      </c>
      <c r="C65">
        <v>25098.629057152906</v>
      </c>
      <c r="D65">
        <v>10014</v>
      </c>
      <c r="E65">
        <v>3.8</v>
      </c>
      <c r="F65">
        <v>4</v>
      </c>
    </row>
    <row r="66" spans="1:6" x14ac:dyDescent="0.3">
      <c r="A66" t="s">
        <v>29</v>
      </c>
      <c r="B66" t="s">
        <v>33</v>
      </c>
      <c r="C66">
        <v>23420.706947938266</v>
      </c>
      <c r="D66">
        <v>18910</v>
      </c>
      <c r="E66">
        <v>3.8</v>
      </c>
      <c r="F66">
        <v>4</v>
      </c>
    </row>
    <row r="67" spans="1:6" x14ac:dyDescent="0.3">
      <c r="A67" t="s">
        <v>29</v>
      </c>
      <c r="B67" t="s">
        <v>33</v>
      </c>
      <c r="C67">
        <v>22661.048485078372</v>
      </c>
      <c r="D67">
        <v>20105</v>
      </c>
      <c r="E67">
        <v>3.8</v>
      </c>
      <c r="F67">
        <v>4</v>
      </c>
    </row>
    <row r="68" spans="1:6" x14ac:dyDescent="0.3">
      <c r="A68" t="s">
        <v>29</v>
      </c>
      <c r="B68" t="s">
        <v>33</v>
      </c>
      <c r="C68">
        <v>23493.082295003653</v>
      </c>
      <c r="D68">
        <v>20453</v>
      </c>
      <c r="E68">
        <v>3.8</v>
      </c>
      <c r="F68">
        <v>4</v>
      </c>
    </row>
    <row r="69" spans="1:6" x14ac:dyDescent="0.3">
      <c r="A69" t="s">
        <v>29</v>
      </c>
      <c r="B69" t="s">
        <v>33</v>
      </c>
      <c r="C69">
        <v>22435.202818936741</v>
      </c>
      <c r="D69">
        <v>22287</v>
      </c>
      <c r="E69">
        <v>3.8</v>
      </c>
      <c r="F69">
        <v>4</v>
      </c>
    </row>
    <row r="70" spans="1:6" x14ac:dyDescent="0.3">
      <c r="A70" t="s">
        <v>29</v>
      </c>
      <c r="B70" t="s">
        <v>33</v>
      </c>
      <c r="C70">
        <v>21878.119996025493</v>
      </c>
      <c r="D70">
        <v>23237</v>
      </c>
      <c r="E70">
        <v>3.8</v>
      </c>
      <c r="F70">
        <v>4</v>
      </c>
    </row>
    <row r="71" spans="1:6" x14ac:dyDescent="0.3">
      <c r="A71" t="s">
        <v>29</v>
      </c>
      <c r="B71" t="s">
        <v>33</v>
      </c>
      <c r="C71">
        <v>23077.565910273817</v>
      </c>
      <c r="D71">
        <v>23798</v>
      </c>
      <c r="E71">
        <v>3.8</v>
      </c>
      <c r="F71">
        <v>4</v>
      </c>
    </row>
    <row r="72" spans="1:6" x14ac:dyDescent="0.3">
      <c r="A72" t="s">
        <v>29</v>
      </c>
      <c r="B72" t="s">
        <v>33</v>
      </c>
      <c r="C72">
        <v>21698.014745506807</v>
      </c>
      <c r="D72">
        <v>25489</v>
      </c>
      <c r="E72">
        <v>3.8</v>
      </c>
      <c r="F72">
        <v>4</v>
      </c>
    </row>
    <row r="73" spans="1:6" x14ac:dyDescent="0.3">
      <c r="A73" t="s">
        <v>29</v>
      </c>
      <c r="B73" t="s">
        <v>33</v>
      </c>
      <c r="C73">
        <v>21831.822916374491</v>
      </c>
      <c r="D73">
        <v>25564</v>
      </c>
      <c r="E73">
        <v>3.8</v>
      </c>
      <c r="F73">
        <v>4</v>
      </c>
    </row>
    <row r="74" spans="1:6" x14ac:dyDescent="0.3">
      <c r="A74" t="s">
        <v>29</v>
      </c>
      <c r="B74" t="s">
        <v>33</v>
      </c>
      <c r="C74">
        <v>26831.1940371618</v>
      </c>
      <c r="D74">
        <v>4695</v>
      </c>
      <c r="E74">
        <v>3.8</v>
      </c>
      <c r="F74">
        <v>4</v>
      </c>
    </row>
    <row r="75" spans="1:6" x14ac:dyDescent="0.3">
      <c r="A75" t="s">
        <v>29</v>
      </c>
      <c r="B75" t="s">
        <v>33</v>
      </c>
      <c r="C75">
        <v>26060.335349560824</v>
      </c>
      <c r="D75">
        <v>9795</v>
      </c>
      <c r="E75">
        <v>3.8</v>
      </c>
      <c r="F75">
        <v>4</v>
      </c>
    </row>
    <row r="76" spans="1:6" x14ac:dyDescent="0.3">
      <c r="A76" t="s">
        <v>29</v>
      </c>
      <c r="B76" t="s">
        <v>33</v>
      </c>
      <c r="C76">
        <v>26781.81464529163</v>
      </c>
      <c r="D76">
        <v>12052</v>
      </c>
      <c r="E76">
        <v>3.8</v>
      </c>
      <c r="F76">
        <v>4</v>
      </c>
    </row>
    <row r="77" spans="1:6" x14ac:dyDescent="0.3">
      <c r="A77" t="s">
        <v>29</v>
      </c>
      <c r="B77" t="s">
        <v>33</v>
      </c>
      <c r="C77">
        <v>26302.074284339633</v>
      </c>
      <c r="D77">
        <v>13050</v>
      </c>
      <c r="E77">
        <v>3.8</v>
      </c>
      <c r="F77">
        <v>4</v>
      </c>
    </row>
    <row r="78" spans="1:6" x14ac:dyDescent="0.3">
      <c r="A78" t="s">
        <v>29</v>
      </c>
      <c r="B78" t="s">
        <v>33</v>
      </c>
      <c r="C78">
        <v>26190.27146753898</v>
      </c>
      <c r="D78">
        <v>17335</v>
      </c>
      <c r="E78">
        <v>3.8</v>
      </c>
      <c r="F78">
        <v>4</v>
      </c>
    </row>
    <row r="79" spans="1:6" x14ac:dyDescent="0.3">
      <c r="A79" t="s">
        <v>29</v>
      </c>
      <c r="B79" t="s">
        <v>33</v>
      </c>
      <c r="C79">
        <v>25508.210956109491</v>
      </c>
      <c r="D79">
        <v>17480</v>
      </c>
      <c r="E79">
        <v>3.8</v>
      </c>
      <c r="F79">
        <v>4</v>
      </c>
    </row>
    <row r="80" spans="1:6" x14ac:dyDescent="0.3">
      <c r="A80" t="s">
        <v>29</v>
      </c>
      <c r="B80" t="s">
        <v>33</v>
      </c>
      <c r="C80">
        <v>23348.016954099363</v>
      </c>
      <c r="D80">
        <v>24027</v>
      </c>
      <c r="E80">
        <v>3.8</v>
      </c>
      <c r="F80">
        <v>4</v>
      </c>
    </row>
    <row r="81" spans="1:6" x14ac:dyDescent="0.3">
      <c r="A81" t="s">
        <v>29</v>
      </c>
      <c r="B81" t="s">
        <v>33</v>
      </c>
      <c r="C81">
        <v>23406.68981981061</v>
      </c>
      <c r="D81">
        <v>25387</v>
      </c>
      <c r="E81">
        <v>3.8</v>
      </c>
      <c r="F81">
        <v>4</v>
      </c>
    </row>
    <row r="82" spans="1:6" x14ac:dyDescent="0.3">
      <c r="A82" t="s">
        <v>29</v>
      </c>
      <c r="B82" t="s">
        <v>33</v>
      </c>
      <c r="C82">
        <v>23159.543781604891</v>
      </c>
      <c r="D82">
        <v>25869</v>
      </c>
      <c r="E82">
        <v>3.8</v>
      </c>
      <c r="F82">
        <v>4</v>
      </c>
    </row>
    <row r="83" spans="1:6" x14ac:dyDescent="0.3">
      <c r="A83" t="s">
        <v>29</v>
      </c>
      <c r="B83" t="s">
        <v>33</v>
      </c>
      <c r="C83">
        <v>21536.741730175097</v>
      </c>
      <c r="D83">
        <v>37128</v>
      </c>
      <c r="E83">
        <v>3.8</v>
      </c>
      <c r="F83">
        <v>4</v>
      </c>
    </row>
    <row r="84" spans="1:6" x14ac:dyDescent="0.3">
      <c r="A84" t="s">
        <v>34</v>
      </c>
      <c r="B84" t="s">
        <v>35</v>
      </c>
      <c r="C84">
        <v>51154.047215525621</v>
      </c>
      <c r="D84">
        <v>2202</v>
      </c>
      <c r="E84">
        <v>5.7</v>
      </c>
      <c r="F84">
        <v>4</v>
      </c>
    </row>
    <row r="85" spans="1:6" x14ac:dyDescent="0.3">
      <c r="A85" t="s">
        <v>34</v>
      </c>
      <c r="B85" t="s">
        <v>35</v>
      </c>
      <c r="C85">
        <v>49248.158966680247</v>
      </c>
      <c r="D85">
        <v>6685</v>
      </c>
      <c r="E85">
        <v>5.7</v>
      </c>
      <c r="F85">
        <v>4</v>
      </c>
    </row>
    <row r="86" spans="1:6" x14ac:dyDescent="0.3">
      <c r="A86" t="s">
        <v>34</v>
      </c>
      <c r="B86" t="s">
        <v>35</v>
      </c>
      <c r="C86">
        <v>46747.673270339408</v>
      </c>
      <c r="D86">
        <v>15343</v>
      </c>
      <c r="E86">
        <v>5.7</v>
      </c>
      <c r="F86">
        <v>4</v>
      </c>
    </row>
    <row r="87" spans="1:6" x14ac:dyDescent="0.3">
      <c r="A87" t="s">
        <v>34</v>
      </c>
      <c r="B87" t="s">
        <v>35</v>
      </c>
      <c r="C87">
        <v>44130.617055109156</v>
      </c>
      <c r="D87">
        <v>21341</v>
      </c>
      <c r="E87">
        <v>5.7</v>
      </c>
      <c r="F87">
        <v>4</v>
      </c>
    </row>
    <row r="88" spans="1:6" x14ac:dyDescent="0.3">
      <c r="A88" t="s">
        <v>34</v>
      </c>
      <c r="B88" t="s">
        <v>35</v>
      </c>
      <c r="C88">
        <v>44084.914211563526</v>
      </c>
      <c r="D88">
        <v>21367</v>
      </c>
      <c r="E88">
        <v>5.7</v>
      </c>
      <c r="F88">
        <v>4</v>
      </c>
    </row>
    <row r="89" spans="1:6" x14ac:dyDescent="0.3">
      <c r="A89" t="s">
        <v>34</v>
      </c>
      <c r="B89" t="s">
        <v>35</v>
      </c>
      <c r="C89">
        <v>43892.467880413627</v>
      </c>
      <c r="D89">
        <v>23371</v>
      </c>
      <c r="E89">
        <v>5.7</v>
      </c>
      <c r="F89">
        <v>4</v>
      </c>
    </row>
    <row r="90" spans="1:6" x14ac:dyDescent="0.3">
      <c r="A90" t="s">
        <v>34</v>
      </c>
      <c r="B90" t="s">
        <v>35</v>
      </c>
      <c r="C90">
        <v>44300.639958224448</v>
      </c>
      <c r="D90">
        <v>23751</v>
      </c>
      <c r="E90">
        <v>5.7</v>
      </c>
      <c r="F90">
        <v>4</v>
      </c>
    </row>
    <row r="91" spans="1:6" x14ac:dyDescent="0.3">
      <c r="A91" t="s">
        <v>34</v>
      </c>
      <c r="B91" t="s">
        <v>35</v>
      </c>
      <c r="C91">
        <v>42677.601117035469</v>
      </c>
      <c r="D91">
        <v>24052</v>
      </c>
      <c r="E91">
        <v>5.7</v>
      </c>
      <c r="F91">
        <v>4</v>
      </c>
    </row>
    <row r="92" spans="1:6" x14ac:dyDescent="0.3">
      <c r="A92" t="s">
        <v>34</v>
      </c>
      <c r="B92" t="s">
        <v>35</v>
      </c>
      <c r="C92">
        <v>43374.052419958149</v>
      </c>
      <c r="D92">
        <v>25199</v>
      </c>
      <c r="E92">
        <v>5.7</v>
      </c>
      <c r="F92">
        <v>4</v>
      </c>
    </row>
    <row r="93" spans="1:6" x14ac:dyDescent="0.3">
      <c r="A93" t="s">
        <v>34</v>
      </c>
      <c r="B93" t="s">
        <v>35</v>
      </c>
      <c r="C93">
        <v>40619.072270107514</v>
      </c>
      <c r="D93">
        <v>30082</v>
      </c>
      <c r="E93">
        <v>5.7</v>
      </c>
      <c r="F93">
        <v>4</v>
      </c>
    </row>
    <row r="94" spans="1:6" x14ac:dyDescent="0.3">
      <c r="A94" t="s">
        <v>34</v>
      </c>
      <c r="B94" t="s">
        <v>36</v>
      </c>
      <c r="C94">
        <v>33417.965013013622</v>
      </c>
      <c r="D94">
        <v>6598</v>
      </c>
      <c r="E94">
        <v>2.8</v>
      </c>
      <c r="F94">
        <v>4</v>
      </c>
    </row>
    <row r="95" spans="1:6" x14ac:dyDescent="0.3">
      <c r="A95" t="s">
        <v>34</v>
      </c>
      <c r="B95" t="s">
        <v>36</v>
      </c>
      <c r="C95">
        <v>30957.08074927644</v>
      </c>
      <c r="D95">
        <v>10625</v>
      </c>
      <c r="E95">
        <v>2.8</v>
      </c>
      <c r="F95">
        <v>4</v>
      </c>
    </row>
    <row r="96" spans="1:6" x14ac:dyDescent="0.3">
      <c r="A96" t="s">
        <v>34</v>
      </c>
      <c r="B96" t="s">
        <v>36</v>
      </c>
      <c r="C96">
        <v>31431.130369980445</v>
      </c>
      <c r="D96">
        <v>11013</v>
      </c>
      <c r="E96">
        <v>2.8</v>
      </c>
      <c r="F96">
        <v>4</v>
      </c>
    </row>
    <row r="97" spans="1:6" x14ac:dyDescent="0.3">
      <c r="A97" t="s">
        <v>34</v>
      </c>
      <c r="B97" t="s">
        <v>36</v>
      </c>
      <c r="C97">
        <v>30781.515633475879</v>
      </c>
      <c r="D97">
        <v>14937</v>
      </c>
      <c r="E97">
        <v>2.8</v>
      </c>
      <c r="F97">
        <v>4</v>
      </c>
    </row>
    <row r="98" spans="1:6" x14ac:dyDescent="0.3">
      <c r="A98" t="s">
        <v>34</v>
      </c>
      <c r="B98" t="s">
        <v>36</v>
      </c>
      <c r="C98">
        <v>30646.437700590923</v>
      </c>
      <c r="D98">
        <v>17094</v>
      </c>
      <c r="E98">
        <v>2.8</v>
      </c>
      <c r="F98">
        <v>4</v>
      </c>
    </row>
    <row r="99" spans="1:6" x14ac:dyDescent="0.3">
      <c r="A99" t="s">
        <v>34</v>
      </c>
      <c r="B99" t="s">
        <v>36</v>
      </c>
      <c r="C99">
        <v>30792.149028548032</v>
      </c>
      <c r="D99">
        <v>17870</v>
      </c>
      <c r="E99">
        <v>2.8</v>
      </c>
      <c r="F99">
        <v>4</v>
      </c>
    </row>
    <row r="100" spans="1:6" x14ac:dyDescent="0.3">
      <c r="A100" t="s">
        <v>34</v>
      </c>
      <c r="B100" t="s">
        <v>36</v>
      </c>
      <c r="C100">
        <v>30392.750158383373</v>
      </c>
      <c r="D100">
        <v>18449</v>
      </c>
      <c r="E100">
        <v>2.8</v>
      </c>
      <c r="F100">
        <v>4</v>
      </c>
    </row>
    <row r="101" spans="1:6" x14ac:dyDescent="0.3">
      <c r="A101" t="s">
        <v>34</v>
      </c>
      <c r="B101" t="s">
        <v>36</v>
      </c>
      <c r="C101">
        <v>28817.081846576981</v>
      </c>
      <c r="D101">
        <v>21039</v>
      </c>
      <c r="E101">
        <v>2.8</v>
      </c>
      <c r="F101">
        <v>4</v>
      </c>
    </row>
    <row r="102" spans="1:6" x14ac:dyDescent="0.3">
      <c r="A102" t="s">
        <v>34</v>
      </c>
      <c r="B102" t="s">
        <v>36</v>
      </c>
      <c r="C102">
        <v>29275.20871369445</v>
      </c>
      <c r="D102">
        <v>21056</v>
      </c>
      <c r="E102">
        <v>2.8</v>
      </c>
      <c r="F102">
        <v>4</v>
      </c>
    </row>
    <row r="103" spans="1:6" x14ac:dyDescent="0.3">
      <c r="A103" t="s">
        <v>34</v>
      </c>
      <c r="B103" t="s">
        <v>36</v>
      </c>
      <c r="C103">
        <v>28040.128529164169</v>
      </c>
      <c r="D103">
        <v>27484</v>
      </c>
      <c r="E103">
        <v>2.8</v>
      </c>
      <c r="F103">
        <v>4</v>
      </c>
    </row>
    <row r="104" spans="1:6" x14ac:dyDescent="0.3">
      <c r="A104" t="s">
        <v>34</v>
      </c>
      <c r="B104" t="s">
        <v>37</v>
      </c>
      <c r="C104">
        <v>39801.551354267263</v>
      </c>
      <c r="D104">
        <v>14095</v>
      </c>
      <c r="E104">
        <v>4.5999999999999996</v>
      </c>
      <c r="F104">
        <v>4</v>
      </c>
    </row>
    <row r="105" spans="1:6" x14ac:dyDescent="0.3">
      <c r="A105" t="s">
        <v>34</v>
      </c>
      <c r="B105" t="s">
        <v>37</v>
      </c>
      <c r="C105">
        <v>40335.73731362533</v>
      </c>
      <c r="D105">
        <v>14743</v>
      </c>
      <c r="E105">
        <v>4.5999999999999996</v>
      </c>
      <c r="F105">
        <v>4</v>
      </c>
    </row>
    <row r="106" spans="1:6" x14ac:dyDescent="0.3">
      <c r="A106" t="s">
        <v>34</v>
      </c>
      <c r="B106" t="s">
        <v>37</v>
      </c>
      <c r="C106">
        <v>39307.009164963223</v>
      </c>
      <c r="D106">
        <v>16041</v>
      </c>
      <c r="E106">
        <v>4.5999999999999996</v>
      </c>
      <c r="F106">
        <v>4</v>
      </c>
    </row>
    <row r="107" spans="1:6" x14ac:dyDescent="0.3">
      <c r="A107" t="s">
        <v>34</v>
      </c>
      <c r="B107" t="s">
        <v>37</v>
      </c>
      <c r="C107">
        <v>38600.239560937232</v>
      </c>
      <c r="D107">
        <v>17138</v>
      </c>
      <c r="E107">
        <v>4.5999999999999996</v>
      </c>
      <c r="F107">
        <v>4</v>
      </c>
    </row>
    <row r="108" spans="1:6" x14ac:dyDescent="0.3">
      <c r="A108" t="s">
        <v>34</v>
      </c>
      <c r="B108" t="s">
        <v>37</v>
      </c>
      <c r="C108">
        <v>38445.897168657699</v>
      </c>
      <c r="D108">
        <v>18661</v>
      </c>
      <c r="E108">
        <v>4.5999999999999996</v>
      </c>
      <c r="F108">
        <v>4</v>
      </c>
    </row>
    <row r="109" spans="1:6" x14ac:dyDescent="0.3">
      <c r="A109" t="s">
        <v>34</v>
      </c>
      <c r="B109" t="s">
        <v>37</v>
      </c>
      <c r="C109">
        <v>36077.796121220716</v>
      </c>
      <c r="D109">
        <v>21966</v>
      </c>
      <c r="E109">
        <v>4.5999999999999996</v>
      </c>
      <c r="F109">
        <v>4</v>
      </c>
    </row>
    <row r="110" spans="1:6" x14ac:dyDescent="0.3">
      <c r="A110" t="s">
        <v>34</v>
      </c>
      <c r="B110" t="s">
        <v>37</v>
      </c>
      <c r="C110">
        <v>35866.582708900198</v>
      </c>
      <c r="D110">
        <v>24415</v>
      </c>
      <c r="E110">
        <v>4.5999999999999996</v>
      </c>
      <c r="F110">
        <v>4</v>
      </c>
    </row>
    <row r="111" spans="1:6" x14ac:dyDescent="0.3">
      <c r="A111" t="s">
        <v>34</v>
      </c>
      <c r="B111" t="s">
        <v>37</v>
      </c>
      <c r="C111">
        <v>35338.65368955645</v>
      </c>
      <c r="D111">
        <v>25163</v>
      </c>
      <c r="E111">
        <v>4.5999999999999996</v>
      </c>
      <c r="F111">
        <v>4</v>
      </c>
    </row>
    <row r="112" spans="1:6" x14ac:dyDescent="0.3">
      <c r="A112" t="s">
        <v>34</v>
      </c>
      <c r="B112" t="s">
        <v>37</v>
      </c>
      <c r="C112">
        <v>36154.303548339987</v>
      </c>
      <c r="D112">
        <v>25339</v>
      </c>
      <c r="E112">
        <v>4.5999999999999996</v>
      </c>
      <c r="F112">
        <v>4</v>
      </c>
    </row>
    <row r="113" spans="1:6" x14ac:dyDescent="0.3">
      <c r="A113" t="s">
        <v>34</v>
      </c>
      <c r="B113" t="s">
        <v>37</v>
      </c>
      <c r="C113">
        <v>34685.662980195841</v>
      </c>
      <c r="D113">
        <v>25421</v>
      </c>
      <c r="E113">
        <v>4.5999999999999996</v>
      </c>
      <c r="F113">
        <v>4</v>
      </c>
    </row>
    <row r="114" spans="1:6" x14ac:dyDescent="0.3">
      <c r="A114" t="s">
        <v>34</v>
      </c>
      <c r="B114" t="s">
        <v>37</v>
      </c>
      <c r="C114">
        <v>42820.329022530605</v>
      </c>
      <c r="D114">
        <v>5499</v>
      </c>
      <c r="E114">
        <v>4.5999999999999996</v>
      </c>
      <c r="F114">
        <v>4</v>
      </c>
    </row>
    <row r="115" spans="1:6" x14ac:dyDescent="0.3">
      <c r="A115" t="s">
        <v>34</v>
      </c>
      <c r="B115" t="s">
        <v>37</v>
      </c>
      <c r="C115">
        <v>41378.04808864712</v>
      </c>
      <c r="D115">
        <v>8125</v>
      </c>
      <c r="E115">
        <v>4.5999999999999996</v>
      </c>
      <c r="F115">
        <v>4</v>
      </c>
    </row>
    <row r="116" spans="1:6" x14ac:dyDescent="0.3">
      <c r="A116" t="s">
        <v>34</v>
      </c>
      <c r="B116" t="s">
        <v>37</v>
      </c>
      <c r="C116">
        <v>40856.390895418634</v>
      </c>
      <c r="D116">
        <v>12791</v>
      </c>
      <c r="E116">
        <v>4.5999999999999996</v>
      </c>
      <c r="F116">
        <v>4</v>
      </c>
    </row>
    <row r="117" spans="1:6" x14ac:dyDescent="0.3">
      <c r="A117" t="s">
        <v>34</v>
      </c>
      <c r="B117" t="s">
        <v>37</v>
      </c>
      <c r="C117">
        <v>41419.037262210157</v>
      </c>
      <c r="D117">
        <v>14452</v>
      </c>
      <c r="E117">
        <v>4.5999999999999996</v>
      </c>
      <c r="F117">
        <v>4</v>
      </c>
    </row>
    <row r="118" spans="1:6" x14ac:dyDescent="0.3">
      <c r="A118" t="s">
        <v>34</v>
      </c>
      <c r="B118" t="s">
        <v>37</v>
      </c>
      <c r="C118">
        <v>37510.253570061825</v>
      </c>
      <c r="D118">
        <v>21593</v>
      </c>
      <c r="E118">
        <v>4.5999999999999996</v>
      </c>
      <c r="F118">
        <v>4</v>
      </c>
    </row>
    <row r="119" spans="1:6" x14ac:dyDescent="0.3">
      <c r="A119" t="s">
        <v>34</v>
      </c>
      <c r="B119" t="s">
        <v>37</v>
      </c>
      <c r="C119">
        <v>37215.169382810571</v>
      </c>
      <c r="D119">
        <v>22211</v>
      </c>
      <c r="E119">
        <v>4.5999999999999996</v>
      </c>
      <c r="F119">
        <v>4</v>
      </c>
    </row>
    <row r="120" spans="1:6" x14ac:dyDescent="0.3">
      <c r="A120" t="s">
        <v>34</v>
      </c>
      <c r="B120" t="s">
        <v>37</v>
      </c>
      <c r="C120">
        <v>36332.894685013176</v>
      </c>
      <c r="D120">
        <v>25153</v>
      </c>
      <c r="E120">
        <v>4.5999999999999996</v>
      </c>
      <c r="F120">
        <v>4</v>
      </c>
    </row>
    <row r="121" spans="1:6" x14ac:dyDescent="0.3">
      <c r="A121" t="s">
        <v>34</v>
      </c>
      <c r="B121" t="s">
        <v>37</v>
      </c>
      <c r="C121">
        <v>36245.158227824875</v>
      </c>
      <c r="D121">
        <v>26250</v>
      </c>
      <c r="E121">
        <v>4.5999999999999996</v>
      </c>
      <c r="F121">
        <v>4</v>
      </c>
    </row>
    <row r="122" spans="1:6" x14ac:dyDescent="0.3">
      <c r="A122" t="s">
        <v>34</v>
      </c>
      <c r="B122" t="s">
        <v>37</v>
      </c>
      <c r="C122">
        <v>32954.141335769644</v>
      </c>
      <c r="D122">
        <v>36074</v>
      </c>
      <c r="E122">
        <v>4.5999999999999996</v>
      </c>
      <c r="F122">
        <v>4</v>
      </c>
    </row>
    <row r="123" spans="1:6" x14ac:dyDescent="0.3">
      <c r="A123" t="s">
        <v>34</v>
      </c>
      <c r="B123" t="s">
        <v>37</v>
      </c>
      <c r="C123">
        <v>32537.186750684898</v>
      </c>
      <c r="D123">
        <v>41829</v>
      </c>
      <c r="E123">
        <v>4.5999999999999996</v>
      </c>
      <c r="F123">
        <v>4</v>
      </c>
    </row>
    <row r="124" spans="1:6" x14ac:dyDescent="0.3">
      <c r="A124" t="s">
        <v>34</v>
      </c>
      <c r="B124" t="s">
        <v>37</v>
      </c>
      <c r="C124">
        <v>35715.768555775532</v>
      </c>
      <c r="D124">
        <v>6447</v>
      </c>
      <c r="E124">
        <v>4.5999999999999996</v>
      </c>
      <c r="F124">
        <v>4</v>
      </c>
    </row>
    <row r="125" spans="1:6" x14ac:dyDescent="0.3">
      <c r="A125" t="s">
        <v>34</v>
      </c>
      <c r="B125" t="s">
        <v>37</v>
      </c>
      <c r="C125">
        <v>35651.680019948872</v>
      </c>
      <c r="D125">
        <v>10555</v>
      </c>
      <c r="E125">
        <v>4.5999999999999996</v>
      </c>
      <c r="F125">
        <v>4</v>
      </c>
    </row>
    <row r="126" spans="1:6" x14ac:dyDescent="0.3">
      <c r="A126" t="s">
        <v>34</v>
      </c>
      <c r="B126" t="s">
        <v>37</v>
      </c>
      <c r="C126">
        <v>35129.340771021845</v>
      </c>
      <c r="D126">
        <v>11975</v>
      </c>
      <c r="E126">
        <v>4.5999999999999996</v>
      </c>
      <c r="F126">
        <v>4</v>
      </c>
    </row>
    <row r="127" spans="1:6" x14ac:dyDescent="0.3">
      <c r="A127" t="s">
        <v>34</v>
      </c>
      <c r="B127" t="s">
        <v>37</v>
      </c>
      <c r="C127">
        <v>35165.759368944353</v>
      </c>
      <c r="D127">
        <v>13449</v>
      </c>
      <c r="E127">
        <v>4.5999999999999996</v>
      </c>
      <c r="F127">
        <v>4</v>
      </c>
    </row>
    <row r="128" spans="1:6" x14ac:dyDescent="0.3">
      <c r="A128" t="s">
        <v>34</v>
      </c>
      <c r="B128" t="s">
        <v>37</v>
      </c>
      <c r="C128">
        <v>32501.245188618374</v>
      </c>
      <c r="D128">
        <v>17508</v>
      </c>
      <c r="E128">
        <v>4.5999999999999996</v>
      </c>
      <c r="F128">
        <v>4</v>
      </c>
    </row>
    <row r="129" spans="1:6" x14ac:dyDescent="0.3">
      <c r="A129" t="s">
        <v>34</v>
      </c>
      <c r="B129" t="s">
        <v>37</v>
      </c>
      <c r="C129">
        <v>33220.028446165059</v>
      </c>
      <c r="D129">
        <v>18661</v>
      </c>
      <c r="E129">
        <v>4.5999999999999996</v>
      </c>
      <c r="F129">
        <v>4</v>
      </c>
    </row>
    <row r="130" spans="1:6" x14ac:dyDescent="0.3">
      <c r="A130" t="s">
        <v>34</v>
      </c>
      <c r="B130" t="s">
        <v>37</v>
      </c>
      <c r="C130">
        <v>32509.478288326343</v>
      </c>
      <c r="D130">
        <v>20910</v>
      </c>
      <c r="E130">
        <v>4.5999999999999996</v>
      </c>
      <c r="F130">
        <v>4</v>
      </c>
    </row>
    <row r="131" spans="1:6" x14ac:dyDescent="0.3">
      <c r="A131" t="s">
        <v>34</v>
      </c>
      <c r="B131" t="s">
        <v>37</v>
      </c>
      <c r="C131">
        <v>31132.213491924318</v>
      </c>
      <c r="D131">
        <v>23124</v>
      </c>
      <c r="E131">
        <v>4.5999999999999996</v>
      </c>
      <c r="F131">
        <v>4</v>
      </c>
    </row>
    <row r="132" spans="1:6" x14ac:dyDescent="0.3">
      <c r="A132" t="s">
        <v>34</v>
      </c>
      <c r="B132" t="s">
        <v>37</v>
      </c>
      <c r="C132">
        <v>31181.715159014646</v>
      </c>
      <c r="D132">
        <v>26222</v>
      </c>
      <c r="E132">
        <v>4.5999999999999996</v>
      </c>
      <c r="F132">
        <v>4</v>
      </c>
    </row>
    <row r="133" spans="1:6" x14ac:dyDescent="0.3">
      <c r="A133" t="s">
        <v>34</v>
      </c>
      <c r="B133" t="s">
        <v>37</v>
      </c>
      <c r="C133">
        <v>31059.181026750543</v>
      </c>
      <c r="D133">
        <v>27544</v>
      </c>
      <c r="E133">
        <v>4.5999999999999996</v>
      </c>
      <c r="F133">
        <v>4</v>
      </c>
    </row>
    <row r="134" spans="1:6" x14ac:dyDescent="0.3">
      <c r="A134" t="s">
        <v>34</v>
      </c>
      <c r="B134" t="s">
        <v>38</v>
      </c>
      <c r="C134">
        <v>42741.523666202193</v>
      </c>
      <c r="D134">
        <v>2846</v>
      </c>
      <c r="E134">
        <v>3.6</v>
      </c>
      <c r="F134">
        <v>4</v>
      </c>
    </row>
    <row r="135" spans="1:6" x14ac:dyDescent="0.3">
      <c r="A135" t="s">
        <v>34</v>
      </c>
      <c r="B135" t="s">
        <v>38</v>
      </c>
      <c r="C135">
        <v>40966.60741221605</v>
      </c>
      <c r="D135">
        <v>7476</v>
      </c>
      <c r="E135">
        <v>3.6</v>
      </c>
      <c r="F135">
        <v>4</v>
      </c>
    </row>
    <row r="136" spans="1:6" x14ac:dyDescent="0.3">
      <c r="A136" t="s">
        <v>34</v>
      </c>
      <c r="B136" t="s">
        <v>38</v>
      </c>
      <c r="C136">
        <v>38795.379094999043</v>
      </c>
      <c r="D136">
        <v>13973</v>
      </c>
      <c r="E136">
        <v>3.6</v>
      </c>
      <c r="F136">
        <v>4</v>
      </c>
    </row>
    <row r="137" spans="1:6" x14ac:dyDescent="0.3">
      <c r="A137" t="s">
        <v>34</v>
      </c>
      <c r="B137" t="s">
        <v>38</v>
      </c>
      <c r="C137">
        <v>38297.462536280538</v>
      </c>
      <c r="D137">
        <v>16754</v>
      </c>
      <c r="E137">
        <v>3.6</v>
      </c>
      <c r="F137">
        <v>4</v>
      </c>
    </row>
    <row r="138" spans="1:6" x14ac:dyDescent="0.3">
      <c r="A138" t="s">
        <v>34</v>
      </c>
      <c r="B138" t="s">
        <v>38</v>
      </c>
      <c r="C138">
        <v>37192.896366086912</v>
      </c>
      <c r="D138">
        <v>19100</v>
      </c>
      <c r="E138">
        <v>3.6</v>
      </c>
      <c r="F138">
        <v>4</v>
      </c>
    </row>
    <row r="139" spans="1:6" x14ac:dyDescent="0.3">
      <c r="A139" t="s">
        <v>34</v>
      </c>
      <c r="B139" t="s">
        <v>38</v>
      </c>
      <c r="C139">
        <v>36210.122995960104</v>
      </c>
      <c r="D139">
        <v>21778</v>
      </c>
      <c r="E139">
        <v>3.6</v>
      </c>
      <c r="F139">
        <v>4</v>
      </c>
    </row>
    <row r="140" spans="1:6" x14ac:dyDescent="0.3">
      <c r="A140" t="s">
        <v>34</v>
      </c>
      <c r="B140" t="s">
        <v>38</v>
      </c>
      <c r="C140">
        <v>36633.633819118375</v>
      </c>
      <c r="D140">
        <v>22042</v>
      </c>
      <c r="E140">
        <v>3.6</v>
      </c>
      <c r="F140">
        <v>4</v>
      </c>
    </row>
    <row r="141" spans="1:6" x14ac:dyDescent="0.3">
      <c r="A141" t="s">
        <v>34</v>
      </c>
      <c r="B141" t="s">
        <v>38</v>
      </c>
      <c r="C141">
        <v>35895.499409927681</v>
      </c>
      <c r="D141">
        <v>23056</v>
      </c>
      <c r="E141">
        <v>3.6</v>
      </c>
      <c r="F141">
        <v>4</v>
      </c>
    </row>
    <row r="142" spans="1:6" x14ac:dyDescent="0.3">
      <c r="A142" t="s">
        <v>34</v>
      </c>
      <c r="B142" t="s">
        <v>38</v>
      </c>
      <c r="C142">
        <v>34974.378036641821</v>
      </c>
      <c r="D142">
        <v>25796</v>
      </c>
      <c r="E142">
        <v>3.6</v>
      </c>
      <c r="F142">
        <v>4</v>
      </c>
    </row>
    <row r="143" spans="1:6" x14ac:dyDescent="0.3">
      <c r="A143" t="s">
        <v>34</v>
      </c>
      <c r="B143" t="s">
        <v>38</v>
      </c>
      <c r="C143">
        <v>32038.339562599369</v>
      </c>
      <c r="D143">
        <v>35326</v>
      </c>
      <c r="E143">
        <v>3.6</v>
      </c>
      <c r="F143">
        <v>4</v>
      </c>
    </row>
    <row r="144" spans="1:6" x14ac:dyDescent="0.3">
      <c r="A144" t="s">
        <v>34</v>
      </c>
      <c r="B144" t="s">
        <v>39</v>
      </c>
      <c r="C144">
        <v>48310.329544860426</v>
      </c>
      <c r="D144">
        <v>788</v>
      </c>
      <c r="E144">
        <v>4.5999999999999996</v>
      </c>
      <c r="F144">
        <v>4</v>
      </c>
    </row>
    <row r="145" spans="1:6" x14ac:dyDescent="0.3">
      <c r="A145" t="s">
        <v>34</v>
      </c>
      <c r="B145" t="s">
        <v>39</v>
      </c>
      <c r="C145">
        <v>48365.980896530324</v>
      </c>
      <c r="D145">
        <v>2616</v>
      </c>
      <c r="E145">
        <v>4.5999999999999996</v>
      </c>
      <c r="F145">
        <v>4</v>
      </c>
    </row>
    <row r="146" spans="1:6" x14ac:dyDescent="0.3">
      <c r="A146" t="s">
        <v>34</v>
      </c>
      <c r="B146" t="s">
        <v>39</v>
      </c>
      <c r="C146">
        <v>45061.951935152101</v>
      </c>
      <c r="D146">
        <v>13829</v>
      </c>
      <c r="E146">
        <v>4.5999999999999996</v>
      </c>
      <c r="F146">
        <v>4</v>
      </c>
    </row>
    <row r="147" spans="1:6" x14ac:dyDescent="0.3">
      <c r="A147" t="s">
        <v>34</v>
      </c>
      <c r="B147" t="s">
        <v>39</v>
      </c>
      <c r="C147">
        <v>44205.875884870868</v>
      </c>
      <c r="D147">
        <v>15104</v>
      </c>
      <c r="E147">
        <v>4.5999999999999996</v>
      </c>
      <c r="F147">
        <v>4</v>
      </c>
    </row>
    <row r="148" spans="1:6" x14ac:dyDescent="0.3">
      <c r="A148" t="s">
        <v>34</v>
      </c>
      <c r="B148" t="s">
        <v>39</v>
      </c>
      <c r="C148">
        <v>42377.955442077546</v>
      </c>
      <c r="D148">
        <v>18581</v>
      </c>
      <c r="E148">
        <v>4.5999999999999996</v>
      </c>
      <c r="F148">
        <v>4</v>
      </c>
    </row>
    <row r="149" spans="1:6" x14ac:dyDescent="0.3">
      <c r="A149" t="s">
        <v>34</v>
      </c>
      <c r="B149" t="s">
        <v>39</v>
      </c>
      <c r="C149">
        <v>41671.583140091207</v>
      </c>
      <c r="D149">
        <v>20575</v>
      </c>
      <c r="E149">
        <v>4.5999999999999996</v>
      </c>
      <c r="F149">
        <v>4</v>
      </c>
    </row>
    <row r="150" spans="1:6" x14ac:dyDescent="0.3">
      <c r="A150" t="s">
        <v>34</v>
      </c>
      <c r="B150" t="s">
        <v>39</v>
      </c>
      <c r="C150">
        <v>41516.429862284705</v>
      </c>
      <c r="D150">
        <v>23861</v>
      </c>
      <c r="E150">
        <v>4.5999999999999996</v>
      </c>
      <c r="F150">
        <v>4</v>
      </c>
    </row>
    <row r="151" spans="1:6" x14ac:dyDescent="0.3">
      <c r="A151" t="s">
        <v>34</v>
      </c>
      <c r="B151" t="s">
        <v>39</v>
      </c>
      <c r="C151">
        <v>41053.482168101364</v>
      </c>
      <c r="D151">
        <v>25717</v>
      </c>
      <c r="E151">
        <v>4.5999999999999996</v>
      </c>
      <c r="F151">
        <v>4</v>
      </c>
    </row>
    <row r="152" spans="1:6" x14ac:dyDescent="0.3">
      <c r="A152" t="s">
        <v>34</v>
      </c>
      <c r="B152" t="s">
        <v>39</v>
      </c>
      <c r="C152">
        <v>38208.501023311168</v>
      </c>
      <c r="D152">
        <v>31303</v>
      </c>
      <c r="E152">
        <v>4.5999999999999996</v>
      </c>
      <c r="F152">
        <v>4</v>
      </c>
    </row>
    <row r="153" spans="1:6" x14ac:dyDescent="0.3">
      <c r="A153" t="s">
        <v>34</v>
      </c>
      <c r="B153" t="s">
        <v>39</v>
      </c>
      <c r="C153">
        <v>39072.392052608375</v>
      </c>
      <c r="D153">
        <v>31587</v>
      </c>
      <c r="E153">
        <v>4.5999999999999996</v>
      </c>
      <c r="F153">
        <v>4</v>
      </c>
    </row>
    <row r="154" spans="1:6" x14ac:dyDescent="0.3">
      <c r="A154" t="s">
        <v>34</v>
      </c>
      <c r="B154" t="s">
        <v>40</v>
      </c>
      <c r="C154">
        <v>70755.466716542884</v>
      </c>
      <c r="D154">
        <v>583</v>
      </c>
      <c r="E154">
        <v>4.5999999999999996</v>
      </c>
      <c r="F154">
        <v>2</v>
      </c>
    </row>
    <row r="155" spans="1:6" x14ac:dyDescent="0.3">
      <c r="A155" t="s">
        <v>34</v>
      </c>
      <c r="B155" t="s">
        <v>40</v>
      </c>
      <c r="C155">
        <v>68566.187188945172</v>
      </c>
      <c r="D155">
        <v>6420</v>
      </c>
      <c r="E155">
        <v>4.5999999999999996</v>
      </c>
      <c r="F155">
        <v>2</v>
      </c>
    </row>
    <row r="156" spans="1:6" x14ac:dyDescent="0.3">
      <c r="A156" t="s">
        <v>34</v>
      </c>
      <c r="B156" t="s">
        <v>40</v>
      </c>
      <c r="C156">
        <v>69133.731722428318</v>
      </c>
      <c r="D156">
        <v>7892</v>
      </c>
      <c r="E156">
        <v>4.5999999999999996</v>
      </c>
      <c r="F156">
        <v>2</v>
      </c>
    </row>
    <row r="157" spans="1:6" x14ac:dyDescent="0.3">
      <c r="A157" t="s">
        <v>34</v>
      </c>
      <c r="B157" t="s">
        <v>40</v>
      </c>
      <c r="C157">
        <v>66374.307040190979</v>
      </c>
      <c r="D157">
        <v>12021</v>
      </c>
      <c r="E157">
        <v>4.5999999999999996</v>
      </c>
      <c r="F157">
        <v>2</v>
      </c>
    </row>
    <row r="158" spans="1:6" x14ac:dyDescent="0.3">
      <c r="A158" t="s">
        <v>34</v>
      </c>
      <c r="B158" t="s">
        <v>40</v>
      </c>
      <c r="C158">
        <v>65281.481236900225</v>
      </c>
      <c r="D158">
        <v>15600</v>
      </c>
      <c r="E158">
        <v>4.5999999999999996</v>
      </c>
      <c r="F158">
        <v>2</v>
      </c>
    </row>
    <row r="159" spans="1:6" x14ac:dyDescent="0.3">
      <c r="A159" t="s">
        <v>34</v>
      </c>
      <c r="B159" t="s">
        <v>40</v>
      </c>
      <c r="C159">
        <v>63913.117247728012</v>
      </c>
      <c r="D159">
        <v>18200</v>
      </c>
      <c r="E159">
        <v>4.5999999999999996</v>
      </c>
      <c r="F159">
        <v>2</v>
      </c>
    </row>
    <row r="160" spans="1:6" x14ac:dyDescent="0.3">
      <c r="A160" t="s">
        <v>34</v>
      </c>
      <c r="B160" t="s">
        <v>40</v>
      </c>
      <c r="C160">
        <v>60567.549093311842</v>
      </c>
      <c r="D160">
        <v>23193</v>
      </c>
      <c r="E160">
        <v>4.5999999999999996</v>
      </c>
      <c r="F160">
        <v>2</v>
      </c>
    </row>
    <row r="161" spans="1:6" x14ac:dyDescent="0.3">
      <c r="A161" t="s">
        <v>34</v>
      </c>
      <c r="B161" t="s">
        <v>40</v>
      </c>
      <c r="C161">
        <v>57154.443436890229</v>
      </c>
      <c r="D161">
        <v>29260</v>
      </c>
      <c r="E161">
        <v>4.5999999999999996</v>
      </c>
      <c r="F161">
        <v>2</v>
      </c>
    </row>
    <row r="162" spans="1:6" x14ac:dyDescent="0.3">
      <c r="A162" t="s">
        <v>34</v>
      </c>
      <c r="B162" t="s">
        <v>40</v>
      </c>
      <c r="C162">
        <v>55639.087653623959</v>
      </c>
      <c r="D162">
        <v>31805</v>
      </c>
      <c r="E162">
        <v>4.5999999999999996</v>
      </c>
      <c r="F162">
        <v>2</v>
      </c>
    </row>
    <row r="163" spans="1:6" x14ac:dyDescent="0.3">
      <c r="A163" t="s">
        <v>34</v>
      </c>
      <c r="B163" t="s">
        <v>40</v>
      </c>
      <c r="C163">
        <v>52001.994378551928</v>
      </c>
      <c r="D163">
        <v>42691</v>
      </c>
      <c r="E163">
        <v>4.5999999999999996</v>
      </c>
      <c r="F163">
        <v>2</v>
      </c>
    </row>
    <row r="164" spans="1:6" x14ac:dyDescent="0.3">
      <c r="A164" t="s">
        <v>41</v>
      </c>
      <c r="B164" t="s">
        <v>42</v>
      </c>
      <c r="C164">
        <v>12146.188030900954</v>
      </c>
      <c r="D164">
        <v>10011</v>
      </c>
      <c r="E164">
        <v>1.6</v>
      </c>
      <c r="F164">
        <v>4</v>
      </c>
    </row>
    <row r="165" spans="1:6" x14ac:dyDescent="0.3">
      <c r="A165" t="s">
        <v>41</v>
      </c>
      <c r="B165" t="s">
        <v>42</v>
      </c>
      <c r="C165">
        <v>12163.820424679267</v>
      </c>
      <c r="D165">
        <v>12101</v>
      </c>
      <c r="E165">
        <v>1.6</v>
      </c>
      <c r="F165">
        <v>4</v>
      </c>
    </row>
    <row r="166" spans="1:6" x14ac:dyDescent="0.3">
      <c r="A166" t="s">
        <v>41</v>
      </c>
      <c r="B166" t="s">
        <v>42</v>
      </c>
      <c r="C166">
        <v>11472.022761422137</v>
      </c>
      <c r="D166">
        <v>19699</v>
      </c>
      <c r="E166">
        <v>1.6</v>
      </c>
      <c r="F166">
        <v>4</v>
      </c>
    </row>
    <row r="167" spans="1:6" x14ac:dyDescent="0.3">
      <c r="A167" t="s">
        <v>41</v>
      </c>
      <c r="B167" t="s">
        <v>42</v>
      </c>
      <c r="C167">
        <v>11017.168710103402</v>
      </c>
      <c r="D167">
        <v>20100</v>
      </c>
      <c r="E167">
        <v>1.6</v>
      </c>
      <c r="F167">
        <v>4</v>
      </c>
    </row>
    <row r="168" spans="1:6" x14ac:dyDescent="0.3">
      <c r="A168" t="s">
        <v>41</v>
      </c>
      <c r="B168" t="s">
        <v>42</v>
      </c>
      <c r="C168">
        <v>11096.85726774127</v>
      </c>
      <c r="D168">
        <v>20334</v>
      </c>
      <c r="E168">
        <v>1.6</v>
      </c>
      <c r="F168">
        <v>4</v>
      </c>
    </row>
    <row r="169" spans="1:6" x14ac:dyDescent="0.3">
      <c r="A169" t="s">
        <v>41</v>
      </c>
      <c r="B169" t="s">
        <v>42</v>
      </c>
      <c r="C169">
        <v>10386.040218322329</v>
      </c>
      <c r="D169">
        <v>22225</v>
      </c>
      <c r="E169">
        <v>1.6</v>
      </c>
      <c r="F169">
        <v>4</v>
      </c>
    </row>
    <row r="170" spans="1:6" x14ac:dyDescent="0.3">
      <c r="A170" t="s">
        <v>41</v>
      </c>
      <c r="B170" t="s">
        <v>42</v>
      </c>
      <c r="C170">
        <v>11137.045654915553</v>
      </c>
      <c r="D170">
        <v>22484</v>
      </c>
      <c r="E170">
        <v>1.6</v>
      </c>
      <c r="F170">
        <v>4</v>
      </c>
    </row>
    <row r="171" spans="1:6" x14ac:dyDescent="0.3">
      <c r="A171" t="s">
        <v>41</v>
      </c>
      <c r="B171" t="s">
        <v>42</v>
      </c>
      <c r="C171">
        <v>11045.108844444401</v>
      </c>
      <c r="D171">
        <v>24568</v>
      </c>
      <c r="E171">
        <v>1.6</v>
      </c>
      <c r="F171">
        <v>4</v>
      </c>
    </row>
    <row r="172" spans="1:6" x14ac:dyDescent="0.3">
      <c r="A172" t="s">
        <v>41</v>
      </c>
      <c r="B172" t="s">
        <v>42</v>
      </c>
      <c r="C172">
        <v>10777.052536943225</v>
      </c>
      <c r="D172">
        <v>27906</v>
      </c>
      <c r="E172">
        <v>1.6</v>
      </c>
      <c r="F172">
        <v>4</v>
      </c>
    </row>
    <row r="173" spans="1:6" x14ac:dyDescent="0.3">
      <c r="A173" t="s">
        <v>41</v>
      </c>
      <c r="B173" t="s">
        <v>42</v>
      </c>
      <c r="C173">
        <v>9928.1881746199488</v>
      </c>
      <c r="D173">
        <v>29680</v>
      </c>
      <c r="E173">
        <v>1.6</v>
      </c>
      <c r="F173">
        <v>4</v>
      </c>
    </row>
    <row r="174" spans="1:6" x14ac:dyDescent="0.3">
      <c r="A174" t="s">
        <v>41</v>
      </c>
      <c r="B174" t="s">
        <v>42</v>
      </c>
      <c r="C174">
        <v>12649.1108932523</v>
      </c>
      <c r="D174">
        <v>3629</v>
      </c>
      <c r="E174">
        <v>1.6</v>
      </c>
      <c r="F174">
        <v>4</v>
      </c>
    </row>
    <row r="175" spans="1:6" x14ac:dyDescent="0.3">
      <c r="A175" t="s">
        <v>41</v>
      </c>
      <c r="B175" t="s">
        <v>42</v>
      </c>
      <c r="C175">
        <v>12314.591216887475</v>
      </c>
      <c r="D175">
        <v>4142</v>
      </c>
      <c r="E175">
        <v>1.6</v>
      </c>
      <c r="F175">
        <v>4</v>
      </c>
    </row>
    <row r="176" spans="1:6" x14ac:dyDescent="0.3">
      <c r="A176" t="s">
        <v>41</v>
      </c>
      <c r="B176" t="s">
        <v>42</v>
      </c>
      <c r="C176">
        <v>11318.008089249166</v>
      </c>
      <c r="D176">
        <v>11156</v>
      </c>
      <c r="E176">
        <v>1.6</v>
      </c>
      <c r="F176">
        <v>4</v>
      </c>
    </row>
    <row r="177" spans="1:6" x14ac:dyDescent="0.3">
      <c r="A177" t="s">
        <v>41</v>
      </c>
      <c r="B177" t="s">
        <v>42</v>
      </c>
      <c r="C177">
        <v>12409.949093633919</v>
      </c>
      <c r="D177">
        <v>11981</v>
      </c>
      <c r="E177">
        <v>1.6</v>
      </c>
      <c r="F177">
        <v>4</v>
      </c>
    </row>
    <row r="178" spans="1:6" x14ac:dyDescent="0.3">
      <c r="A178" t="s">
        <v>41</v>
      </c>
      <c r="B178" t="s">
        <v>42</v>
      </c>
      <c r="C178">
        <v>11555.267402038826</v>
      </c>
      <c r="D178">
        <v>13404</v>
      </c>
      <c r="E178">
        <v>1.6</v>
      </c>
      <c r="F178">
        <v>4</v>
      </c>
    </row>
    <row r="179" spans="1:6" x14ac:dyDescent="0.3">
      <c r="A179" t="s">
        <v>41</v>
      </c>
      <c r="B179" t="s">
        <v>42</v>
      </c>
      <c r="C179">
        <v>11700.111486105887</v>
      </c>
      <c r="D179">
        <v>15253</v>
      </c>
      <c r="E179">
        <v>1.6</v>
      </c>
      <c r="F179">
        <v>4</v>
      </c>
    </row>
    <row r="180" spans="1:6" x14ac:dyDescent="0.3">
      <c r="A180" t="s">
        <v>41</v>
      </c>
      <c r="B180" t="s">
        <v>42</v>
      </c>
      <c r="C180">
        <v>11215.018646668666</v>
      </c>
      <c r="D180">
        <v>19945</v>
      </c>
      <c r="E180">
        <v>1.6</v>
      </c>
      <c r="F180">
        <v>4</v>
      </c>
    </row>
    <row r="181" spans="1:6" x14ac:dyDescent="0.3">
      <c r="A181" t="s">
        <v>41</v>
      </c>
      <c r="B181" t="s">
        <v>42</v>
      </c>
      <c r="C181">
        <v>10144.95208068737</v>
      </c>
      <c r="D181">
        <v>23963</v>
      </c>
      <c r="E181">
        <v>1.6</v>
      </c>
      <c r="F181">
        <v>4</v>
      </c>
    </row>
    <row r="182" spans="1:6" x14ac:dyDescent="0.3">
      <c r="A182" t="s">
        <v>41</v>
      </c>
      <c r="B182" t="s">
        <v>42</v>
      </c>
      <c r="C182">
        <v>10491.075198507322</v>
      </c>
      <c r="D182">
        <v>30948</v>
      </c>
      <c r="E182">
        <v>1.6</v>
      </c>
      <c r="F182">
        <v>4</v>
      </c>
    </row>
    <row r="183" spans="1:6" x14ac:dyDescent="0.3">
      <c r="A183" t="s">
        <v>41</v>
      </c>
      <c r="B183" t="s">
        <v>42</v>
      </c>
      <c r="C183">
        <v>9954.0541735152819</v>
      </c>
      <c r="D183">
        <v>37345</v>
      </c>
      <c r="E183">
        <v>1.6</v>
      </c>
      <c r="F183">
        <v>4</v>
      </c>
    </row>
    <row r="184" spans="1:6" x14ac:dyDescent="0.3">
      <c r="A184" t="s">
        <v>41</v>
      </c>
      <c r="B184" t="s">
        <v>42</v>
      </c>
      <c r="C184">
        <v>11031.129931276289</v>
      </c>
      <c r="D184">
        <v>20156</v>
      </c>
      <c r="E184">
        <v>1.6</v>
      </c>
      <c r="F184">
        <v>4</v>
      </c>
    </row>
    <row r="185" spans="1:6" x14ac:dyDescent="0.3">
      <c r="A185" t="s">
        <v>41</v>
      </c>
      <c r="B185" t="s">
        <v>42</v>
      </c>
      <c r="C185">
        <v>11343.054010466296</v>
      </c>
      <c r="D185">
        <v>20186</v>
      </c>
      <c r="E185">
        <v>1.6</v>
      </c>
      <c r="F185">
        <v>4</v>
      </c>
    </row>
    <row r="186" spans="1:6" x14ac:dyDescent="0.3">
      <c r="A186" t="s">
        <v>41</v>
      </c>
      <c r="B186" t="s">
        <v>42</v>
      </c>
      <c r="C186">
        <v>11391.213717519939</v>
      </c>
      <c r="D186">
        <v>21421</v>
      </c>
      <c r="E186">
        <v>1.6</v>
      </c>
      <c r="F186">
        <v>4</v>
      </c>
    </row>
    <row r="187" spans="1:6" x14ac:dyDescent="0.3">
      <c r="A187" t="s">
        <v>41</v>
      </c>
      <c r="B187" t="s">
        <v>42</v>
      </c>
      <c r="C187">
        <v>11247.862534813385</v>
      </c>
      <c r="D187">
        <v>21427</v>
      </c>
      <c r="E187">
        <v>1.6</v>
      </c>
      <c r="F187">
        <v>4</v>
      </c>
    </row>
    <row r="188" spans="1:6" x14ac:dyDescent="0.3">
      <c r="A188" t="s">
        <v>41</v>
      </c>
      <c r="B188" t="s">
        <v>42</v>
      </c>
      <c r="C188">
        <v>10921.945371850512</v>
      </c>
      <c r="D188">
        <v>23119</v>
      </c>
      <c r="E188">
        <v>1.6</v>
      </c>
      <c r="F188">
        <v>4</v>
      </c>
    </row>
    <row r="189" spans="1:6" x14ac:dyDescent="0.3">
      <c r="A189" t="s">
        <v>41</v>
      </c>
      <c r="B189" t="s">
        <v>42</v>
      </c>
      <c r="C189">
        <v>11179.953571476293</v>
      </c>
      <c r="D189">
        <v>23121</v>
      </c>
      <c r="E189">
        <v>1.6</v>
      </c>
      <c r="F189">
        <v>4</v>
      </c>
    </row>
    <row r="190" spans="1:6" x14ac:dyDescent="0.3">
      <c r="A190" t="s">
        <v>41</v>
      </c>
      <c r="B190" t="s">
        <v>42</v>
      </c>
      <c r="C190">
        <v>11394.886402900669</v>
      </c>
      <c r="D190">
        <v>25107</v>
      </c>
      <c r="E190">
        <v>1.6</v>
      </c>
      <c r="F190">
        <v>4</v>
      </c>
    </row>
    <row r="191" spans="1:6" x14ac:dyDescent="0.3">
      <c r="A191" t="s">
        <v>41</v>
      </c>
      <c r="B191" t="s">
        <v>42</v>
      </c>
      <c r="C191">
        <v>11070.060643056217</v>
      </c>
      <c r="D191">
        <v>25476</v>
      </c>
      <c r="E191">
        <v>1.6</v>
      </c>
      <c r="F191">
        <v>4</v>
      </c>
    </row>
    <row r="192" spans="1:6" x14ac:dyDescent="0.3">
      <c r="A192" t="s">
        <v>41</v>
      </c>
      <c r="B192" t="s">
        <v>42</v>
      </c>
      <c r="C192">
        <v>11013.871367737716</v>
      </c>
      <c r="D192">
        <v>25746</v>
      </c>
      <c r="E192">
        <v>1.6</v>
      </c>
      <c r="F192">
        <v>4</v>
      </c>
    </row>
    <row r="193" spans="1:6" x14ac:dyDescent="0.3">
      <c r="A193" t="s">
        <v>41</v>
      </c>
      <c r="B193" t="s">
        <v>42</v>
      </c>
      <c r="C193">
        <v>11115.01364030574</v>
      </c>
      <c r="D193">
        <v>30056</v>
      </c>
      <c r="E193">
        <v>1.6</v>
      </c>
      <c r="F193">
        <v>4</v>
      </c>
    </row>
    <row r="194" spans="1:6" x14ac:dyDescent="0.3">
      <c r="A194" t="s">
        <v>41</v>
      </c>
      <c r="B194" t="s">
        <v>42</v>
      </c>
      <c r="C194">
        <v>11918.456068363697</v>
      </c>
      <c r="D194">
        <v>7278</v>
      </c>
      <c r="E194">
        <v>1.6</v>
      </c>
      <c r="F194">
        <v>4</v>
      </c>
    </row>
    <row r="195" spans="1:6" x14ac:dyDescent="0.3">
      <c r="A195" t="s">
        <v>41</v>
      </c>
      <c r="B195" t="s">
        <v>42</v>
      </c>
      <c r="C195">
        <v>12408.806147717796</v>
      </c>
      <c r="D195">
        <v>10213</v>
      </c>
      <c r="E195">
        <v>1.6</v>
      </c>
      <c r="F195">
        <v>4</v>
      </c>
    </row>
    <row r="196" spans="1:6" x14ac:dyDescent="0.3">
      <c r="A196" t="s">
        <v>41</v>
      </c>
      <c r="B196" t="s">
        <v>42</v>
      </c>
      <c r="C196">
        <v>11302.902985431385</v>
      </c>
      <c r="D196">
        <v>14627</v>
      </c>
      <c r="E196">
        <v>1.6</v>
      </c>
      <c r="F196">
        <v>4</v>
      </c>
    </row>
    <row r="197" spans="1:6" x14ac:dyDescent="0.3">
      <c r="A197" t="s">
        <v>41</v>
      </c>
      <c r="B197" t="s">
        <v>42</v>
      </c>
      <c r="C197">
        <v>11615.021017572286</v>
      </c>
      <c r="D197">
        <v>19014</v>
      </c>
      <c r="E197">
        <v>1.6</v>
      </c>
      <c r="F197">
        <v>4</v>
      </c>
    </row>
    <row r="198" spans="1:6" x14ac:dyDescent="0.3">
      <c r="A198" t="s">
        <v>41</v>
      </c>
      <c r="B198" t="s">
        <v>42</v>
      </c>
      <c r="C198">
        <v>10805.130089877619</v>
      </c>
      <c r="D198">
        <v>21013</v>
      </c>
      <c r="E198">
        <v>1.6</v>
      </c>
      <c r="F198">
        <v>4</v>
      </c>
    </row>
    <row r="199" spans="1:6" x14ac:dyDescent="0.3">
      <c r="A199" t="s">
        <v>41</v>
      </c>
      <c r="B199" t="s">
        <v>42</v>
      </c>
      <c r="C199">
        <v>11169.918388159766</v>
      </c>
      <c r="D199">
        <v>22380</v>
      </c>
      <c r="E199">
        <v>1.6</v>
      </c>
      <c r="F199">
        <v>4</v>
      </c>
    </row>
    <row r="200" spans="1:6" x14ac:dyDescent="0.3">
      <c r="A200" t="s">
        <v>41</v>
      </c>
      <c r="B200" t="s">
        <v>42</v>
      </c>
      <c r="C200">
        <v>10770.106553759219</v>
      </c>
      <c r="D200">
        <v>25065</v>
      </c>
      <c r="E200">
        <v>1.6</v>
      </c>
      <c r="F200">
        <v>4</v>
      </c>
    </row>
    <row r="201" spans="1:6" x14ac:dyDescent="0.3">
      <c r="A201" t="s">
        <v>41</v>
      </c>
      <c r="B201" t="s">
        <v>42</v>
      </c>
      <c r="C201">
        <v>10872.013925647338</v>
      </c>
      <c r="D201">
        <v>25869</v>
      </c>
      <c r="E201">
        <v>1.6</v>
      </c>
      <c r="F201">
        <v>4</v>
      </c>
    </row>
    <row r="202" spans="1:6" x14ac:dyDescent="0.3">
      <c r="A202" t="s">
        <v>41</v>
      </c>
      <c r="B202" t="s">
        <v>42</v>
      </c>
      <c r="C202">
        <v>10921.945371850512</v>
      </c>
      <c r="D202">
        <v>27776</v>
      </c>
      <c r="E202">
        <v>1.6</v>
      </c>
      <c r="F202">
        <v>4</v>
      </c>
    </row>
    <row r="203" spans="1:6" x14ac:dyDescent="0.3">
      <c r="A203" t="s">
        <v>41</v>
      </c>
      <c r="B203" t="s">
        <v>42</v>
      </c>
      <c r="C203">
        <v>9919.0481851502427</v>
      </c>
      <c r="D203">
        <v>34621</v>
      </c>
      <c r="E203">
        <v>1.6</v>
      </c>
      <c r="F203">
        <v>4</v>
      </c>
    </row>
    <row r="204" spans="1:6" x14ac:dyDescent="0.3">
      <c r="A204" t="s">
        <v>41</v>
      </c>
      <c r="B204" t="s">
        <v>42</v>
      </c>
      <c r="C204">
        <v>10813.343521369083</v>
      </c>
      <c r="D204">
        <v>266</v>
      </c>
      <c r="E204">
        <v>1.6</v>
      </c>
      <c r="F204">
        <v>4</v>
      </c>
    </row>
    <row r="205" spans="1:6" x14ac:dyDescent="0.3">
      <c r="A205" t="s">
        <v>41</v>
      </c>
      <c r="B205" t="s">
        <v>42</v>
      </c>
      <c r="C205">
        <v>11167.861002652167</v>
      </c>
      <c r="D205">
        <v>4716</v>
      </c>
      <c r="E205">
        <v>1.6</v>
      </c>
      <c r="F205">
        <v>4</v>
      </c>
    </row>
    <row r="206" spans="1:6" x14ac:dyDescent="0.3">
      <c r="A206" t="s">
        <v>41</v>
      </c>
      <c r="B206" t="s">
        <v>42</v>
      </c>
      <c r="C206">
        <v>10897.076506132164</v>
      </c>
      <c r="D206">
        <v>6699</v>
      </c>
      <c r="E206">
        <v>1.6</v>
      </c>
      <c r="F206">
        <v>4</v>
      </c>
    </row>
    <row r="207" spans="1:6" x14ac:dyDescent="0.3">
      <c r="A207" t="s">
        <v>41</v>
      </c>
      <c r="B207" t="s">
        <v>42</v>
      </c>
      <c r="C207">
        <v>10106.016430855903</v>
      </c>
      <c r="D207">
        <v>14200</v>
      </c>
      <c r="E207">
        <v>1.6</v>
      </c>
      <c r="F207">
        <v>4</v>
      </c>
    </row>
    <row r="208" spans="1:6" x14ac:dyDescent="0.3">
      <c r="A208" t="s">
        <v>41</v>
      </c>
      <c r="B208" t="s">
        <v>42</v>
      </c>
      <c r="C208">
        <v>10354.043852073017</v>
      </c>
      <c r="D208">
        <v>14521</v>
      </c>
      <c r="E208">
        <v>1.6</v>
      </c>
      <c r="F208">
        <v>4</v>
      </c>
    </row>
    <row r="209" spans="1:6" x14ac:dyDescent="0.3">
      <c r="A209" t="s">
        <v>41</v>
      </c>
      <c r="B209" t="s">
        <v>42</v>
      </c>
      <c r="C209">
        <v>10287.977363291182</v>
      </c>
      <c r="D209">
        <v>16521</v>
      </c>
      <c r="E209">
        <v>1.6</v>
      </c>
      <c r="F209">
        <v>4</v>
      </c>
    </row>
    <row r="210" spans="1:6" x14ac:dyDescent="0.3">
      <c r="A210" t="s">
        <v>41</v>
      </c>
      <c r="B210" t="s">
        <v>42</v>
      </c>
      <c r="C210">
        <v>9720.9788895320362</v>
      </c>
      <c r="D210">
        <v>20836</v>
      </c>
      <c r="E210">
        <v>1.6</v>
      </c>
      <c r="F210">
        <v>4</v>
      </c>
    </row>
    <row r="211" spans="1:6" x14ac:dyDescent="0.3">
      <c r="A211" t="s">
        <v>41</v>
      </c>
      <c r="B211" t="s">
        <v>42</v>
      </c>
      <c r="C211">
        <v>9506.0479365628289</v>
      </c>
      <c r="D211">
        <v>22169</v>
      </c>
      <c r="E211">
        <v>1.6</v>
      </c>
      <c r="F211">
        <v>4</v>
      </c>
    </row>
    <row r="212" spans="1:6" x14ac:dyDescent="0.3">
      <c r="A212" t="s">
        <v>41</v>
      </c>
      <c r="B212" t="s">
        <v>42</v>
      </c>
      <c r="C212">
        <v>9789.0376755217767</v>
      </c>
      <c r="D212">
        <v>22986</v>
      </c>
      <c r="E212">
        <v>1.6</v>
      </c>
      <c r="F212">
        <v>4</v>
      </c>
    </row>
    <row r="213" spans="1:6" x14ac:dyDescent="0.3">
      <c r="A213" t="s">
        <v>41</v>
      </c>
      <c r="B213" t="s">
        <v>42</v>
      </c>
      <c r="C213">
        <v>9220.8296768938271</v>
      </c>
      <c r="D213">
        <v>29992</v>
      </c>
      <c r="E213">
        <v>1.6</v>
      </c>
      <c r="F213">
        <v>4</v>
      </c>
    </row>
    <row r="214" spans="1:6" x14ac:dyDescent="0.3">
      <c r="A214" t="s">
        <v>41</v>
      </c>
      <c r="B214" t="s">
        <v>42</v>
      </c>
      <c r="C214">
        <v>10971.095614345988</v>
      </c>
      <c r="D214">
        <v>7091</v>
      </c>
      <c r="E214">
        <v>1.6</v>
      </c>
      <c r="F214">
        <v>4</v>
      </c>
    </row>
    <row r="215" spans="1:6" x14ac:dyDescent="0.3">
      <c r="A215" t="s">
        <v>41</v>
      </c>
      <c r="B215" t="s">
        <v>42</v>
      </c>
      <c r="C215">
        <v>10315.018233567864</v>
      </c>
      <c r="D215">
        <v>14438</v>
      </c>
      <c r="E215">
        <v>1.6</v>
      </c>
      <c r="F215">
        <v>4</v>
      </c>
    </row>
    <row r="216" spans="1:6" x14ac:dyDescent="0.3">
      <c r="A216" t="s">
        <v>41</v>
      </c>
      <c r="B216" t="s">
        <v>42</v>
      </c>
      <c r="C216">
        <v>9654.0601415553865</v>
      </c>
      <c r="D216">
        <v>19183</v>
      </c>
      <c r="E216">
        <v>1.6</v>
      </c>
      <c r="F216">
        <v>4</v>
      </c>
    </row>
    <row r="217" spans="1:6" x14ac:dyDescent="0.3">
      <c r="A217" t="s">
        <v>41</v>
      </c>
      <c r="B217" t="s">
        <v>42</v>
      </c>
      <c r="C217">
        <v>9563.7893088035398</v>
      </c>
      <c r="D217">
        <v>19273</v>
      </c>
      <c r="E217">
        <v>1.6</v>
      </c>
      <c r="F217">
        <v>4</v>
      </c>
    </row>
    <row r="218" spans="1:6" x14ac:dyDescent="0.3">
      <c r="A218" t="s">
        <v>41</v>
      </c>
      <c r="B218" t="s">
        <v>42</v>
      </c>
      <c r="C218">
        <v>9665.8488597253527</v>
      </c>
      <c r="D218">
        <v>19565</v>
      </c>
      <c r="E218">
        <v>1.6</v>
      </c>
      <c r="F218">
        <v>4</v>
      </c>
    </row>
    <row r="219" spans="1:6" x14ac:dyDescent="0.3">
      <c r="A219" t="s">
        <v>41</v>
      </c>
      <c r="B219" t="s">
        <v>42</v>
      </c>
      <c r="C219">
        <v>9482.2194038518846</v>
      </c>
      <c r="D219">
        <v>24842</v>
      </c>
      <c r="E219">
        <v>1.6</v>
      </c>
      <c r="F219">
        <v>4</v>
      </c>
    </row>
    <row r="220" spans="1:6" x14ac:dyDescent="0.3">
      <c r="A220" t="s">
        <v>41</v>
      </c>
      <c r="B220" t="s">
        <v>42</v>
      </c>
      <c r="C220">
        <v>8638.9308952606571</v>
      </c>
      <c r="D220">
        <v>25216</v>
      </c>
      <c r="E220">
        <v>1.6</v>
      </c>
      <c r="F220">
        <v>4</v>
      </c>
    </row>
    <row r="221" spans="1:6" x14ac:dyDescent="0.3">
      <c r="A221" t="s">
        <v>41</v>
      </c>
      <c r="B221" t="s">
        <v>42</v>
      </c>
      <c r="C221">
        <v>9041.9062544231001</v>
      </c>
      <c r="D221">
        <v>26191</v>
      </c>
      <c r="E221">
        <v>1.6</v>
      </c>
      <c r="F221">
        <v>4</v>
      </c>
    </row>
    <row r="222" spans="1:6" x14ac:dyDescent="0.3">
      <c r="A222" t="s">
        <v>41</v>
      </c>
      <c r="B222" t="s">
        <v>42</v>
      </c>
      <c r="C222">
        <v>8870.9473158828332</v>
      </c>
      <c r="D222">
        <v>32914</v>
      </c>
      <c r="E222">
        <v>1.6</v>
      </c>
      <c r="F222">
        <v>4</v>
      </c>
    </row>
    <row r="223" spans="1:6" x14ac:dyDescent="0.3">
      <c r="A223" t="s">
        <v>41</v>
      </c>
      <c r="B223" t="s">
        <v>42</v>
      </c>
      <c r="C223">
        <v>8768.9985850475823</v>
      </c>
      <c r="D223">
        <v>35299</v>
      </c>
      <c r="E223">
        <v>1.6</v>
      </c>
      <c r="F223">
        <v>4</v>
      </c>
    </row>
    <row r="224" spans="1:6" x14ac:dyDescent="0.3">
      <c r="A224" t="s">
        <v>41</v>
      </c>
      <c r="B224" t="s">
        <v>43</v>
      </c>
      <c r="C224">
        <v>13007.984177851631</v>
      </c>
      <c r="D224">
        <v>7372</v>
      </c>
      <c r="E224">
        <v>2.2000000000000002</v>
      </c>
      <c r="F224">
        <v>2</v>
      </c>
    </row>
    <row r="225" spans="1:6" x14ac:dyDescent="0.3">
      <c r="A225" t="s">
        <v>41</v>
      </c>
      <c r="B225" t="s">
        <v>43</v>
      </c>
      <c r="C225">
        <v>13041.873997268525</v>
      </c>
      <c r="D225">
        <v>13607</v>
      </c>
      <c r="E225">
        <v>2.2000000000000002</v>
      </c>
      <c r="F225">
        <v>2</v>
      </c>
    </row>
    <row r="226" spans="1:6" x14ac:dyDescent="0.3">
      <c r="A226" t="s">
        <v>41</v>
      </c>
      <c r="B226" t="s">
        <v>43</v>
      </c>
      <c r="C226">
        <v>12045.920704938204</v>
      </c>
      <c r="D226">
        <v>19136</v>
      </c>
      <c r="E226">
        <v>2.2000000000000002</v>
      </c>
      <c r="F226">
        <v>2</v>
      </c>
    </row>
    <row r="227" spans="1:6" x14ac:dyDescent="0.3">
      <c r="A227" t="s">
        <v>41</v>
      </c>
      <c r="B227" t="s">
        <v>43</v>
      </c>
      <c r="C227">
        <v>12469.527576334867</v>
      </c>
      <c r="D227">
        <v>19712</v>
      </c>
      <c r="E227">
        <v>2.2000000000000002</v>
      </c>
      <c r="F227">
        <v>2</v>
      </c>
    </row>
    <row r="228" spans="1:6" x14ac:dyDescent="0.3">
      <c r="A228" t="s">
        <v>41</v>
      </c>
      <c r="B228" t="s">
        <v>43</v>
      </c>
      <c r="C228">
        <v>11539.845650050875</v>
      </c>
      <c r="D228">
        <v>22405</v>
      </c>
      <c r="E228">
        <v>2.2000000000000002</v>
      </c>
      <c r="F228">
        <v>2</v>
      </c>
    </row>
    <row r="229" spans="1:6" x14ac:dyDescent="0.3">
      <c r="A229" t="s">
        <v>41</v>
      </c>
      <c r="B229" t="s">
        <v>43</v>
      </c>
      <c r="C229">
        <v>11726.002974095789</v>
      </c>
      <c r="D229">
        <v>23103</v>
      </c>
      <c r="E229">
        <v>2.2000000000000002</v>
      </c>
      <c r="F229">
        <v>2</v>
      </c>
    </row>
    <row r="230" spans="1:6" x14ac:dyDescent="0.3">
      <c r="A230" t="s">
        <v>41</v>
      </c>
      <c r="B230" t="s">
        <v>43</v>
      </c>
      <c r="C230">
        <v>12207.872926477821</v>
      </c>
      <c r="D230">
        <v>23512</v>
      </c>
      <c r="E230">
        <v>2.2000000000000002</v>
      </c>
      <c r="F230">
        <v>2</v>
      </c>
    </row>
    <row r="231" spans="1:6" x14ac:dyDescent="0.3">
      <c r="A231" t="s">
        <v>41</v>
      </c>
      <c r="B231" t="s">
        <v>43</v>
      </c>
      <c r="C231">
        <v>11203.146109423287</v>
      </c>
      <c r="D231">
        <v>27364</v>
      </c>
      <c r="E231">
        <v>2.2000000000000002</v>
      </c>
      <c r="F231">
        <v>2</v>
      </c>
    </row>
    <row r="232" spans="1:6" x14ac:dyDescent="0.3">
      <c r="A232" t="s">
        <v>41</v>
      </c>
      <c r="B232" t="s">
        <v>43</v>
      </c>
      <c r="C232">
        <v>10788.970360411306</v>
      </c>
      <c r="D232">
        <v>31436</v>
      </c>
      <c r="E232">
        <v>2.2000000000000002</v>
      </c>
      <c r="F232">
        <v>2</v>
      </c>
    </row>
    <row r="233" spans="1:6" x14ac:dyDescent="0.3">
      <c r="A233" t="s">
        <v>41</v>
      </c>
      <c r="B233" t="s">
        <v>43</v>
      </c>
      <c r="C233">
        <v>11149.618303931824</v>
      </c>
      <c r="D233">
        <v>34447</v>
      </c>
      <c r="E233">
        <v>2.2000000000000002</v>
      </c>
      <c r="F233">
        <v>2</v>
      </c>
    </row>
    <row r="234" spans="1:6" x14ac:dyDescent="0.3">
      <c r="A234" t="s">
        <v>41</v>
      </c>
      <c r="B234" t="s">
        <v>43</v>
      </c>
      <c r="C234">
        <v>14584.448122284241</v>
      </c>
      <c r="D234">
        <v>1160</v>
      </c>
      <c r="E234">
        <v>2.2000000000000002</v>
      </c>
      <c r="F234">
        <v>2</v>
      </c>
    </row>
    <row r="235" spans="1:6" x14ac:dyDescent="0.3">
      <c r="A235" t="s">
        <v>41</v>
      </c>
      <c r="B235" t="s">
        <v>43</v>
      </c>
      <c r="C235">
        <v>13681.698003494739</v>
      </c>
      <c r="D235">
        <v>10210</v>
      </c>
      <c r="E235">
        <v>2.2000000000000002</v>
      </c>
      <c r="F235">
        <v>2</v>
      </c>
    </row>
    <row r="236" spans="1:6" x14ac:dyDescent="0.3">
      <c r="A236" t="s">
        <v>41</v>
      </c>
      <c r="B236" t="s">
        <v>43</v>
      </c>
      <c r="C236">
        <v>13446.213415344891</v>
      </c>
      <c r="D236">
        <v>17741</v>
      </c>
      <c r="E236">
        <v>2.2000000000000002</v>
      </c>
      <c r="F236">
        <v>2</v>
      </c>
    </row>
    <row r="237" spans="1:6" x14ac:dyDescent="0.3">
      <c r="A237" t="s">
        <v>41</v>
      </c>
      <c r="B237" t="s">
        <v>43</v>
      </c>
      <c r="C237">
        <v>12327.641608398584</v>
      </c>
      <c r="D237">
        <v>19347</v>
      </c>
      <c r="E237">
        <v>2.2000000000000002</v>
      </c>
      <c r="F237">
        <v>2</v>
      </c>
    </row>
    <row r="238" spans="1:6" x14ac:dyDescent="0.3">
      <c r="A238" t="s">
        <v>41</v>
      </c>
      <c r="B238" t="s">
        <v>43</v>
      </c>
      <c r="C238">
        <v>12274.957581255025</v>
      </c>
      <c r="D238">
        <v>19612</v>
      </c>
      <c r="E238">
        <v>2.2000000000000002</v>
      </c>
      <c r="F238">
        <v>2</v>
      </c>
    </row>
    <row r="239" spans="1:6" x14ac:dyDescent="0.3">
      <c r="A239" t="s">
        <v>41</v>
      </c>
      <c r="B239" t="s">
        <v>43</v>
      </c>
      <c r="C239">
        <v>12630.775033594025</v>
      </c>
      <c r="D239">
        <v>22571</v>
      </c>
      <c r="E239">
        <v>2.2000000000000002</v>
      </c>
      <c r="F239">
        <v>2</v>
      </c>
    </row>
    <row r="240" spans="1:6" x14ac:dyDescent="0.3">
      <c r="A240" t="s">
        <v>41</v>
      </c>
      <c r="B240" t="s">
        <v>43</v>
      </c>
      <c r="C240">
        <v>12425.389171155013</v>
      </c>
      <c r="D240">
        <v>22771</v>
      </c>
      <c r="E240">
        <v>2.2000000000000002</v>
      </c>
      <c r="F240">
        <v>2</v>
      </c>
    </row>
    <row r="241" spans="1:6" x14ac:dyDescent="0.3">
      <c r="A241" t="s">
        <v>41</v>
      </c>
      <c r="B241" t="s">
        <v>43</v>
      </c>
      <c r="C241">
        <v>12319.696245692327</v>
      </c>
      <c r="D241">
        <v>24568</v>
      </c>
      <c r="E241">
        <v>2.2000000000000002</v>
      </c>
      <c r="F241">
        <v>2</v>
      </c>
    </row>
    <row r="242" spans="1:6" x14ac:dyDescent="0.3">
      <c r="A242" t="s">
        <v>41</v>
      </c>
      <c r="B242" t="s">
        <v>43</v>
      </c>
      <c r="C242">
        <v>12549.892333876121</v>
      </c>
      <c r="D242">
        <v>25816</v>
      </c>
      <c r="E242">
        <v>2.2000000000000002</v>
      </c>
      <c r="F242">
        <v>2</v>
      </c>
    </row>
    <row r="243" spans="1:6" x14ac:dyDescent="0.3">
      <c r="A243" t="s">
        <v>41</v>
      </c>
      <c r="B243" t="s">
        <v>43</v>
      </c>
      <c r="C243">
        <v>12234.888053268172</v>
      </c>
      <c r="D243">
        <v>30297</v>
      </c>
      <c r="E243">
        <v>2.2000000000000002</v>
      </c>
      <c r="F243">
        <v>2</v>
      </c>
    </row>
    <row r="244" spans="1:6" x14ac:dyDescent="0.3">
      <c r="A244" t="s">
        <v>41</v>
      </c>
      <c r="B244" t="s">
        <v>43</v>
      </c>
      <c r="C244">
        <v>14894.982592528888</v>
      </c>
      <c r="D244">
        <v>2464</v>
      </c>
      <c r="E244">
        <v>2.2000000000000002</v>
      </c>
      <c r="F244">
        <v>4</v>
      </c>
    </row>
    <row r="245" spans="1:6" x14ac:dyDescent="0.3">
      <c r="A245" t="s">
        <v>41</v>
      </c>
      <c r="B245" t="s">
        <v>43</v>
      </c>
      <c r="C245">
        <v>14198.092458860268</v>
      </c>
      <c r="D245">
        <v>11322</v>
      </c>
      <c r="E245">
        <v>2.2000000000000002</v>
      </c>
      <c r="F245">
        <v>4</v>
      </c>
    </row>
    <row r="246" spans="1:6" x14ac:dyDescent="0.3">
      <c r="A246" t="s">
        <v>41</v>
      </c>
      <c r="B246" t="s">
        <v>43</v>
      </c>
      <c r="C246">
        <v>14678.10533441016</v>
      </c>
      <c r="D246">
        <v>11488</v>
      </c>
      <c r="E246">
        <v>2.2000000000000002</v>
      </c>
      <c r="F246">
        <v>4</v>
      </c>
    </row>
    <row r="247" spans="1:6" x14ac:dyDescent="0.3">
      <c r="A247" t="s">
        <v>41</v>
      </c>
      <c r="B247" t="s">
        <v>43</v>
      </c>
      <c r="C247">
        <v>13167.702321276274</v>
      </c>
      <c r="D247">
        <v>14630</v>
      </c>
      <c r="E247">
        <v>2.2000000000000002</v>
      </c>
      <c r="F247">
        <v>4</v>
      </c>
    </row>
    <row r="248" spans="1:6" x14ac:dyDescent="0.3">
      <c r="A248" t="s">
        <v>41</v>
      </c>
      <c r="B248" t="s">
        <v>43</v>
      </c>
      <c r="C248">
        <v>13471.005082758049</v>
      </c>
      <c r="D248">
        <v>18910</v>
      </c>
      <c r="E248">
        <v>2.2000000000000002</v>
      </c>
      <c r="F248">
        <v>4</v>
      </c>
    </row>
    <row r="249" spans="1:6" x14ac:dyDescent="0.3">
      <c r="A249" t="s">
        <v>41</v>
      </c>
      <c r="B249" t="s">
        <v>43</v>
      </c>
      <c r="C249">
        <v>12573.899939439574</v>
      </c>
      <c r="D249">
        <v>25048</v>
      </c>
      <c r="E249">
        <v>2.2000000000000002</v>
      </c>
      <c r="F249">
        <v>4</v>
      </c>
    </row>
    <row r="250" spans="1:6" x14ac:dyDescent="0.3">
      <c r="A250" t="s">
        <v>41</v>
      </c>
      <c r="B250" t="s">
        <v>43</v>
      </c>
      <c r="C250">
        <v>12383.402810615607</v>
      </c>
      <c r="D250">
        <v>25069</v>
      </c>
      <c r="E250">
        <v>2.2000000000000002</v>
      </c>
      <c r="F250">
        <v>4</v>
      </c>
    </row>
    <row r="251" spans="1:6" x14ac:dyDescent="0.3">
      <c r="A251" t="s">
        <v>41</v>
      </c>
      <c r="B251" t="s">
        <v>43</v>
      </c>
      <c r="C251">
        <v>13230.918674465194</v>
      </c>
      <c r="D251">
        <v>25862</v>
      </c>
      <c r="E251">
        <v>2.2000000000000002</v>
      </c>
      <c r="F251">
        <v>4</v>
      </c>
    </row>
    <row r="252" spans="1:6" x14ac:dyDescent="0.3">
      <c r="A252" t="s">
        <v>41</v>
      </c>
      <c r="B252" t="s">
        <v>43</v>
      </c>
      <c r="C252">
        <v>11080.516377911843</v>
      </c>
      <c r="D252">
        <v>36855</v>
      </c>
      <c r="E252">
        <v>2.2000000000000002</v>
      </c>
      <c r="F252">
        <v>4</v>
      </c>
    </row>
    <row r="253" spans="1:6" x14ac:dyDescent="0.3">
      <c r="A253" t="s">
        <v>41</v>
      </c>
      <c r="B253" t="s">
        <v>43</v>
      </c>
      <c r="C253">
        <v>11328.958867784215</v>
      </c>
      <c r="D253">
        <v>39946</v>
      </c>
      <c r="E253">
        <v>2.2000000000000002</v>
      </c>
      <c r="F253">
        <v>4</v>
      </c>
    </row>
    <row r="254" spans="1:6" x14ac:dyDescent="0.3">
      <c r="A254" t="s">
        <v>41</v>
      </c>
      <c r="B254" t="s">
        <v>43</v>
      </c>
      <c r="C254">
        <v>15053.933734727525</v>
      </c>
      <c r="D254">
        <v>4652</v>
      </c>
      <c r="E254">
        <v>2.2000000000000002</v>
      </c>
      <c r="F254">
        <v>2</v>
      </c>
    </row>
    <row r="255" spans="1:6" x14ac:dyDescent="0.3">
      <c r="A255" t="s">
        <v>41</v>
      </c>
      <c r="B255" t="s">
        <v>43</v>
      </c>
      <c r="C255">
        <v>14397.928084586911</v>
      </c>
      <c r="D255">
        <v>5189</v>
      </c>
      <c r="E255">
        <v>2.2000000000000002</v>
      </c>
      <c r="F255">
        <v>2</v>
      </c>
    </row>
    <row r="256" spans="1:6" x14ac:dyDescent="0.3">
      <c r="A256" t="s">
        <v>41</v>
      </c>
      <c r="B256" t="s">
        <v>43</v>
      </c>
      <c r="C256">
        <v>14642.323577431167</v>
      </c>
      <c r="D256">
        <v>6224</v>
      </c>
      <c r="E256">
        <v>2.2000000000000002</v>
      </c>
      <c r="F256">
        <v>2</v>
      </c>
    </row>
    <row r="257" spans="1:6" x14ac:dyDescent="0.3">
      <c r="A257" t="s">
        <v>41</v>
      </c>
      <c r="B257" t="s">
        <v>43</v>
      </c>
      <c r="C257">
        <v>13464.802883878487</v>
      </c>
      <c r="D257">
        <v>14231</v>
      </c>
      <c r="E257">
        <v>2.2000000000000002</v>
      </c>
      <c r="F257">
        <v>2</v>
      </c>
    </row>
    <row r="258" spans="1:6" x14ac:dyDescent="0.3">
      <c r="A258" t="s">
        <v>41</v>
      </c>
      <c r="B258" t="s">
        <v>43</v>
      </c>
      <c r="C258">
        <v>13678.86300260901</v>
      </c>
      <c r="D258">
        <v>17971</v>
      </c>
      <c r="E258">
        <v>2.2000000000000002</v>
      </c>
      <c r="F258">
        <v>2</v>
      </c>
    </row>
    <row r="259" spans="1:6" x14ac:dyDescent="0.3">
      <c r="A259" t="s">
        <v>41</v>
      </c>
      <c r="B259" t="s">
        <v>43</v>
      </c>
      <c r="C259">
        <v>12507.485267425111</v>
      </c>
      <c r="D259">
        <v>19715</v>
      </c>
      <c r="E259">
        <v>2.2000000000000002</v>
      </c>
      <c r="F259">
        <v>2</v>
      </c>
    </row>
    <row r="260" spans="1:6" x14ac:dyDescent="0.3">
      <c r="A260" t="s">
        <v>41</v>
      </c>
      <c r="B260" t="s">
        <v>43</v>
      </c>
      <c r="C260">
        <v>13141.047950471982</v>
      </c>
      <c r="D260">
        <v>19898</v>
      </c>
      <c r="E260">
        <v>2.2000000000000002</v>
      </c>
      <c r="F260">
        <v>2</v>
      </c>
    </row>
    <row r="261" spans="1:6" x14ac:dyDescent="0.3">
      <c r="A261" t="s">
        <v>41</v>
      </c>
      <c r="B261" t="s">
        <v>43</v>
      </c>
      <c r="C261">
        <v>13594.085591088973</v>
      </c>
      <c r="D261">
        <v>20682</v>
      </c>
      <c r="E261">
        <v>2.2000000000000002</v>
      </c>
      <c r="F261">
        <v>2</v>
      </c>
    </row>
    <row r="262" spans="1:6" x14ac:dyDescent="0.3">
      <c r="A262" t="s">
        <v>41</v>
      </c>
      <c r="B262" t="s">
        <v>43</v>
      </c>
      <c r="C262">
        <v>12733.857924496755</v>
      </c>
      <c r="D262">
        <v>21386</v>
      </c>
      <c r="E262">
        <v>2.2000000000000002</v>
      </c>
      <c r="F262">
        <v>2</v>
      </c>
    </row>
    <row r="263" spans="1:6" x14ac:dyDescent="0.3">
      <c r="A263" t="s">
        <v>41</v>
      </c>
      <c r="B263" t="s">
        <v>43</v>
      </c>
      <c r="C263">
        <v>12230.09977244654</v>
      </c>
      <c r="D263">
        <v>28408</v>
      </c>
      <c r="E263">
        <v>2.2000000000000002</v>
      </c>
      <c r="F263">
        <v>2</v>
      </c>
    </row>
    <row r="264" spans="1:6" x14ac:dyDescent="0.3">
      <c r="A264" t="s">
        <v>41</v>
      </c>
      <c r="B264" t="s">
        <v>43</v>
      </c>
      <c r="C264">
        <v>14222.305395243346</v>
      </c>
      <c r="D264">
        <v>8427</v>
      </c>
      <c r="E264">
        <v>2.2000000000000002</v>
      </c>
      <c r="F264">
        <v>4</v>
      </c>
    </row>
    <row r="265" spans="1:6" x14ac:dyDescent="0.3">
      <c r="A265" t="s">
        <v>41</v>
      </c>
      <c r="B265" t="s">
        <v>43</v>
      </c>
      <c r="C265">
        <v>14266.912575846063</v>
      </c>
      <c r="D265">
        <v>8615</v>
      </c>
      <c r="E265">
        <v>2.2000000000000002</v>
      </c>
      <c r="F265">
        <v>4</v>
      </c>
    </row>
    <row r="266" spans="1:6" x14ac:dyDescent="0.3">
      <c r="A266" t="s">
        <v>41</v>
      </c>
      <c r="B266" t="s">
        <v>43</v>
      </c>
      <c r="C266">
        <v>14255.747681521736</v>
      </c>
      <c r="D266">
        <v>16958</v>
      </c>
      <c r="E266">
        <v>2.2000000000000002</v>
      </c>
      <c r="F266">
        <v>4</v>
      </c>
    </row>
    <row r="267" spans="1:6" x14ac:dyDescent="0.3">
      <c r="A267" t="s">
        <v>41</v>
      </c>
      <c r="B267" t="s">
        <v>43</v>
      </c>
      <c r="C267">
        <v>13762.901446893544</v>
      </c>
      <c r="D267">
        <v>18040</v>
      </c>
      <c r="E267">
        <v>2.2000000000000002</v>
      </c>
      <c r="F267">
        <v>4</v>
      </c>
    </row>
    <row r="268" spans="1:6" x14ac:dyDescent="0.3">
      <c r="A268" t="s">
        <v>41</v>
      </c>
      <c r="B268" t="s">
        <v>43</v>
      </c>
      <c r="C268">
        <v>14275.127635158415</v>
      </c>
      <c r="D268">
        <v>18533</v>
      </c>
      <c r="E268">
        <v>2.2000000000000002</v>
      </c>
      <c r="F268">
        <v>4</v>
      </c>
    </row>
    <row r="269" spans="1:6" x14ac:dyDescent="0.3">
      <c r="A269" t="s">
        <v>41</v>
      </c>
      <c r="B269" t="s">
        <v>43</v>
      </c>
      <c r="C269">
        <v>13688.000109270784</v>
      </c>
      <c r="D269">
        <v>18766</v>
      </c>
      <c r="E269">
        <v>2.2000000000000002</v>
      </c>
      <c r="F269">
        <v>4</v>
      </c>
    </row>
    <row r="270" spans="1:6" x14ac:dyDescent="0.3">
      <c r="A270" t="s">
        <v>41</v>
      </c>
      <c r="B270" t="s">
        <v>43</v>
      </c>
      <c r="C270">
        <v>13308.833749454361</v>
      </c>
      <c r="D270">
        <v>20043</v>
      </c>
      <c r="E270">
        <v>2.2000000000000002</v>
      </c>
      <c r="F270">
        <v>4</v>
      </c>
    </row>
    <row r="271" spans="1:6" x14ac:dyDescent="0.3">
      <c r="A271" t="s">
        <v>41</v>
      </c>
      <c r="B271" t="s">
        <v>43</v>
      </c>
      <c r="C271">
        <v>14145.880989324742</v>
      </c>
      <c r="D271">
        <v>20512</v>
      </c>
      <c r="E271">
        <v>2.2000000000000002</v>
      </c>
      <c r="F271">
        <v>4</v>
      </c>
    </row>
    <row r="272" spans="1:6" x14ac:dyDescent="0.3">
      <c r="A272" t="s">
        <v>41</v>
      </c>
      <c r="B272" t="s">
        <v>43</v>
      </c>
      <c r="C272">
        <v>12944.938753662873</v>
      </c>
      <c r="D272">
        <v>21684</v>
      </c>
      <c r="E272">
        <v>2.2000000000000002</v>
      </c>
      <c r="F272">
        <v>4</v>
      </c>
    </row>
    <row r="273" spans="1:6" x14ac:dyDescent="0.3">
      <c r="A273" t="s">
        <v>41</v>
      </c>
      <c r="B273" t="s">
        <v>43</v>
      </c>
      <c r="C273">
        <v>12846.06159316455</v>
      </c>
      <c r="D273">
        <v>27560</v>
      </c>
      <c r="E273">
        <v>2.2000000000000002</v>
      </c>
      <c r="F273">
        <v>4</v>
      </c>
    </row>
    <row r="274" spans="1:6" x14ac:dyDescent="0.3">
      <c r="A274" t="s">
        <v>41</v>
      </c>
      <c r="B274" t="s">
        <v>43</v>
      </c>
      <c r="C274">
        <v>14061.122765022626</v>
      </c>
      <c r="D274">
        <v>4922</v>
      </c>
      <c r="E274">
        <v>2.2000000000000002</v>
      </c>
      <c r="F274">
        <v>4</v>
      </c>
    </row>
    <row r="275" spans="1:6" x14ac:dyDescent="0.3">
      <c r="A275" t="s">
        <v>41</v>
      </c>
      <c r="B275" t="s">
        <v>43</v>
      </c>
      <c r="C275">
        <v>13072.841630532866</v>
      </c>
      <c r="D275">
        <v>14311</v>
      </c>
      <c r="E275">
        <v>2.2000000000000002</v>
      </c>
      <c r="F275">
        <v>4</v>
      </c>
    </row>
    <row r="276" spans="1:6" x14ac:dyDescent="0.3">
      <c r="A276" t="s">
        <v>41</v>
      </c>
      <c r="B276" t="s">
        <v>43</v>
      </c>
      <c r="C276">
        <v>11699.033915638831</v>
      </c>
      <c r="D276">
        <v>19816</v>
      </c>
      <c r="E276">
        <v>2.2000000000000002</v>
      </c>
      <c r="F276">
        <v>4</v>
      </c>
    </row>
    <row r="277" spans="1:6" x14ac:dyDescent="0.3">
      <c r="A277" t="s">
        <v>41</v>
      </c>
      <c r="B277" t="s">
        <v>43</v>
      </c>
      <c r="C277">
        <v>12257.164085615683</v>
      </c>
      <c r="D277">
        <v>21492</v>
      </c>
      <c r="E277">
        <v>2.2000000000000002</v>
      </c>
      <c r="F277">
        <v>4</v>
      </c>
    </row>
    <row r="278" spans="1:6" x14ac:dyDescent="0.3">
      <c r="A278" t="s">
        <v>41</v>
      </c>
      <c r="B278" t="s">
        <v>43</v>
      </c>
      <c r="C278">
        <v>11574.173812653244</v>
      </c>
      <c r="D278">
        <v>21525</v>
      </c>
      <c r="E278">
        <v>2.2000000000000002</v>
      </c>
      <c r="F278">
        <v>4</v>
      </c>
    </row>
    <row r="279" spans="1:6" x14ac:dyDescent="0.3">
      <c r="A279" t="s">
        <v>41</v>
      </c>
      <c r="B279" t="s">
        <v>43</v>
      </c>
      <c r="C279">
        <v>11539.048533285562</v>
      </c>
      <c r="D279">
        <v>24163</v>
      </c>
      <c r="E279">
        <v>2.2000000000000002</v>
      </c>
      <c r="F279">
        <v>4</v>
      </c>
    </row>
    <row r="280" spans="1:6" x14ac:dyDescent="0.3">
      <c r="A280" t="s">
        <v>41</v>
      </c>
      <c r="B280" t="s">
        <v>43</v>
      </c>
      <c r="C280">
        <v>12243.060624125579</v>
      </c>
      <c r="D280">
        <v>25014</v>
      </c>
      <c r="E280">
        <v>2.2000000000000002</v>
      </c>
      <c r="F280">
        <v>4</v>
      </c>
    </row>
    <row r="281" spans="1:6" x14ac:dyDescent="0.3">
      <c r="A281" t="s">
        <v>41</v>
      </c>
      <c r="B281" t="s">
        <v>43</v>
      </c>
      <c r="C281">
        <v>11671.858126735604</v>
      </c>
      <c r="D281">
        <v>25727</v>
      </c>
      <c r="E281">
        <v>2.2000000000000002</v>
      </c>
      <c r="F281">
        <v>4</v>
      </c>
    </row>
    <row r="282" spans="1:6" x14ac:dyDescent="0.3">
      <c r="A282" t="s">
        <v>41</v>
      </c>
      <c r="B282" t="s">
        <v>43</v>
      </c>
      <c r="C282">
        <v>11464.62885878371</v>
      </c>
      <c r="D282">
        <v>29410</v>
      </c>
      <c r="E282">
        <v>2.2000000000000002</v>
      </c>
      <c r="F282">
        <v>4</v>
      </c>
    </row>
    <row r="283" spans="1:6" x14ac:dyDescent="0.3">
      <c r="A283" t="s">
        <v>41</v>
      </c>
      <c r="B283" t="s">
        <v>43</v>
      </c>
      <c r="C283">
        <v>10546.782745107646</v>
      </c>
      <c r="D283">
        <v>38866</v>
      </c>
      <c r="E283">
        <v>2.2000000000000002</v>
      </c>
      <c r="F283">
        <v>4</v>
      </c>
    </row>
    <row r="284" spans="1:6" x14ac:dyDescent="0.3">
      <c r="A284" t="s">
        <v>41</v>
      </c>
      <c r="B284" t="s">
        <v>44</v>
      </c>
      <c r="C284">
        <v>15553.208714413295</v>
      </c>
      <c r="D284">
        <v>7695</v>
      </c>
      <c r="E284">
        <v>2.2000000000000002</v>
      </c>
      <c r="F284">
        <v>4</v>
      </c>
    </row>
    <row r="285" spans="1:6" x14ac:dyDescent="0.3">
      <c r="A285" t="s">
        <v>41</v>
      </c>
      <c r="B285" t="s">
        <v>44</v>
      </c>
      <c r="C285">
        <v>15047.002738089295</v>
      </c>
      <c r="D285">
        <v>12305</v>
      </c>
      <c r="E285">
        <v>2.2000000000000002</v>
      </c>
      <c r="F285">
        <v>4</v>
      </c>
    </row>
    <row r="286" spans="1:6" x14ac:dyDescent="0.3">
      <c r="A286" t="s">
        <v>41</v>
      </c>
      <c r="B286" t="s">
        <v>44</v>
      </c>
      <c r="C286">
        <v>13540.041641654241</v>
      </c>
      <c r="D286">
        <v>17343</v>
      </c>
      <c r="E286">
        <v>2.2000000000000002</v>
      </c>
      <c r="F286">
        <v>4</v>
      </c>
    </row>
    <row r="287" spans="1:6" x14ac:dyDescent="0.3">
      <c r="A287" t="s">
        <v>41</v>
      </c>
      <c r="B287" t="s">
        <v>44</v>
      </c>
      <c r="C287">
        <v>14077.968852761311</v>
      </c>
      <c r="D287">
        <v>17445</v>
      </c>
      <c r="E287">
        <v>2.2000000000000002</v>
      </c>
      <c r="F287">
        <v>4</v>
      </c>
    </row>
    <row r="288" spans="1:6" x14ac:dyDescent="0.3">
      <c r="A288" t="s">
        <v>41</v>
      </c>
      <c r="B288" t="s">
        <v>44</v>
      </c>
      <c r="C288">
        <v>12981.952029297108</v>
      </c>
      <c r="D288">
        <v>20309</v>
      </c>
      <c r="E288">
        <v>2.2000000000000002</v>
      </c>
      <c r="F288">
        <v>4</v>
      </c>
    </row>
    <row r="289" spans="1:6" x14ac:dyDescent="0.3">
      <c r="A289" t="s">
        <v>41</v>
      </c>
      <c r="B289" t="s">
        <v>44</v>
      </c>
      <c r="C289">
        <v>13436.000149439828</v>
      </c>
      <c r="D289">
        <v>20530</v>
      </c>
      <c r="E289">
        <v>2.2000000000000002</v>
      </c>
      <c r="F289">
        <v>4</v>
      </c>
    </row>
    <row r="290" spans="1:6" x14ac:dyDescent="0.3">
      <c r="A290" t="s">
        <v>41</v>
      </c>
      <c r="B290" t="s">
        <v>44</v>
      </c>
      <c r="C290">
        <v>13161.942827767865</v>
      </c>
      <c r="D290">
        <v>21145</v>
      </c>
      <c r="E290">
        <v>2.2000000000000002</v>
      </c>
      <c r="F290">
        <v>4</v>
      </c>
    </row>
    <row r="291" spans="1:6" x14ac:dyDescent="0.3">
      <c r="A291" t="s">
        <v>41</v>
      </c>
      <c r="B291" t="s">
        <v>44</v>
      </c>
      <c r="C291">
        <v>14220.013215188805</v>
      </c>
      <c r="D291">
        <v>23069</v>
      </c>
      <c r="E291">
        <v>2.2000000000000002</v>
      </c>
      <c r="F291">
        <v>4</v>
      </c>
    </row>
    <row r="292" spans="1:6" x14ac:dyDescent="0.3">
      <c r="A292" t="s">
        <v>41</v>
      </c>
      <c r="B292" t="s">
        <v>44</v>
      </c>
      <c r="C292">
        <v>12379.126473348571</v>
      </c>
      <c r="D292">
        <v>31199</v>
      </c>
      <c r="E292">
        <v>2.2000000000000002</v>
      </c>
      <c r="F292">
        <v>4</v>
      </c>
    </row>
    <row r="293" spans="1:6" x14ac:dyDescent="0.3">
      <c r="A293" t="s">
        <v>41</v>
      </c>
      <c r="B293" t="s">
        <v>44</v>
      </c>
      <c r="C293">
        <v>11581.905044454326</v>
      </c>
      <c r="D293">
        <v>36566</v>
      </c>
      <c r="E293">
        <v>2.2000000000000002</v>
      </c>
      <c r="F293">
        <v>4</v>
      </c>
    </row>
    <row r="294" spans="1:6" x14ac:dyDescent="0.3">
      <c r="A294" t="s">
        <v>41</v>
      </c>
      <c r="B294" t="s">
        <v>45</v>
      </c>
      <c r="C294">
        <v>14023.938546730307</v>
      </c>
      <c r="D294">
        <v>13776</v>
      </c>
      <c r="E294">
        <v>2.2000000000000002</v>
      </c>
      <c r="F294">
        <v>2</v>
      </c>
    </row>
    <row r="295" spans="1:6" x14ac:dyDescent="0.3">
      <c r="A295" t="s">
        <v>41</v>
      </c>
      <c r="B295" t="s">
        <v>45</v>
      </c>
      <c r="C295">
        <v>12810.910584964524</v>
      </c>
      <c r="D295">
        <v>19461</v>
      </c>
      <c r="E295">
        <v>2.2000000000000002</v>
      </c>
      <c r="F295">
        <v>2</v>
      </c>
    </row>
    <row r="296" spans="1:6" x14ac:dyDescent="0.3">
      <c r="A296" t="s">
        <v>41</v>
      </c>
      <c r="B296" t="s">
        <v>45</v>
      </c>
      <c r="C296">
        <v>13135.905032318326</v>
      </c>
      <c r="D296">
        <v>21796</v>
      </c>
      <c r="E296">
        <v>2.2000000000000002</v>
      </c>
      <c r="F296">
        <v>2</v>
      </c>
    </row>
    <row r="297" spans="1:6" x14ac:dyDescent="0.3">
      <c r="A297" t="s">
        <v>41</v>
      </c>
      <c r="B297" t="s">
        <v>45</v>
      </c>
      <c r="C297">
        <v>13106.900423660765</v>
      </c>
      <c r="D297">
        <v>21910</v>
      </c>
      <c r="E297">
        <v>2.2000000000000002</v>
      </c>
      <c r="F297">
        <v>2</v>
      </c>
    </row>
    <row r="298" spans="1:6" x14ac:dyDescent="0.3">
      <c r="A298" t="s">
        <v>41</v>
      </c>
      <c r="B298" t="s">
        <v>45</v>
      </c>
      <c r="C298">
        <v>12845.174249314841</v>
      </c>
      <c r="D298">
        <v>22382</v>
      </c>
      <c r="E298">
        <v>2.2000000000000002</v>
      </c>
      <c r="F298">
        <v>2</v>
      </c>
    </row>
    <row r="299" spans="1:6" x14ac:dyDescent="0.3">
      <c r="A299" t="s">
        <v>41</v>
      </c>
      <c r="B299" t="s">
        <v>45</v>
      </c>
      <c r="C299">
        <v>12570.136681014188</v>
      </c>
      <c r="D299">
        <v>22479</v>
      </c>
      <c r="E299">
        <v>2.2000000000000002</v>
      </c>
      <c r="F299">
        <v>2</v>
      </c>
    </row>
    <row r="300" spans="1:6" x14ac:dyDescent="0.3">
      <c r="A300" t="s">
        <v>41</v>
      </c>
      <c r="B300" t="s">
        <v>45</v>
      </c>
      <c r="C300">
        <v>12897.929536916681</v>
      </c>
      <c r="D300">
        <v>23200</v>
      </c>
      <c r="E300">
        <v>2.2000000000000002</v>
      </c>
      <c r="F300">
        <v>2</v>
      </c>
    </row>
    <row r="301" spans="1:6" x14ac:dyDescent="0.3">
      <c r="A301" t="s">
        <v>41</v>
      </c>
      <c r="B301" t="s">
        <v>45</v>
      </c>
      <c r="C301">
        <v>11961.619958412773</v>
      </c>
      <c r="D301">
        <v>27394</v>
      </c>
      <c r="E301">
        <v>2.2000000000000002</v>
      </c>
      <c r="F301">
        <v>2</v>
      </c>
    </row>
    <row r="302" spans="1:6" x14ac:dyDescent="0.3">
      <c r="A302" t="s">
        <v>41</v>
      </c>
      <c r="B302" t="s">
        <v>45</v>
      </c>
      <c r="C302">
        <v>12706.911347976398</v>
      </c>
      <c r="D302">
        <v>27521</v>
      </c>
      <c r="E302">
        <v>2.2000000000000002</v>
      </c>
      <c r="F302">
        <v>2</v>
      </c>
    </row>
    <row r="303" spans="1:6" x14ac:dyDescent="0.3">
      <c r="A303" t="s">
        <v>41</v>
      </c>
      <c r="B303" t="s">
        <v>45</v>
      </c>
      <c r="C303">
        <v>12487.0542927355</v>
      </c>
      <c r="D303">
        <v>28492</v>
      </c>
      <c r="E303">
        <v>2.2000000000000002</v>
      </c>
      <c r="F303">
        <v>2</v>
      </c>
    </row>
    <row r="304" spans="1:6" x14ac:dyDescent="0.3">
      <c r="A304" t="s">
        <v>41</v>
      </c>
      <c r="B304" t="s">
        <v>45</v>
      </c>
      <c r="C304">
        <v>15635.796159727384</v>
      </c>
      <c r="D304">
        <v>1169</v>
      </c>
      <c r="E304">
        <v>2.2000000000000002</v>
      </c>
      <c r="F304">
        <v>2</v>
      </c>
    </row>
    <row r="305" spans="1:6" x14ac:dyDescent="0.3">
      <c r="A305" t="s">
        <v>41</v>
      </c>
      <c r="B305" t="s">
        <v>45</v>
      </c>
      <c r="C305">
        <v>15747.803969373439</v>
      </c>
      <c r="D305">
        <v>6048</v>
      </c>
      <c r="E305">
        <v>2.2000000000000002</v>
      </c>
      <c r="F305">
        <v>2</v>
      </c>
    </row>
    <row r="306" spans="1:6" x14ac:dyDescent="0.3">
      <c r="A306" t="s">
        <v>41</v>
      </c>
      <c r="B306" t="s">
        <v>45</v>
      </c>
      <c r="C306">
        <v>14619.07856273385</v>
      </c>
      <c r="D306">
        <v>15768</v>
      </c>
      <c r="E306">
        <v>2.2000000000000002</v>
      </c>
      <c r="F306">
        <v>2</v>
      </c>
    </row>
    <row r="307" spans="1:6" x14ac:dyDescent="0.3">
      <c r="A307" t="s">
        <v>41</v>
      </c>
      <c r="B307" t="s">
        <v>45</v>
      </c>
      <c r="C307">
        <v>14185.0215527411</v>
      </c>
      <c r="D307">
        <v>20374</v>
      </c>
      <c r="E307">
        <v>2.2000000000000002</v>
      </c>
      <c r="F307">
        <v>2</v>
      </c>
    </row>
    <row r="308" spans="1:6" x14ac:dyDescent="0.3">
      <c r="A308" t="s">
        <v>41</v>
      </c>
      <c r="B308" t="s">
        <v>45</v>
      </c>
      <c r="C308">
        <v>13699.035780275084</v>
      </c>
      <c r="D308">
        <v>25845</v>
      </c>
      <c r="E308">
        <v>2.2000000000000002</v>
      </c>
      <c r="F308">
        <v>2</v>
      </c>
    </row>
    <row r="309" spans="1:6" x14ac:dyDescent="0.3">
      <c r="A309" t="s">
        <v>41</v>
      </c>
      <c r="B309" t="s">
        <v>45</v>
      </c>
      <c r="C309">
        <v>13310.059594793624</v>
      </c>
      <c r="D309">
        <v>26143</v>
      </c>
      <c r="E309">
        <v>2.2000000000000002</v>
      </c>
      <c r="F309">
        <v>2</v>
      </c>
    </row>
    <row r="310" spans="1:6" x14ac:dyDescent="0.3">
      <c r="A310" t="s">
        <v>41</v>
      </c>
      <c r="B310" t="s">
        <v>45</v>
      </c>
      <c r="C310">
        <v>13530.068644919618</v>
      </c>
      <c r="D310">
        <v>27249</v>
      </c>
      <c r="E310">
        <v>2.2000000000000002</v>
      </c>
      <c r="F310">
        <v>2</v>
      </c>
    </row>
    <row r="311" spans="1:6" x14ac:dyDescent="0.3">
      <c r="A311" t="s">
        <v>41</v>
      </c>
      <c r="B311" t="s">
        <v>45</v>
      </c>
      <c r="C311">
        <v>13019.071136453573</v>
      </c>
      <c r="D311">
        <v>27942</v>
      </c>
      <c r="E311">
        <v>2.2000000000000002</v>
      </c>
      <c r="F311">
        <v>2</v>
      </c>
    </row>
    <row r="312" spans="1:6" x14ac:dyDescent="0.3">
      <c r="A312" t="s">
        <v>41</v>
      </c>
      <c r="B312" t="s">
        <v>45</v>
      </c>
      <c r="C312">
        <v>12684.986226611096</v>
      </c>
      <c r="D312">
        <v>29891</v>
      </c>
      <c r="E312">
        <v>2.2000000000000002</v>
      </c>
      <c r="F312">
        <v>2</v>
      </c>
    </row>
    <row r="313" spans="1:6" x14ac:dyDescent="0.3">
      <c r="A313" t="s">
        <v>41</v>
      </c>
      <c r="B313" t="s">
        <v>45</v>
      </c>
      <c r="C313">
        <v>12553.07142791725</v>
      </c>
      <c r="D313">
        <v>32844</v>
      </c>
      <c r="E313">
        <v>2.2000000000000002</v>
      </c>
      <c r="F313">
        <v>2</v>
      </c>
    </row>
    <row r="314" spans="1:6" x14ac:dyDescent="0.3">
      <c r="A314" t="s">
        <v>41</v>
      </c>
      <c r="B314" t="s">
        <v>45</v>
      </c>
      <c r="C314">
        <v>14997.884336388788</v>
      </c>
      <c r="D314">
        <v>8880</v>
      </c>
      <c r="E314">
        <v>2.2000000000000002</v>
      </c>
      <c r="F314">
        <v>4</v>
      </c>
    </row>
    <row r="315" spans="1:6" x14ac:dyDescent="0.3">
      <c r="A315" t="s">
        <v>41</v>
      </c>
      <c r="B315" t="s">
        <v>45</v>
      </c>
      <c r="C315">
        <v>14847.044150852122</v>
      </c>
      <c r="D315">
        <v>12980</v>
      </c>
      <c r="E315">
        <v>2.2000000000000002</v>
      </c>
      <c r="F315">
        <v>4</v>
      </c>
    </row>
    <row r="316" spans="1:6" x14ac:dyDescent="0.3">
      <c r="A316" t="s">
        <v>41</v>
      </c>
      <c r="B316" t="s">
        <v>45</v>
      </c>
      <c r="C316">
        <v>15128.992235838634</v>
      </c>
      <c r="D316">
        <v>13828</v>
      </c>
      <c r="E316">
        <v>2.2000000000000002</v>
      </c>
      <c r="F316">
        <v>4</v>
      </c>
    </row>
    <row r="317" spans="1:6" x14ac:dyDescent="0.3">
      <c r="A317" t="s">
        <v>41</v>
      </c>
      <c r="B317" t="s">
        <v>45</v>
      </c>
      <c r="C317">
        <v>15000.99270989688</v>
      </c>
      <c r="D317">
        <v>14504</v>
      </c>
      <c r="E317">
        <v>2.2000000000000002</v>
      </c>
      <c r="F317">
        <v>4</v>
      </c>
    </row>
    <row r="318" spans="1:6" x14ac:dyDescent="0.3">
      <c r="A318" t="s">
        <v>41</v>
      </c>
      <c r="B318" t="s">
        <v>45</v>
      </c>
      <c r="C318">
        <v>14593.854095279934</v>
      </c>
      <c r="D318">
        <v>18790</v>
      </c>
      <c r="E318">
        <v>2.2000000000000002</v>
      </c>
      <c r="F318">
        <v>4</v>
      </c>
    </row>
    <row r="319" spans="1:6" x14ac:dyDescent="0.3">
      <c r="A319" t="s">
        <v>41</v>
      </c>
      <c r="B319" t="s">
        <v>45</v>
      </c>
      <c r="C319">
        <v>14304.741035362622</v>
      </c>
      <c r="D319">
        <v>21128</v>
      </c>
      <c r="E319">
        <v>2.2000000000000002</v>
      </c>
      <c r="F319">
        <v>4</v>
      </c>
    </row>
    <row r="320" spans="1:6" x14ac:dyDescent="0.3">
      <c r="A320" t="s">
        <v>41</v>
      </c>
      <c r="B320" t="s">
        <v>45</v>
      </c>
      <c r="C320">
        <v>13688.945675479255</v>
      </c>
      <c r="D320">
        <v>21611</v>
      </c>
      <c r="E320">
        <v>2.2000000000000002</v>
      </c>
      <c r="F320">
        <v>4</v>
      </c>
    </row>
    <row r="321" spans="1:6" x14ac:dyDescent="0.3">
      <c r="A321" t="s">
        <v>41</v>
      </c>
      <c r="B321" t="s">
        <v>45</v>
      </c>
      <c r="C321">
        <v>13744.849852131203</v>
      </c>
      <c r="D321">
        <v>23748</v>
      </c>
      <c r="E321">
        <v>2.2000000000000002</v>
      </c>
      <c r="F321">
        <v>4</v>
      </c>
    </row>
    <row r="322" spans="1:6" x14ac:dyDescent="0.3">
      <c r="A322" t="s">
        <v>41</v>
      </c>
      <c r="B322" t="s">
        <v>45</v>
      </c>
      <c r="C322">
        <v>13545.030896339302</v>
      </c>
      <c r="D322">
        <v>27431</v>
      </c>
      <c r="E322">
        <v>2.2000000000000002</v>
      </c>
      <c r="F322">
        <v>4</v>
      </c>
    </row>
    <row r="323" spans="1:6" x14ac:dyDescent="0.3">
      <c r="A323" t="s">
        <v>41</v>
      </c>
      <c r="B323" t="s">
        <v>45</v>
      </c>
      <c r="C323">
        <v>12741.190232560468</v>
      </c>
      <c r="D323">
        <v>34815</v>
      </c>
      <c r="E323">
        <v>2.2000000000000002</v>
      </c>
      <c r="F323">
        <v>4</v>
      </c>
    </row>
    <row r="324" spans="1:6" x14ac:dyDescent="0.3">
      <c r="A324" t="s">
        <v>41</v>
      </c>
      <c r="B324" t="s">
        <v>45</v>
      </c>
      <c r="C324">
        <v>16116.843916141055</v>
      </c>
      <c r="D324">
        <v>865</v>
      </c>
      <c r="E324">
        <v>2.2000000000000002</v>
      </c>
      <c r="F324">
        <v>4</v>
      </c>
    </row>
    <row r="325" spans="1:6" x14ac:dyDescent="0.3">
      <c r="A325" t="s">
        <v>41</v>
      </c>
      <c r="B325" t="s">
        <v>45</v>
      </c>
      <c r="C325">
        <v>16428.578981372739</v>
      </c>
      <c r="D325">
        <v>9882</v>
      </c>
      <c r="E325">
        <v>2.2000000000000002</v>
      </c>
      <c r="F325">
        <v>4</v>
      </c>
    </row>
    <row r="326" spans="1:6" x14ac:dyDescent="0.3">
      <c r="A326" t="s">
        <v>41</v>
      </c>
      <c r="B326" t="s">
        <v>45</v>
      </c>
      <c r="C326">
        <v>15084.815404267458</v>
      </c>
      <c r="D326">
        <v>14824</v>
      </c>
      <c r="E326">
        <v>2.2000000000000002</v>
      </c>
      <c r="F326">
        <v>4</v>
      </c>
    </row>
    <row r="327" spans="1:6" x14ac:dyDescent="0.3">
      <c r="A327" t="s">
        <v>41</v>
      </c>
      <c r="B327" t="s">
        <v>45</v>
      </c>
      <c r="C327">
        <v>15163.169858964389</v>
      </c>
      <c r="D327">
        <v>17158</v>
      </c>
      <c r="E327">
        <v>2.2000000000000002</v>
      </c>
      <c r="F327">
        <v>4</v>
      </c>
    </row>
    <row r="328" spans="1:6" x14ac:dyDescent="0.3">
      <c r="A328" t="s">
        <v>41</v>
      </c>
      <c r="B328" t="s">
        <v>45</v>
      </c>
      <c r="C328">
        <v>14897.040552577109</v>
      </c>
      <c r="D328">
        <v>18210</v>
      </c>
      <c r="E328">
        <v>2.2000000000000002</v>
      </c>
      <c r="F328">
        <v>4</v>
      </c>
    </row>
    <row r="329" spans="1:6" x14ac:dyDescent="0.3">
      <c r="A329" t="s">
        <v>41</v>
      </c>
      <c r="B329" t="s">
        <v>45</v>
      </c>
      <c r="C329">
        <v>14508.750085224072</v>
      </c>
      <c r="D329">
        <v>18910</v>
      </c>
      <c r="E329">
        <v>2.2000000000000002</v>
      </c>
      <c r="F329">
        <v>4</v>
      </c>
    </row>
    <row r="330" spans="1:6" x14ac:dyDescent="0.3">
      <c r="A330" t="s">
        <v>41</v>
      </c>
      <c r="B330" t="s">
        <v>45</v>
      </c>
      <c r="C330">
        <v>14418.165290908491</v>
      </c>
      <c r="D330">
        <v>19818</v>
      </c>
      <c r="E330">
        <v>2.2000000000000002</v>
      </c>
      <c r="F330">
        <v>4</v>
      </c>
    </row>
    <row r="331" spans="1:6" x14ac:dyDescent="0.3">
      <c r="A331" t="s">
        <v>41</v>
      </c>
      <c r="B331" t="s">
        <v>45</v>
      </c>
      <c r="C331">
        <v>14191.882277360612</v>
      </c>
      <c r="D331">
        <v>21181</v>
      </c>
      <c r="E331">
        <v>2.2000000000000002</v>
      </c>
      <c r="F331">
        <v>4</v>
      </c>
    </row>
    <row r="332" spans="1:6" x14ac:dyDescent="0.3">
      <c r="A332" t="s">
        <v>41</v>
      </c>
      <c r="B332" t="s">
        <v>45</v>
      </c>
      <c r="C332">
        <v>14401.906928808548</v>
      </c>
      <c r="D332">
        <v>21527</v>
      </c>
      <c r="E332">
        <v>2.2000000000000002</v>
      </c>
      <c r="F332">
        <v>4</v>
      </c>
    </row>
    <row r="333" spans="1:6" x14ac:dyDescent="0.3">
      <c r="A333" t="s">
        <v>41</v>
      </c>
      <c r="B333" t="s">
        <v>45</v>
      </c>
      <c r="C333">
        <v>14175.879078875229</v>
      </c>
      <c r="D333">
        <v>21627</v>
      </c>
      <c r="E333">
        <v>2.2000000000000002</v>
      </c>
      <c r="F333">
        <v>4</v>
      </c>
    </row>
    <row r="334" spans="1:6" x14ac:dyDescent="0.3">
      <c r="A334" t="s">
        <v>41</v>
      </c>
      <c r="B334" t="s">
        <v>45</v>
      </c>
      <c r="C334">
        <v>14429.789642703219</v>
      </c>
      <c r="D334">
        <v>6114</v>
      </c>
      <c r="E334">
        <v>2.2000000000000002</v>
      </c>
      <c r="F334">
        <v>4</v>
      </c>
    </row>
    <row r="335" spans="1:6" x14ac:dyDescent="0.3">
      <c r="A335" t="s">
        <v>41</v>
      </c>
      <c r="B335" t="s">
        <v>45</v>
      </c>
      <c r="C335">
        <v>14696.028989796523</v>
      </c>
      <c r="D335">
        <v>6709</v>
      </c>
      <c r="E335">
        <v>2.2000000000000002</v>
      </c>
      <c r="F335">
        <v>4</v>
      </c>
    </row>
    <row r="336" spans="1:6" x14ac:dyDescent="0.3">
      <c r="A336" t="s">
        <v>41</v>
      </c>
      <c r="B336" t="s">
        <v>45</v>
      </c>
      <c r="C336">
        <v>14582.76912229532</v>
      </c>
      <c r="D336">
        <v>7115</v>
      </c>
      <c r="E336">
        <v>2.2000000000000002</v>
      </c>
      <c r="F336">
        <v>4</v>
      </c>
    </row>
    <row r="337" spans="1:6" x14ac:dyDescent="0.3">
      <c r="A337" t="s">
        <v>41</v>
      </c>
      <c r="B337" t="s">
        <v>45</v>
      </c>
      <c r="C337">
        <v>14194.823603611081</v>
      </c>
      <c r="D337">
        <v>9561</v>
      </c>
      <c r="E337">
        <v>2.2000000000000002</v>
      </c>
      <c r="F337">
        <v>4</v>
      </c>
    </row>
    <row r="338" spans="1:6" x14ac:dyDescent="0.3">
      <c r="A338" t="s">
        <v>41</v>
      </c>
      <c r="B338" t="s">
        <v>45</v>
      </c>
      <c r="C338">
        <v>14072.135231941993</v>
      </c>
      <c r="D338">
        <v>15233</v>
      </c>
      <c r="E338">
        <v>2.2000000000000002</v>
      </c>
      <c r="F338">
        <v>4</v>
      </c>
    </row>
    <row r="339" spans="1:6" x14ac:dyDescent="0.3">
      <c r="A339" t="s">
        <v>41</v>
      </c>
      <c r="B339" t="s">
        <v>45</v>
      </c>
      <c r="C339">
        <v>13994.90645844595</v>
      </c>
      <c r="D339">
        <v>17270</v>
      </c>
      <c r="E339">
        <v>2.2000000000000002</v>
      </c>
      <c r="F339">
        <v>4</v>
      </c>
    </row>
    <row r="340" spans="1:6" x14ac:dyDescent="0.3">
      <c r="A340" t="s">
        <v>41</v>
      </c>
      <c r="B340" t="s">
        <v>45</v>
      </c>
      <c r="C340">
        <v>13830.249024720362</v>
      </c>
      <c r="D340">
        <v>17594</v>
      </c>
      <c r="E340">
        <v>2.2000000000000002</v>
      </c>
      <c r="F340">
        <v>4</v>
      </c>
    </row>
    <row r="341" spans="1:6" x14ac:dyDescent="0.3">
      <c r="A341" t="s">
        <v>41</v>
      </c>
      <c r="B341" t="s">
        <v>45</v>
      </c>
      <c r="C341">
        <v>13159.821544193223</v>
      </c>
      <c r="D341">
        <v>22740</v>
      </c>
      <c r="E341">
        <v>2.2000000000000002</v>
      </c>
      <c r="F341">
        <v>4</v>
      </c>
    </row>
    <row r="342" spans="1:6" x14ac:dyDescent="0.3">
      <c r="A342" t="s">
        <v>41</v>
      </c>
      <c r="B342" t="s">
        <v>45</v>
      </c>
      <c r="C342">
        <v>12495.97075121874</v>
      </c>
      <c r="D342">
        <v>26204</v>
      </c>
      <c r="E342">
        <v>2.2000000000000002</v>
      </c>
      <c r="F342">
        <v>4</v>
      </c>
    </row>
    <row r="343" spans="1:6" x14ac:dyDescent="0.3">
      <c r="A343" t="s">
        <v>41</v>
      </c>
      <c r="B343" t="s">
        <v>45</v>
      </c>
      <c r="C343">
        <v>12678.853974693986</v>
      </c>
      <c r="D343">
        <v>28683</v>
      </c>
      <c r="E343">
        <v>2.2000000000000002</v>
      </c>
      <c r="F343">
        <v>4</v>
      </c>
    </row>
    <row r="344" spans="1:6" x14ac:dyDescent="0.3">
      <c r="A344" t="s">
        <v>41</v>
      </c>
      <c r="B344" t="s">
        <v>46</v>
      </c>
      <c r="C344">
        <v>46732.606029637529</v>
      </c>
      <c r="D344">
        <v>3625</v>
      </c>
      <c r="E344">
        <v>6</v>
      </c>
      <c r="F344">
        <v>2</v>
      </c>
    </row>
    <row r="345" spans="1:6" x14ac:dyDescent="0.3">
      <c r="A345" t="s">
        <v>41</v>
      </c>
      <c r="B345" t="s">
        <v>46</v>
      </c>
      <c r="C345">
        <v>47065.209912813451</v>
      </c>
      <c r="D345">
        <v>5239</v>
      </c>
      <c r="E345">
        <v>6</v>
      </c>
      <c r="F345">
        <v>2</v>
      </c>
    </row>
    <row r="346" spans="1:6" x14ac:dyDescent="0.3">
      <c r="A346" t="s">
        <v>41</v>
      </c>
      <c r="B346" t="s">
        <v>46</v>
      </c>
      <c r="C346">
        <v>44749.686793285298</v>
      </c>
      <c r="D346">
        <v>12115</v>
      </c>
      <c r="E346">
        <v>6</v>
      </c>
      <c r="F346">
        <v>2</v>
      </c>
    </row>
    <row r="347" spans="1:6" x14ac:dyDescent="0.3">
      <c r="A347" t="s">
        <v>41</v>
      </c>
      <c r="B347" t="s">
        <v>46</v>
      </c>
      <c r="C347">
        <v>42773.028390024716</v>
      </c>
      <c r="D347">
        <v>14546</v>
      </c>
      <c r="E347">
        <v>6</v>
      </c>
      <c r="F347">
        <v>2</v>
      </c>
    </row>
    <row r="348" spans="1:6" x14ac:dyDescent="0.3">
      <c r="A348" t="s">
        <v>41</v>
      </c>
      <c r="B348" t="s">
        <v>46</v>
      </c>
      <c r="C348">
        <v>41371.379272735154</v>
      </c>
      <c r="D348">
        <v>20000</v>
      </c>
      <c r="E348">
        <v>6</v>
      </c>
      <c r="F348">
        <v>2</v>
      </c>
    </row>
    <row r="349" spans="1:6" x14ac:dyDescent="0.3">
      <c r="A349" t="s">
        <v>41</v>
      </c>
      <c r="B349" t="s">
        <v>46</v>
      </c>
      <c r="C349">
        <v>39547.587899638871</v>
      </c>
      <c r="D349">
        <v>23826</v>
      </c>
      <c r="E349">
        <v>6</v>
      </c>
      <c r="F349">
        <v>2</v>
      </c>
    </row>
    <row r="350" spans="1:6" x14ac:dyDescent="0.3">
      <c r="A350" t="s">
        <v>41</v>
      </c>
      <c r="B350" t="s">
        <v>46</v>
      </c>
      <c r="C350">
        <v>39691.727400947355</v>
      </c>
      <c r="D350">
        <v>25169</v>
      </c>
      <c r="E350">
        <v>6</v>
      </c>
      <c r="F350">
        <v>2</v>
      </c>
    </row>
    <row r="351" spans="1:6" x14ac:dyDescent="0.3">
      <c r="A351" t="s">
        <v>41</v>
      </c>
      <c r="B351" t="s">
        <v>46</v>
      </c>
      <c r="C351">
        <v>38824.869085932136</v>
      </c>
      <c r="D351">
        <v>25960</v>
      </c>
      <c r="E351">
        <v>6</v>
      </c>
      <c r="F351">
        <v>2</v>
      </c>
    </row>
    <row r="352" spans="1:6" x14ac:dyDescent="0.3">
      <c r="A352" t="s">
        <v>41</v>
      </c>
      <c r="B352" t="s">
        <v>46</v>
      </c>
      <c r="C352">
        <v>36970.898047443392</v>
      </c>
      <c r="D352">
        <v>30502</v>
      </c>
      <c r="E352">
        <v>6</v>
      </c>
      <c r="F352">
        <v>2</v>
      </c>
    </row>
    <row r="353" spans="1:6" x14ac:dyDescent="0.3">
      <c r="A353" t="s">
        <v>41</v>
      </c>
      <c r="B353" t="s">
        <v>46</v>
      </c>
      <c r="C353">
        <v>37288.936737676915</v>
      </c>
      <c r="D353">
        <v>32039</v>
      </c>
      <c r="E353">
        <v>6</v>
      </c>
      <c r="F353">
        <v>2</v>
      </c>
    </row>
    <row r="354" spans="1:6" x14ac:dyDescent="0.3">
      <c r="A354" t="s">
        <v>41</v>
      </c>
      <c r="B354" t="s">
        <v>46</v>
      </c>
      <c r="C354">
        <v>39875.85425532236</v>
      </c>
      <c r="D354">
        <v>7054</v>
      </c>
      <c r="E354">
        <v>6</v>
      </c>
      <c r="F354">
        <v>2</v>
      </c>
    </row>
    <row r="355" spans="1:6" x14ac:dyDescent="0.3">
      <c r="A355" t="s">
        <v>41</v>
      </c>
      <c r="B355" t="s">
        <v>46</v>
      </c>
      <c r="C355">
        <v>39713.667921937777</v>
      </c>
      <c r="D355">
        <v>8967</v>
      </c>
      <c r="E355">
        <v>6</v>
      </c>
      <c r="F355">
        <v>2</v>
      </c>
    </row>
    <row r="356" spans="1:6" x14ac:dyDescent="0.3">
      <c r="A356" t="s">
        <v>41</v>
      </c>
      <c r="B356" t="s">
        <v>46</v>
      </c>
      <c r="C356">
        <v>38990.607334621309</v>
      </c>
      <c r="D356">
        <v>9410</v>
      </c>
      <c r="E356">
        <v>6</v>
      </c>
      <c r="F356">
        <v>2</v>
      </c>
    </row>
    <row r="357" spans="1:6" x14ac:dyDescent="0.3">
      <c r="A357" t="s">
        <v>41</v>
      </c>
      <c r="B357" t="s">
        <v>46</v>
      </c>
      <c r="C357">
        <v>39092.189918322118</v>
      </c>
      <c r="D357">
        <v>10717</v>
      </c>
      <c r="E357">
        <v>6</v>
      </c>
      <c r="F357">
        <v>2</v>
      </c>
    </row>
    <row r="358" spans="1:6" x14ac:dyDescent="0.3">
      <c r="A358" t="s">
        <v>41</v>
      </c>
      <c r="B358" t="s">
        <v>46</v>
      </c>
      <c r="C358">
        <v>39365.883238486174</v>
      </c>
      <c r="D358">
        <v>11619</v>
      </c>
      <c r="E358">
        <v>6</v>
      </c>
      <c r="F358">
        <v>2</v>
      </c>
    </row>
    <row r="359" spans="1:6" x14ac:dyDescent="0.3">
      <c r="A359" t="s">
        <v>41</v>
      </c>
      <c r="B359" t="s">
        <v>46</v>
      </c>
      <c r="C359">
        <v>35261.436430685957</v>
      </c>
      <c r="D359">
        <v>21350</v>
      </c>
      <c r="E359">
        <v>6</v>
      </c>
      <c r="F359">
        <v>2</v>
      </c>
    </row>
    <row r="360" spans="1:6" x14ac:dyDescent="0.3">
      <c r="A360" t="s">
        <v>41</v>
      </c>
      <c r="B360" t="s">
        <v>46</v>
      </c>
      <c r="C360">
        <v>35575.417048945026</v>
      </c>
      <c r="D360">
        <v>22740</v>
      </c>
      <c r="E360">
        <v>6</v>
      </c>
      <c r="F360">
        <v>2</v>
      </c>
    </row>
    <row r="361" spans="1:6" x14ac:dyDescent="0.3">
      <c r="A361" t="s">
        <v>41</v>
      </c>
      <c r="B361" t="s">
        <v>46</v>
      </c>
      <c r="C361">
        <v>34297.305350299415</v>
      </c>
      <c r="D361">
        <v>24259</v>
      </c>
      <c r="E361">
        <v>6</v>
      </c>
      <c r="F361">
        <v>2</v>
      </c>
    </row>
    <row r="362" spans="1:6" x14ac:dyDescent="0.3">
      <c r="A362" t="s">
        <v>41</v>
      </c>
      <c r="B362" t="s">
        <v>46</v>
      </c>
      <c r="C362">
        <v>34739.214960399338</v>
      </c>
      <c r="D362">
        <v>25747</v>
      </c>
      <c r="E362">
        <v>6</v>
      </c>
      <c r="F362">
        <v>2</v>
      </c>
    </row>
    <row r="363" spans="1:6" x14ac:dyDescent="0.3">
      <c r="A363" t="s">
        <v>41</v>
      </c>
      <c r="B363" t="s">
        <v>46</v>
      </c>
      <c r="C363">
        <v>31186.741462750953</v>
      </c>
      <c r="D363">
        <v>34191</v>
      </c>
      <c r="E363">
        <v>6</v>
      </c>
      <c r="F363">
        <v>2</v>
      </c>
    </row>
    <row r="364" spans="1:6" x14ac:dyDescent="0.3">
      <c r="A364" t="s">
        <v>41</v>
      </c>
      <c r="B364" t="s">
        <v>47</v>
      </c>
      <c r="C364">
        <v>21757.049509257977</v>
      </c>
      <c r="D364">
        <v>1853</v>
      </c>
      <c r="E364">
        <v>3.8</v>
      </c>
      <c r="F364">
        <v>4</v>
      </c>
    </row>
    <row r="365" spans="1:6" x14ac:dyDescent="0.3">
      <c r="A365" t="s">
        <v>41</v>
      </c>
      <c r="B365" t="s">
        <v>47</v>
      </c>
      <c r="C365">
        <v>19528.100433407402</v>
      </c>
      <c r="D365">
        <v>14115</v>
      </c>
      <c r="E365">
        <v>3.8</v>
      </c>
      <c r="F365">
        <v>4</v>
      </c>
    </row>
    <row r="366" spans="1:6" x14ac:dyDescent="0.3">
      <c r="A366" t="s">
        <v>41</v>
      </c>
      <c r="B366" t="s">
        <v>47</v>
      </c>
      <c r="C366">
        <v>19075.678752202246</v>
      </c>
      <c r="D366">
        <v>18198</v>
      </c>
      <c r="E366">
        <v>3.8</v>
      </c>
      <c r="F366">
        <v>4</v>
      </c>
    </row>
    <row r="367" spans="1:6" x14ac:dyDescent="0.3">
      <c r="A367" t="s">
        <v>41</v>
      </c>
      <c r="B367" t="s">
        <v>47</v>
      </c>
      <c r="C367">
        <v>19409.752607486684</v>
      </c>
      <c r="D367">
        <v>18795</v>
      </c>
      <c r="E367">
        <v>3.8</v>
      </c>
      <c r="F367">
        <v>4</v>
      </c>
    </row>
    <row r="368" spans="1:6" x14ac:dyDescent="0.3">
      <c r="A368" t="s">
        <v>41</v>
      </c>
      <c r="B368" t="s">
        <v>47</v>
      </c>
      <c r="C368">
        <v>18527.208970563162</v>
      </c>
      <c r="D368">
        <v>19874</v>
      </c>
      <c r="E368">
        <v>3.8</v>
      </c>
      <c r="F368">
        <v>4</v>
      </c>
    </row>
    <row r="369" spans="1:6" x14ac:dyDescent="0.3">
      <c r="A369" t="s">
        <v>41</v>
      </c>
      <c r="B369" t="s">
        <v>47</v>
      </c>
      <c r="C369">
        <v>18912.98159812827</v>
      </c>
      <c r="D369">
        <v>21512</v>
      </c>
      <c r="E369">
        <v>3.8</v>
      </c>
      <c r="F369">
        <v>4</v>
      </c>
    </row>
    <row r="370" spans="1:6" x14ac:dyDescent="0.3">
      <c r="A370" t="s">
        <v>41</v>
      </c>
      <c r="B370" t="s">
        <v>47</v>
      </c>
      <c r="C370">
        <v>17839.800770592476</v>
      </c>
      <c r="D370">
        <v>25453</v>
      </c>
      <c r="E370">
        <v>3.8</v>
      </c>
      <c r="F370">
        <v>4</v>
      </c>
    </row>
    <row r="371" spans="1:6" x14ac:dyDescent="0.3">
      <c r="A371" t="s">
        <v>41</v>
      </c>
      <c r="B371" t="s">
        <v>47</v>
      </c>
      <c r="C371">
        <v>17789.346730811456</v>
      </c>
      <c r="D371">
        <v>26980</v>
      </c>
      <c r="E371">
        <v>3.8</v>
      </c>
      <c r="F371">
        <v>4</v>
      </c>
    </row>
    <row r="372" spans="1:6" x14ac:dyDescent="0.3">
      <c r="A372" t="s">
        <v>41</v>
      </c>
      <c r="B372" t="s">
        <v>47</v>
      </c>
      <c r="C372">
        <v>17294.18100131899</v>
      </c>
      <c r="D372">
        <v>29368</v>
      </c>
      <c r="E372">
        <v>3.8</v>
      </c>
      <c r="F372">
        <v>4</v>
      </c>
    </row>
    <row r="373" spans="1:6" x14ac:dyDescent="0.3">
      <c r="A373" t="s">
        <v>41</v>
      </c>
      <c r="B373" t="s">
        <v>47</v>
      </c>
      <c r="C373">
        <v>18083.396299014581</v>
      </c>
      <c r="D373">
        <v>29420</v>
      </c>
      <c r="E373">
        <v>3.8</v>
      </c>
      <c r="F373">
        <v>4</v>
      </c>
    </row>
    <row r="374" spans="1:6" x14ac:dyDescent="0.3">
      <c r="A374" t="s">
        <v>41</v>
      </c>
      <c r="B374" t="s">
        <v>47</v>
      </c>
      <c r="C374">
        <v>20021.195205526637</v>
      </c>
      <c r="D374">
        <v>1787</v>
      </c>
      <c r="E374">
        <v>3.8</v>
      </c>
      <c r="F374">
        <v>4</v>
      </c>
    </row>
    <row r="375" spans="1:6" x14ac:dyDescent="0.3">
      <c r="A375" t="s">
        <v>41</v>
      </c>
      <c r="B375" t="s">
        <v>47</v>
      </c>
      <c r="C375">
        <v>18835.189761143938</v>
      </c>
      <c r="D375">
        <v>8211</v>
      </c>
      <c r="E375">
        <v>3.8</v>
      </c>
      <c r="F375">
        <v>4</v>
      </c>
    </row>
    <row r="376" spans="1:6" x14ac:dyDescent="0.3">
      <c r="A376" t="s">
        <v>41</v>
      </c>
      <c r="B376" t="s">
        <v>47</v>
      </c>
      <c r="C376">
        <v>18727.508376684571</v>
      </c>
      <c r="D376">
        <v>14054</v>
      </c>
      <c r="E376">
        <v>3.8</v>
      </c>
      <c r="F376">
        <v>4</v>
      </c>
    </row>
    <row r="377" spans="1:6" x14ac:dyDescent="0.3">
      <c r="A377" t="s">
        <v>41</v>
      </c>
      <c r="B377" t="s">
        <v>47</v>
      </c>
      <c r="C377">
        <v>16805.057392224036</v>
      </c>
      <c r="D377">
        <v>19498</v>
      </c>
      <c r="E377">
        <v>3.8</v>
      </c>
      <c r="F377">
        <v>4</v>
      </c>
    </row>
    <row r="378" spans="1:6" x14ac:dyDescent="0.3">
      <c r="A378" t="s">
        <v>41</v>
      </c>
      <c r="B378" t="s">
        <v>47</v>
      </c>
      <c r="C378">
        <v>17154.576461652083</v>
      </c>
      <c r="D378">
        <v>21567</v>
      </c>
      <c r="E378">
        <v>3.8</v>
      </c>
      <c r="F378">
        <v>4</v>
      </c>
    </row>
    <row r="379" spans="1:6" x14ac:dyDescent="0.3">
      <c r="A379" t="s">
        <v>41</v>
      </c>
      <c r="B379" t="s">
        <v>47</v>
      </c>
      <c r="C379">
        <v>16644.087873049095</v>
      </c>
      <c r="D379">
        <v>22383</v>
      </c>
      <c r="E379">
        <v>3.8</v>
      </c>
      <c r="F379">
        <v>4</v>
      </c>
    </row>
    <row r="380" spans="1:6" x14ac:dyDescent="0.3">
      <c r="A380" t="s">
        <v>41</v>
      </c>
      <c r="B380" t="s">
        <v>47</v>
      </c>
      <c r="C380">
        <v>15951.81116907338</v>
      </c>
      <c r="D380">
        <v>26070</v>
      </c>
      <c r="E380">
        <v>3.8</v>
      </c>
      <c r="F380">
        <v>4</v>
      </c>
    </row>
    <row r="381" spans="1:6" x14ac:dyDescent="0.3">
      <c r="A381" t="s">
        <v>41</v>
      </c>
      <c r="B381" t="s">
        <v>47</v>
      </c>
      <c r="C381">
        <v>16508.590694862418</v>
      </c>
      <c r="D381">
        <v>27460</v>
      </c>
      <c r="E381">
        <v>3.8</v>
      </c>
      <c r="F381">
        <v>4</v>
      </c>
    </row>
    <row r="382" spans="1:6" x14ac:dyDescent="0.3">
      <c r="A382" t="s">
        <v>41</v>
      </c>
      <c r="B382" t="s">
        <v>47</v>
      </c>
      <c r="C382">
        <v>15832.518348177096</v>
      </c>
      <c r="D382">
        <v>31202</v>
      </c>
      <c r="E382">
        <v>3.8</v>
      </c>
      <c r="F382">
        <v>4</v>
      </c>
    </row>
    <row r="383" spans="1:6" x14ac:dyDescent="0.3">
      <c r="A383" t="s">
        <v>41</v>
      </c>
      <c r="B383" t="s">
        <v>47</v>
      </c>
      <c r="C383">
        <v>15554.283129117843</v>
      </c>
      <c r="D383">
        <v>33357</v>
      </c>
      <c r="E383">
        <v>3.8</v>
      </c>
      <c r="F383">
        <v>4</v>
      </c>
    </row>
    <row r="384" spans="1:6" x14ac:dyDescent="0.3">
      <c r="A384" t="s">
        <v>41</v>
      </c>
      <c r="B384" t="s">
        <v>47</v>
      </c>
      <c r="C384">
        <v>25948.96259404605</v>
      </c>
      <c r="D384">
        <v>636</v>
      </c>
      <c r="E384">
        <v>3.8</v>
      </c>
      <c r="F384">
        <v>4</v>
      </c>
    </row>
    <row r="385" spans="1:6" x14ac:dyDescent="0.3">
      <c r="A385" t="s">
        <v>41</v>
      </c>
      <c r="B385" t="s">
        <v>47</v>
      </c>
      <c r="C385">
        <v>27714.050245139231</v>
      </c>
      <c r="D385">
        <v>5379</v>
      </c>
      <c r="E385">
        <v>3.8</v>
      </c>
      <c r="F385">
        <v>4</v>
      </c>
    </row>
    <row r="386" spans="1:6" x14ac:dyDescent="0.3">
      <c r="A386" t="s">
        <v>41</v>
      </c>
      <c r="B386" t="s">
        <v>47</v>
      </c>
      <c r="C386">
        <v>25097.473249184139</v>
      </c>
      <c r="D386">
        <v>14461</v>
      </c>
      <c r="E386">
        <v>3.8</v>
      </c>
      <c r="F386">
        <v>4</v>
      </c>
    </row>
    <row r="387" spans="1:6" x14ac:dyDescent="0.3">
      <c r="A387" t="s">
        <v>41</v>
      </c>
      <c r="B387" t="s">
        <v>47</v>
      </c>
      <c r="C387">
        <v>24809.042323622794</v>
      </c>
      <c r="D387">
        <v>16111</v>
      </c>
      <c r="E387">
        <v>3.8</v>
      </c>
      <c r="F387">
        <v>4</v>
      </c>
    </row>
    <row r="388" spans="1:6" x14ac:dyDescent="0.3">
      <c r="A388" t="s">
        <v>41</v>
      </c>
      <c r="B388" t="s">
        <v>47</v>
      </c>
      <c r="C388">
        <v>23345.329069039977</v>
      </c>
      <c r="D388">
        <v>22964</v>
      </c>
      <c r="E388">
        <v>3.8</v>
      </c>
      <c r="F388">
        <v>4</v>
      </c>
    </row>
    <row r="389" spans="1:6" x14ac:dyDescent="0.3">
      <c r="A389" t="s">
        <v>41</v>
      </c>
      <c r="B389" t="s">
        <v>47</v>
      </c>
      <c r="C389">
        <v>22894.438676148377</v>
      </c>
      <c r="D389">
        <v>26272</v>
      </c>
      <c r="E389">
        <v>3.8</v>
      </c>
      <c r="F389">
        <v>4</v>
      </c>
    </row>
    <row r="390" spans="1:6" x14ac:dyDescent="0.3">
      <c r="A390" t="s">
        <v>41</v>
      </c>
      <c r="B390" t="s">
        <v>47</v>
      </c>
      <c r="C390">
        <v>22064.292185651004</v>
      </c>
      <c r="D390">
        <v>27384</v>
      </c>
      <c r="E390">
        <v>3.8</v>
      </c>
      <c r="F390">
        <v>4</v>
      </c>
    </row>
    <row r="391" spans="1:6" x14ac:dyDescent="0.3">
      <c r="A391" t="s">
        <v>41</v>
      </c>
      <c r="B391" t="s">
        <v>47</v>
      </c>
      <c r="C391">
        <v>23151.546139787413</v>
      </c>
      <c r="D391">
        <v>27940</v>
      </c>
      <c r="E391">
        <v>3.8</v>
      </c>
      <c r="F391">
        <v>4</v>
      </c>
    </row>
    <row r="392" spans="1:6" x14ac:dyDescent="0.3">
      <c r="A392" t="s">
        <v>41</v>
      </c>
      <c r="B392" t="s">
        <v>47</v>
      </c>
      <c r="C392">
        <v>22120.757764641294</v>
      </c>
      <c r="D392">
        <v>28242</v>
      </c>
      <c r="E392">
        <v>3.8</v>
      </c>
      <c r="F392">
        <v>4</v>
      </c>
    </row>
    <row r="393" spans="1:6" x14ac:dyDescent="0.3">
      <c r="A393" t="s">
        <v>41</v>
      </c>
      <c r="B393" t="s">
        <v>47</v>
      </c>
      <c r="C393">
        <v>20294.5768249992</v>
      </c>
      <c r="D393">
        <v>33892</v>
      </c>
      <c r="E393">
        <v>3.8</v>
      </c>
      <c r="F393">
        <v>4</v>
      </c>
    </row>
    <row r="394" spans="1:6" x14ac:dyDescent="0.3">
      <c r="A394" t="s">
        <v>41</v>
      </c>
      <c r="B394" t="s">
        <v>48</v>
      </c>
      <c r="C394">
        <v>18957.890042895389</v>
      </c>
      <c r="D394">
        <v>5936</v>
      </c>
      <c r="E394">
        <v>3.5</v>
      </c>
      <c r="F394">
        <v>4</v>
      </c>
    </row>
    <row r="395" spans="1:6" x14ac:dyDescent="0.3">
      <c r="A395" t="s">
        <v>41</v>
      </c>
      <c r="B395" t="s">
        <v>48</v>
      </c>
      <c r="C395">
        <v>18950.906984500081</v>
      </c>
      <c r="D395">
        <v>8687</v>
      </c>
      <c r="E395">
        <v>3.5</v>
      </c>
      <c r="F395">
        <v>4</v>
      </c>
    </row>
    <row r="396" spans="1:6" x14ac:dyDescent="0.3">
      <c r="A396" t="s">
        <v>41</v>
      </c>
      <c r="B396" t="s">
        <v>48</v>
      </c>
      <c r="C396">
        <v>17891.633775412956</v>
      </c>
      <c r="D396">
        <v>17020</v>
      </c>
      <c r="E396">
        <v>3.5</v>
      </c>
      <c r="F396">
        <v>4</v>
      </c>
    </row>
    <row r="397" spans="1:6" x14ac:dyDescent="0.3">
      <c r="A397" t="s">
        <v>41</v>
      </c>
      <c r="B397" t="s">
        <v>48</v>
      </c>
      <c r="C397">
        <v>17801.229528269934</v>
      </c>
      <c r="D397">
        <v>19386</v>
      </c>
      <c r="E397">
        <v>3.5</v>
      </c>
      <c r="F397">
        <v>4</v>
      </c>
    </row>
    <row r="398" spans="1:6" x14ac:dyDescent="0.3">
      <c r="A398" t="s">
        <v>41</v>
      </c>
      <c r="B398" t="s">
        <v>48</v>
      </c>
      <c r="C398">
        <v>16723.993881843784</v>
      </c>
      <c r="D398">
        <v>19740</v>
      </c>
      <c r="E398">
        <v>3.5</v>
      </c>
      <c r="F398">
        <v>4</v>
      </c>
    </row>
    <row r="399" spans="1:6" x14ac:dyDescent="0.3">
      <c r="A399" t="s">
        <v>41</v>
      </c>
      <c r="B399" t="s">
        <v>48</v>
      </c>
      <c r="C399">
        <v>16744.030252550649</v>
      </c>
      <c r="D399">
        <v>21829</v>
      </c>
      <c r="E399">
        <v>3.5</v>
      </c>
      <c r="F399">
        <v>4</v>
      </c>
    </row>
    <row r="400" spans="1:6" x14ac:dyDescent="0.3">
      <c r="A400" t="s">
        <v>41</v>
      </c>
      <c r="B400" t="s">
        <v>48</v>
      </c>
      <c r="C400">
        <v>16825.190881989649</v>
      </c>
      <c r="D400">
        <v>23460</v>
      </c>
      <c r="E400">
        <v>3.5</v>
      </c>
      <c r="F400">
        <v>4</v>
      </c>
    </row>
    <row r="401" spans="1:6" x14ac:dyDescent="0.3">
      <c r="A401" t="s">
        <v>41</v>
      </c>
      <c r="B401" t="s">
        <v>48</v>
      </c>
      <c r="C401">
        <v>16543.980137289574</v>
      </c>
      <c r="D401">
        <v>24583</v>
      </c>
      <c r="E401">
        <v>3.5</v>
      </c>
      <c r="F401">
        <v>4</v>
      </c>
    </row>
    <row r="402" spans="1:6" x14ac:dyDescent="0.3">
      <c r="A402" t="s">
        <v>41</v>
      </c>
      <c r="B402" t="s">
        <v>48</v>
      </c>
      <c r="C402">
        <v>16143.95729233925</v>
      </c>
      <c r="D402">
        <v>26532</v>
      </c>
      <c r="E402">
        <v>3.5</v>
      </c>
      <c r="F402">
        <v>4</v>
      </c>
    </row>
    <row r="403" spans="1:6" x14ac:dyDescent="0.3">
      <c r="A403" t="s">
        <v>41</v>
      </c>
      <c r="B403" t="s">
        <v>48</v>
      </c>
      <c r="C403">
        <v>14914.201280944009</v>
      </c>
      <c r="D403">
        <v>33906</v>
      </c>
      <c r="E403">
        <v>3.5</v>
      </c>
      <c r="F403">
        <v>4</v>
      </c>
    </row>
    <row r="404" spans="1:6" x14ac:dyDescent="0.3">
      <c r="A404" t="s">
        <v>41</v>
      </c>
      <c r="B404" t="s">
        <v>48</v>
      </c>
      <c r="C404">
        <v>19164.610627353864</v>
      </c>
      <c r="D404">
        <v>1480</v>
      </c>
      <c r="E404">
        <v>3.5</v>
      </c>
      <c r="F404">
        <v>4</v>
      </c>
    </row>
    <row r="405" spans="1:6" x14ac:dyDescent="0.3">
      <c r="A405" t="s">
        <v>41</v>
      </c>
      <c r="B405" t="s">
        <v>48</v>
      </c>
      <c r="C405">
        <v>18800.958898812325</v>
      </c>
      <c r="D405">
        <v>7961</v>
      </c>
      <c r="E405">
        <v>3.5</v>
      </c>
      <c r="F405">
        <v>4</v>
      </c>
    </row>
    <row r="406" spans="1:6" x14ac:dyDescent="0.3">
      <c r="A406" t="s">
        <v>41</v>
      </c>
      <c r="B406" t="s">
        <v>48</v>
      </c>
      <c r="C406">
        <v>17458.221529205068</v>
      </c>
      <c r="D406">
        <v>15144</v>
      </c>
      <c r="E406">
        <v>3.5</v>
      </c>
      <c r="F406">
        <v>4</v>
      </c>
    </row>
    <row r="407" spans="1:6" x14ac:dyDescent="0.3">
      <c r="A407" t="s">
        <v>41</v>
      </c>
      <c r="B407" t="s">
        <v>48</v>
      </c>
      <c r="C407">
        <v>17158.921997881142</v>
      </c>
      <c r="D407">
        <v>21417</v>
      </c>
      <c r="E407">
        <v>3.5</v>
      </c>
      <c r="F407">
        <v>4</v>
      </c>
    </row>
    <row r="408" spans="1:6" x14ac:dyDescent="0.3">
      <c r="A408" t="s">
        <v>41</v>
      </c>
      <c r="B408" t="s">
        <v>48</v>
      </c>
      <c r="C408">
        <v>16472.897647597852</v>
      </c>
      <c r="D408">
        <v>21675</v>
      </c>
      <c r="E408">
        <v>3.5</v>
      </c>
      <c r="F408">
        <v>4</v>
      </c>
    </row>
    <row r="409" spans="1:6" x14ac:dyDescent="0.3">
      <c r="A409" t="s">
        <v>41</v>
      </c>
      <c r="B409" t="s">
        <v>48</v>
      </c>
      <c r="C409">
        <v>16993.78032810997</v>
      </c>
      <c r="D409">
        <v>23621</v>
      </c>
      <c r="E409">
        <v>3.5</v>
      </c>
      <c r="F409">
        <v>4</v>
      </c>
    </row>
    <row r="410" spans="1:6" x14ac:dyDescent="0.3">
      <c r="A410" t="s">
        <v>41</v>
      </c>
      <c r="B410" t="s">
        <v>48</v>
      </c>
      <c r="C410">
        <v>16300.46523984847</v>
      </c>
      <c r="D410">
        <v>25697</v>
      </c>
      <c r="E410">
        <v>3.5</v>
      </c>
      <c r="F410">
        <v>4</v>
      </c>
    </row>
    <row r="411" spans="1:6" x14ac:dyDescent="0.3">
      <c r="A411" t="s">
        <v>41</v>
      </c>
      <c r="B411" t="s">
        <v>48</v>
      </c>
      <c r="C411">
        <v>15623.200273047718</v>
      </c>
      <c r="D411">
        <v>27476</v>
      </c>
      <c r="E411">
        <v>3.5</v>
      </c>
      <c r="F411">
        <v>4</v>
      </c>
    </row>
    <row r="412" spans="1:6" x14ac:dyDescent="0.3">
      <c r="A412" t="s">
        <v>41</v>
      </c>
      <c r="B412" t="s">
        <v>48</v>
      </c>
      <c r="C412">
        <v>15138.400824024171</v>
      </c>
      <c r="D412">
        <v>32462</v>
      </c>
      <c r="E412">
        <v>3.5</v>
      </c>
      <c r="F412">
        <v>4</v>
      </c>
    </row>
    <row r="413" spans="1:6" x14ac:dyDescent="0.3">
      <c r="A413" t="s">
        <v>41</v>
      </c>
      <c r="B413" t="s">
        <v>48</v>
      </c>
      <c r="C413">
        <v>15233.159870989046</v>
      </c>
      <c r="D413">
        <v>32535</v>
      </c>
      <c r="E413">
        <v>3.5</v>
      </c>
      <c r="F413">
        <v>4</v>
      </c>
    </row>
    <row r="414" spans="1:6" x14ac:dyDescent="0.3">
      <c r="A414" t="s">
        <v>41</v>
      </c>
      <c r="B414" t="s">
        <v>48</v>
      </c>
      <c r="C414">
        <v>19471.974852167419</v>
      </c>
      <c r="D414">
        <v>6608</v>
      </c>
      <c r="E414">
        <v>3.5</v>
      </c>
      <c r="F414">
        <v>4</v>
      </c>
    </row>
    <row r="415" spans="1:6" x14ac:dyDescent="0.3">
      <c r="A415" t="s">
        <v>41</v>
      </c>
      <c r="B415" t="s">
        <v>48</v>
      </c>
      <c r="C415">
        <v>18009.846031674955</v>
      </c>
      <c r="D415">
        <v>15190</v>
      </c>
      <c r="E415">
        <v>3.5</v>
      </c>
      <c r="F415">
        <v>4</v>
      </c>
    </row>
    <row r="416" spans="1:6" x14ac:dyDescent="0.3">
      <c r="A416" t="s">
        <v>41</v>
      </c>
      <c r="B416" t="s">
        <v>48</v>
      </c>
      <c r="C416">
        <v>18273.006133668972</v>
      </c>
      <c r="D416">
        <v>16335</v>
      </c>
      <c r="E416">
        <v>3.5</v>
      </c>
      <c r="F416">
        <v>4</v>
      </c>
    </row>
    <row r="417" spans="1:6" x14ac:dyDescent="0.3">
      <c r="A417" t="s">
        <v>41</v>
      </c>
      <c r="B417" t="s">
        <v>48</v>
      </c>
      <c r="C417">
        <v>18311.756302341259</v>
      </c>
      <c r="D417">
        <v>17441</v>
      </c>
      <c r="E417">
        <v>3.5</v>
      </c>
      <c r="F417">
        <v>4</v>
      </c>
    </row>
    <row r="418" spans="1:6" x14ac:dyDescent="0.3">
      <c r="A418" t="s">
        <v>41</v>
      </c>
      <c r="B418" t="s">
        <v>48</v>
      </c>
      <c r="C418">
        <v>17553.75368398393</v>
      </c>
      <c r="D418">
        <v>18451</v>
      </c>
      <c r="E418">
        <v>3.5</v>
      </c>
      <c r="F418">
        <v>4</v>
      </c>
    </row>
    <row r="419" spans="1:6" x14ac:dyDescent="0.3">
      <c r="A419" t="s">
        <v>41</v>
      </c>
      <c r="B419" t="s">
        <v>48</v>
      </c>
      <c r="C419">
        <v>18004.870414753532</v>
      </c>
      <c r="D419">
        <v>18771</v>
      </c>
      <c r="E419">
        <v>3.5</v>
      </c>
      <c r="F419">
        <v>4</v>
      </c>
    </row>
    <row r="420" spans="1:6" x14ac:dyDescent="0.3">
      <c r="A420" t="s">
        <v>41</v>
      </c>
      <c r="B420" t="s">
        <v>48</v>
      </c>
      <c r="C420">
        <v>17663.224952927827</v>
      </c>
      <c r="D420">
        <v>19490</v>
      </c>
      <c r="E420">
        <v>3.5</v>
      </c>
      <c r="F420">
        <v>4</v>
      </c>
    </row>
    <row r="421" spans="1:6" x14ac:dyDescent="0.3">
      <c r="A421" t="s">
        <v>41</v>
      </c>
      <c r="B421" t="s">
        <v>48</v>
      </c>
      <c r="C421">
        <v>17115.12203063917</v>
      </c>
      <c r="D421">
        <v>24461</v>
      </c>
      <c r="E421">
        <v>3.5</v>
      </c>
      <c r="F421">
        <v>4</v>
      </c>
    </row>
    <row r="422" spans="1:6" x14ac:dyDescent="0.3">
      <c r="A422" t="s">
        <v>41</v>
      </c>
      <c r="B422" t="s">
        <v>48</v>
      </c>
      <c r="C422">
        <v>16988.30306345216</v>
      </c>
      <c r="D422">
        <v>24905</v>
      </c>
      <c r="E422">
        <v>3.5</v>
      </c>
      <c r="F422">
        <v>4</v>
      </c>
    </row>
    <row r="423" spans="1:6" x14ac:dyDescent="0.3">
      <c r="A423" t="s">
        <v>41</v>
      </c>
      <c r="B423" t="s">
        <v>48</v>
      </c>
      <c r="C423">
        <v>16803.122749861242</v>
      </c>
      <c r="D423">
        <v>25874</v>
      </c>
      <c r="E423">
        <v>3.5</v>
      </c>
      <c r="F423">
        <v>4</v>
      </c>
    </row>
    <row r="424" spans="1:6" x14ac:dyDescent="0.3">
      <c r="A424" t="s">
        <v>41</v>
      </c>
      <c r="B424" t="s">
        <v>48</v>
      </c>
      <c r="C424">
        <v>19446.882940742766</v>
      </c>
      <c r="D424">
        <v>932</v>
      </c>
      <c r="E424">
        <v>3.5</v>
      </c>
      <c r="F424">
        <v>4</v>
      </c>
    </row>
    <row r="425" spans="1:6" x14ac:dyDescent="0.3">
      <c r="A425" t="s">
        <v>41</v>
      </c>
      <c r="B425" t="s">
        <v>48</v>
      </c>
      <c r="C425">
        <v>17119.457572412219</v>
      </c>
      <c r="D425">
        <v>18277</v>
      </c>
      <c r="E425">
        <v>3.5</v>
      </c>
      <c r="F425">
        <v>4</v>
      </c>
    </row>
    <row r="426" spans="1:6" x14ac:dyDescent="0.3">
      <c r="A426" t="s">
        <v>41</v>
      </c>
      <c r="B426" t="s">
        <v>48</v>
      </c>
      <c r="C426">
        <v>17316.096603441154</v>
      </c>
      <c r="D426">
        <v>19593</v>
      </c>
      <c r="E426">
        <v>3.5</v>
      </c>
      <c r="F426">
        <v>4</v>
      </c>
    </row>
    <row r="427" spans="1:6" x14ac:dyDescent="0.3">
      <c r="A427" t="s">
        <v>41</v>
      </c>
      <c r="B427" t="s">
        <v>48</v>
      </c>
      <c r="C427">
        <v>16860.870779421508</v>
      </c>
      <c r="D427">
        <v>19883</v>
      </c>
      <c r="E427">
        <v>3.5</v>
      </c>
      <c r="F427">
        <v>4</v>
      </c>
    </row>
    <row r="428" spans="1:6" x14ac:dyDescent="0.3">
      <c r="A428" t="s">
        <v>41</v>
      </c>
      <c r="B428" t="s">
        <v>48</v>
      </c>
      <c r="C428">
        <v>17312.907154336623</v>
      </c>
      <c r="D428">
        <v>21420</v>
      </c>
      <c r="E428">
        <v>3.5</v>
      </c>
      <c r="F428">
        <v>4</v>
      </c>
    </row>
    <row r="429" spans="1:6" x14ac:dyDescent="0.3">
      <c r="A429" t="s">
        <v>41</v>
      </c>
      <c r="B429" t="s">
        <v>48</v>
      </c>
      <c r="C429">
        <v>16403.253626802001</v>
      </c>
      <c r="D429">
        <v>23133</v>
      </c>
      <c r="E429">
        <v>3.5</v>
      </c>
      <c r="F429">
        <v>4</v>
      </c>
    </row>
    <row r="430" spans="1:6" x14ac:dyDescent="0.3">
      <c r="A430" t="s">
        <v>41</v>
      </c>
      <c r="B430" t="s">
        <v>48</v>
      </c>
      <c r="C430">
        <v>16536.743875117245</v>
      </c>
      <c r="D430">
        <v>24218</v>
      </c>
      <c r="E430">
        <v>3.5</v>
      </c>
      <c r="F430">
        <v>4</v>
      </c>
    </row>
    <row r="431" spans="1:6" x14ac:dyDescent="0.3">
      <c r="A431" t="s">
        <v>41</v>
      </c>
      <c r="B431" t="s">
        <v>48</v>
      </c>
      <c r="C431">
        <v>16341.804099278343</v>
      </c>
      <c r="D431">
        <v>25394</v>
      </c>
      <c r="E431">
        <v>3.5</v>
      </c>
      <c r="F431">
        <v>4</v>
      </c>
    </row>
    <row r="432" spans="1:6" x14ac:dyDescent="0.3">
      <c r="A432" t="s">
        <v>41</v>
      </c>
      <c r="B432" t="s">
        <v>48</v>
      </c>
      <c r="C432">
        <v>16713.984689313012</v>
      </c>
      <c r="D432">
        <v>26328</v>
      </c>
      <c r="E432">
        <v>3.5</v>
      </c>
      <c r="F432">
        <v>4</v>
      </c>
    </row>
    <row r="433" spans="1:6" x14ac:dyDescent="0.3">
      <c r="A433" t="s">
        <v>41</v>
      </c>
      <c r="B433" t="s">
        <v>48</v>
      </c>
      <c r="C433">
        <v>16295.211437549026</v>
      </c>
      <c r="D433">
        <v>28239</v>
      </c>
      <c r="E433">
        <v>3.5</v>
      </c>
      <c r="F433">
        <v>4</v>
      </c>
    </row>
    <row r="434" spans="1:6" x14ac:dyDescent="0.3">
      <c r="A434" t="s">
        <v>41</v>
      </c>
      <c r="B434" t="s">
        <v>48</v>
      </c>
      <c r="C434">
        <v>18974.922029635447</v>
      </c>
      <c r="D434">
        <v>5632</v>
      </c>
      <c r="E434">
        <v>3.5</v>
      </c>
      <c r="F434">
        <v>4</v>
      </c>
    </row>
    <row r="435" spans="1:6" x14ac:dyDescent="0.3">
      <c r="A435" t="s">
        <v>41</v>
      </c>
      <c r="B435" t="s">
        <v>48</v>
      </c>
      <c r="C435">
        <v>18324.831925382317</v>
      </c>
      <c r="D435">
        <v>7397</v>
      </c>
      <c r="E435">
        <v>3.5</v>
      </c>
      <c r="F435">
        <v>4</v>
      </c>
    </row>
    <row r="436" spans="1:6" x14ac:dyDescent="0.3">
      <c r="A436" t="s">
        <v>41</v>
      </c>
      <c r="B436" t="s">
        <v>48</v>
      </c>
      <c r="C436">
        <v>19581.231413781265</v>
      </c>
      <c r="D436">
        <v>7645</v>
      </c>
      <c r="E436">
        <v>3.5</v>
      </c>
      <c r="F436">
        <v>4</v>
      </c>
    </row>
    <row r="437" spans="1:6" x14ac:dyDescent="0.3">
      <c r="A437" t="s">
        <v>41</v>
      </c>
      <c r="B437" t="s">
        <v>48</v>
      </c>
      <c r="C437">
        <v>18169.375482450127</v>
      </c>
      <c r="D437">
        <v>14754</v>
      </c>
      <c r="E437">
        <v>3.5</v>
      </c>
      <c r="F437">
        <v>4</v>
      </c>
    </row>
    <row r="438" spans="1:6" x14ac:dyDescent="0.3">
      <c r="A438" t="s">
        <v>41</v>
      </c>
      <c r="B438" t="s">
        <v>48</v>
      </c>
      <c r="C438">
        <v>17986.224090941716</v>
      </c>
      <c r="D438">
        <v>17488</v>
      </c>
      <c r="E438">
        <v>3.5</v>
      </c>
      <c r="F438">
        <v>4</v>
      </c>
    </row>
    <row r="439" spans="1:6" x14ac:dyDescent="0.3">
      <c r="A439" t="s">
        <v>41</v>
      </c>
      <c r="B439" t="s">
        <v>48</v>
      </c>
      <c r="C439">
        <v>17173.942321823502</v>
      </c>
      <c r="D439">
        <v>18721</v>
      </c>
      <c r="E439">
        <v>3.5</v>
      </c>
      <c r="F439">
        <v>4</v>
      </c>
    </row>
    <row r="440" spans="1:6" x14ac:dyDescent="0.3">
      <c r="A440" t="s">
        <v>41</v>
      </c>
      <c r="B440" t="s">
        <v>48</v>
      </c>
      <c r="C440">
        <v>16456.974643897811</v>
      </c>
      <c r="D440">
        <v>20200</v>
      </c>
      <c r="E440">
        <v>3.5</v>
      </c>
      <c r="F440">
        <v>4</v>
      </c>
    </row>
    <row r="441" spans="1:6" x14ac:dyDescent="0.3">
      <c r="A441" t="s">
        <v>41</v>
      </c>
      <c r="B441" t="s">
        <v>48</v>
      </c>
      <c r="C441">
        <v>16267.094889108734</v>
      </c>
      <c r="D441">
        <v>21452</v>
      </c>
      <c r="E441">
        <v>3.5</v>
      </c>
      <c r="F441">
        <v>4</v>
      </c>
    </row>
    <row r="442" spans="1:6" x14ac:dyDescent="0.3">
      <c r="A442" t="s">
        <v>41</v>
      </c>
      <c r="B442" t="s">
        <v>48</v>
      </c>
      <c r="C442">
        <v>16860.094325505925</v>
      </c>
      <c r="D442">
        <v>22841</v>
      </c>
      <c r="E442">
        <v>3.5</v>
      </c>
      <c r="F442">
        <v>4</v>
      </c>
    </row>
    <row r="443" spans="1:6" x14ac:dyDescent="0.3">
      <c r="A443" t="s">
        <v>41</v>
      </c>
      <c r="B443" t="s">
        <v>48</v>
      </c>
      <c r="C443">
        <v>16027.286487322983</v>
      </c>
      <c r="D443">
        <v>22889</v>
      </c>
      <c r="E443">
        <v>3.5</v>
      </c>
      <c r="F443">
        <v>4</v>
      </c>
    </row>
    <row r="444" spans="1:6" x14ac:dyDescent="0.3">
      <c r="A444" t="s">
        <v>41</v>
      </c>
      <c r="B444" t="s">
        <v>48</v>
      </c>
      <c r="C444">
        <v>17089.918829699338</v>
      </c>
      <c r="D444">
        <v>8732</v>
      </c>
      <c r="E444">
        <v>3.5</v>
      </c>
      <c r="F444">
        <v>4</v>
      </c>
    </row>
    <row r="445" spans="1:6" x14ac:dyDescent="0.3">
      <c r="A445" t="s">
        <v>41</v>
      </c>
      <c r="B445" t="s">
        <v>48</v>
      </c>
      <c r="C445">
        <v>17463.046080587952</v>
      </c>
      <c r="D445">
        <v>11393</v>
      </c>
      <c r="E445">
        <v>3.5</v>
      </c>
      <c r="F445">
        <v>4</v>
      </c>
    </row>
    <row r="446" spans="1:6" x14ac:dyDescent="0.3">
      <c r="A446" t="s">
        <v>41</v>
      </c>
      <c r="B446" t="s">
        <v>48</v>
      </c>
      <c r="C446">
        <v>17218.685749860088</v>
      </c>
      <c r="D446">
        <v>14579</v>
      </c>
      <c r="E446">
        <v>3.5</v>
      </c>
      <c r="F446">
        <v>4</v>
      </c>
    </row>
    <row r="447" spans="1:6" x14ac:dyDescent="0.3">
      <c r="A447" t="s">
        <v>41</v>
      </c>
      <c r="B447" t="s">
        <v>48</v>
      </c>
      <c r="C447">
        <v>17162.478255375154</v>
      </c>
      <c r="D447">
        <v>15903</v>
      </c>
      <c r="E447">
        <v>3.5</v>
      </c>
      <c r="F447">
        <v>4</v>
      </c>
    </row>
    <row r="448" spans="1:6" x14ac:dyDescent="0.3">
      <c r="A448" t="s">
        <v>41</v>
      </c>
      <c r="B448" t="s">
        <v>48</v>
      </c>
      <c r="C448">
        <v>16507.070267488147</v>
      </c>
      <c r="D448">
        <v>17451</v>
      </c>
      <c r="E448">
        <v>3.5</v>
      </c>
      <c r="F448">
        <v>4</v>
      </c>
    </row>
    <row r="449" spans="1:6" x14ac:dyDescent="0.3">
      <c r="A449" t="s">
        <v>41</v>
      </c>
      <c r="B449" t="s">
        <v>48</v>
      </c>
      <c r="C449">
        <v>16752.514403252233</v>
      </c>
      <c r="D449">
        <v>18562</v>
      </c>
      <c r="E449">
        <v>3.5</v>
      </c>
      <c r="F449">
        <v>4</v>
      </c>
    </row>
    <row r="450" spans="1:6" x14ac:dyDescent="0.3">
      <c r="A450" t="s">
        <v>41</v>
      </c>
      <c r="B450" t="s">
        <v>48</v>
      </c>
      <c r="C450">
        <v>16646.770799265189</v>
      </c>
      <c r="D450">
        <v>20154</v>
      </c>
      <c r="E450">
        <v>3.5</v>
      </c>
      <c r="F450">
        <v>4</v>
      </c>
    </row>
    <row r="451" spans="1:6" x14ac:dyDescent="0.3">
      <c r="A451" t="s">
        <v>41</v>
      </c>
      <c r="B451" t="s">
        <v>48</v>
      </c>
      <c r="C451">
        <v>15623.919764575568</v>
      </c>
      <c r="D451">
        <v>21272</v>
      </c>
      <c r="E451">
        <v>3.5</v>
      </c>
      <c r="F451">
        <v>4</v>
      </c>
    </row>
    <row r="452" spans="1:6" x14ac:dyDescent="0.3">
      <c r="A452" t="s">
        <v>41</v>
      </c>
      <c r="B452" t="s">
        <v>48</v>
      </c>
      <c r="C452">
        <v>15664.624904754555</v>
      </c>
      <c r="D452">
        <v>25787</v>
      </c>
      <c r="E452">
        <v>3.5</v>
      </c>
      <c r="F452">
        <v>4</v>
      </c>
    </row>
    <row r="453" spans="1:6" x14ac:dyDescent="0.3">
      <c r="A453" t="s">
        <v>41</v>
      </c>
      <c r="B453" t="s">
        <v>48</v>
      </c>
      <c r="C453">
        <v>15680.864426006368</v>
      </c>
      <c r="D453">
        <v>25956</v>
      </c>
      <c r="E453">
        <v>3.5</v>
      </c>
      <c r="F453">
        <v>4</v>
      </c>
    </row>
    <row r="454" spans="1:6" x14ac:dyDescent="0.3">
      <c r="A454" t="s">
        <v>41</v>
      </c>
      <c r="B454" t="s">
        <v>49</v>
      </c>
      <c r="C454">
        <v>18800.093102594285</v>
      </c>
      <c r="D454">
        <v>5827</v>
      </c>
      <c r="E454">
        <v>3.8</v>
      </c>
      <c r="F454">
        <v>2</v>
      </c>
    </row>
    <row r="455" spans="1:6" x14ac:dyDescent="0.3">
      <c r="A455" t="s">
        <v>41</v>
      </c>
      <c r="B455" t="s">
        <v>49</v>
      </c>
      <c r="C455">
        <v>18910.804285992224</v>
      </c>
      <c r="D455">
        <v>8345</v>
      </c>
      <c r="E455">
        <v>3.8</v>
      </c>
      <c r="F455">
        <v>2</v>
      </c>
    </row>
    <row r="456" spans="1:6" x14ac:dyDescent="0.3">
      <c r="A456" t="s">
        <v>41</v>
      </c>
      <c r="B456" t="s">
        <v>49</v>
      </c>
      <c r="C456">
        <v>19177.412063511281</v>
      </c>
      <c r="D456">
        <v>10414</v>
      </c>
      <c r="E456">
        <v>3.8</v>
      </c>
      <c r="F456">
        <v>2</v>
      </c>
    </row>
    <row r="457" spans="1:6" x14ac:dyDescent="0.3">
      <c r="A457" t="s">
        <v>41</v>
      </c>
      <c r="B457" t="s">
        <v>49</v>
      </c>
      <c r="C457">
        <v>18040.144006468847</v>
      </c>
      <c r="D457">
        <v>11647</v>
      </c>
      <c r="E457">
        <v>3.8</v>
      </c>
      <c r="F457">
        <v>2</v>
      </c>
    </row>
    <row r="458" spans="1:6" x14ac:dyDescent="0.3">
      <c r="A458" t="s">
        <v>41</v>
      </c>
      <c r="B458" t="s">
        <v>49</v>
      </c>
      <c r="C458">
        <v>17685.20099493158</v>
      </c>
      <c r="D458">
        <v>15898</v>
      </c>
      <c r="E458">
        <v>3.8</v>
      </c>
      <c r="F458">
        <v>2</v>
      </c>
    </row>
    <row r="459" spans="1:6" x14ac:dyDescent="0.3">
      <c r="A459" t="s">
        <v>41</v>
      </c>
      <c r="B459" t="s">
        <v>49</v>
      </c>
      <c r="C459">
        <v>17515.397589428932</v>
      </c>
      <c r="D459">
        <v>18602</v>
      </c>
      <c r="E459">
        <v>3.8</v>
      </c>
      <c r="F459">
        <v>2</v>
      </c>
    </row>
    <row r="460" spans="1:6" x14ac:dyDescent="0.3">
      <c r="A460" t="s">
        <v>41</v>
      </c>
      <c r="B460" t="s">
        <v>49</v>
      </c>
      <c r="C460">
        <v>16357.992321669166</v>
      </c>
      <c r="D460">
        <v>23491</v>
      </c>
      <c r="E460">
        <v>3.8</v>
      </c>
      <c r="F460">
        <v>2</v>
      </c>
    </row>
    <row r="461" spans="1:6" x14ac:dyDescent="0.3">
      <c r="A461" t="s">
        <v>41</v>
      </c>
      <c r="B461" t="s">
        <v>49</v>
      </c>
      <c r="C461">
        <v>16345.943746906478</v>
      </c>
      <c r="D461">
        <v>25931</v>
      </c>
      <c r="E461">
        <v>3.8</v>
      </c>
      <c r="F461">
        <v>2</v>
      </c>
    </row>
    <row r="462" spans="1:6" x14ac:dyDescent="0.3">
      <c r="A462" t="s">
        <v>41</v>
      </c>
      <c r="B462" t="s">
        <v>49</v>
      </c>
      <c r="C462">
        <v>15797.195760383142</v>
      </c>
      <c r="D462">
        <v>26700</v>
      </c>
      <c r="E462">
        <v>3.8</v>
      </c>
      <c r="F462">
        <v>2</v>
      </c>
    </row>
    <row r="463" spans="1:6" x14ac:dyDescent="0.3">
      <c r="A463" t="s">
        <v>41</v>
      </c>
      <c r="B463" t="s">
        <v>49</v>
      </c>
      <c r="C463">
        <v>15503.508796169486</v>
      </c>
      <c r="D463">
        <v>33345</v>
      </c>
      <c r="E463">
        <v>3.8</v>
      </c>
      <c r="F463">
        <v>2</v>
      </c>
    </row>
    <row r="464" spans="1:6" x14ac:dyDescent="0.3">
      <c r="A464" t="s">
        <v>41</v>
      </c>
      <c r="B464" t="s">
        <v>49</v>
      </c>
      <c r="C464">
        <v>21745.029440943275</v>
      </c>
      <c r="D464">
        <v>7065</v>
      </c>
      <c r="E464">
        <v>3.8</v>
      </c>
      <c r="F464">
        <v>2</v>
      </c>
    </row>
    <row r="465" spans="1:6" x14ac:dyDescent="0.3">
      <c r="A465" t="s">
        <v>41</v>
      </c>
      <c r="B465" t="s">
        <v>49</v>
      </c>
      <c r="C465">
        <v>21725.010749051802</v>
      </c>
      <c r="D465">
        <v>13457</v>
      </c>
      <c r="E465">
        <v>3.8</v>
      </c>
      <c r="F465">
        <v>2</v>
      </c>
    </row>
    <row r="466" spans="1:6" x14ac:dyDescent="0.3">
      <c r="A466" t="s">
        <v>41</v>
      </c>
      <c r="B466" t="s">
        <v>49</v>
      </c>
      <c r="C466">
        <v>22384.118691771444</v>
      </c>
      <c r="D466">
        <v>14788</v>
      </c>
      <c r="E466">
        <v>3.8</v>
      </c>
      <c r="F466">
        <v>2</v>
      </c>
    </row>
    <row r="467" spans="1:6" x14ac:dyDescent="0.3">
      <c r="A467" t="s">
        <v>41</v>
      </c>
      <c r="B467" t="s">
        <v>49</v>
      </c>
      <c r="C467">
        <v>20537.141718120412</v>
      </c>
      <c r="D467">
        <v>16950</v>
      </c>
      <c r="E467">
        <v>3.8</v>
      </c>
      <c r="F467">
        <v>2</v>
      </c>
    </row>
    <row r="468" spans="1:6" x14ac:dyDescent="0.3">
      <c r="A468" t="s">
        <v>41</v>
      </c>
      <c r="B468" t="s">
        <v>49</v>
      </c>
      <c r="C468">
        <v>21233.911355974975</v>
      </c>
      <c r="D468">
        <v>17337</v>
      </c>
      <c r="E468">
        <v>3.8</v>
      </c>
      <c r="F468">
        <v>2</v>
      </c>
    </row>
    <row r="469" spans="1:6" x14ac:dyDescent="0.3">
      <c r="A469" t="s">
        <v>41</v>
      </c>
      <c r="B469" t="s">
        <v>49</v>
      </c>
      <c r="C469">
        <v>20676.165510948424</v>
      </c>
      <c r="D469">
        <v>18021</v>
      </c>
      <c r="E469">
        <v>3.8</v>
      </c>
      <c r="F469">
        <v>2</v>
      </c>
    </row>
    <row r="470" spans="1:6" x14ac:dyDescent="0.3">
      <c r="A470" t="s">
        <v>41</v>
      </c>
      <c r="B470" t="s">
        <v>49</v>
      </c>
      <c r="C470">
        <v>20839.149965465531</v>
      </c>
      <c r="D470">
        <v>22152</v>
      </c>
      <c r="E470">
        <v>3.8</v>
      </c>
      <c r="F470">
        <v>2</v>
      </c>
    </row>
    <row r="471" spans="1:6" x14ac:dyDescent="0.3">
      <c r="A471" t="s">
        <v>41</v>
      </c>
      <c r="B471" t="s">
        <v>49</v>
      </c>
      <c r="C471">
        <v>20017.96843018728</v>
      </c>
      <c r="D471">
        <v>22729</v>
      </c>
      <c r="E471">
        <v>3.8</v>
      </c>
      <c r="F471">
        <v>2</v>
      </c>
    </row>
    <row r="472" spans="1:6" x14ac:dyDescent="0.3">
      <c r="A472" t="s">
        <v>41</v>
      </c>
      <c r="B472" t="s">
        <v>49</v>
      </c>
      <c r="C472">
        <v>18876.870653677939</v>
      </c>
      <c r="D472">
        <v>27218</v>
      </c>
      <c r="E472">
        <v>3.8</v>
      </c>
      <c r="F472">
        <v>2</v>
      </c>
    </row>
    <row r="473" spans="1:6" x14ac:dyDescent="0.3">
      <c r="A473" t="s">
        <v>41</v>
      </c>
      <c r="B473" t="s">
        <v>49</v>
      </c>
      <c r="C473">
        <v>17586.928582697648</v>
      </c>
      <c r="D473">
        <v>39049</v>
      </c>
      <c r="E473">
        <v>3.8</v>
      </c>
      <c r="F473">
        <v>2</v>
      </c>
    </row>
    <row r="474" spans="1:6" x14ac:dyDescent="0.3">
      <c r="A474" t="s">
        <v>41</v>
      </c>
      <c r="B474" t="s">
        <v>49</v>
      </c>
      <c r="C474">
        <v>23573.822002201479</v>
      </c>
      <c r="D474">
        <v>12466</v>
      </c>
      <c r="E474">
        <v>3.8</v>
      </c>
      <c r="F474">
        <v>2</v>
      </c>
    </row>
    <row r="475" spans="1:6" x14ac:dyDescent="0.3">
      <c r="A475" t="s">
        <v>41</v>
      </c>
      <c r="B475" t="s">
        <v>49</v>
      </c>
      <c r="C475">
        <v>23527.728502494549</v>
      </c>
      <c r="D475">
        <v>14948</v>
      </c>
      <c r="E475">
        <v>3.8</v>
      </c>
      <c r="F475">
        <v>2</v>
      </c>
    </row>
    <row r="476" spans="1:6" x14ac:dyDescent="0.3">
      <c r="A476" t="s">
        <v>41</v>
      </c>
      <c r="B476" t="s">
        <v>49</v>
      </c>
      <c r="C476">
        <v>22113.628024090991</v>
      </c>
      <c r="D476">
        <v>21992</v>
      </c>
      <c r="E476">
        <v>3.8</v>
      </c>
      <c r="F476">
        <v>2</v>
      </c>
    </row>
    <row r="477" spans="1:6" x14ac:dyDescent="0.3">
      <c r="A477" t="s">
        <v>41</v>
      </c>
      <c r="B477" t="s">
        <v>49</v>
      </c>
      <c r="C477">
        <v>22470.358429568401</v>
      </c>
      <c r="D477">
        <v>22626</v>
      </c>
      <c r="E477">
        <v>3.8</v>
      </c>
      <c r="F477">
        <v>2</v>
      </c>
    </row>
    <row r="478" spans="1:6" x14ac:dyDescent="0.3">
      <c r="A478" t="s">
        <v>41</v>
      </c>
      <c r="B478" t="s">
        <v>49</v>
      </c>
      <c r="C478">
        <v>20619.114010224228</v>
      </c>
      <c r="D478">
        <v>24067</v>
      </c>
      <c r="E478">
        <v>3.8</v>
      </c>
      <c r="F478">
        <v>2</v>
      </c>
    </row>
    <row r="479" spans="1:6" x14ac:dyDescent="0.3">
      <c r="A479" t="s">
        <v>41</v>
      </c>
      <c r="B479" t="s">
        <v>49</v>
      </c>
      <c r="C479">
        <v>20047.951361226191</v>
      </c>
      <c r="D479">
        <v>24665</v>
      </c>
      <c r="E479">
        <v>3.8</v>
      </c>
      <c r="F479">
        <v>2</v>
      </c>
    </row>
    <row r="480" spans="1:6" x14ac:dyDescent="0.3">
      <c r="A480" t="s">
        <v>41</v>
      </c>
      <c r="B480" t="s">
        <v>49</v>
      </c>
      <c r="C480">
        <v>21525.339008345753</v>
      </c>
      <c r="D480">
        <v>25020</v>
      </c>
      <c r="E480">
        <v>3.8</v>
      </c>
      <c r="F480">
        <v>2</v>
      </c>
    </row>
    <row r="481" spans="1:6" x14ac:dyDescent="0.3">
      <c r="A481" t="s">
        <v>41</v>
      </c>
      <c r="B481" t="s">
        <v>49</v>
      </c>
      <c r="C481">
        <v>20382.15030956894</v>
      </c>
      <c r="D481">
        <v>25240</v>
      </c>
      <c r="E481">
        <v>3.8</v>
      </c>
      <c r="F481">
        <v>2</v>
      </c>
    </row>
    <row r="482" spans="1:6" x14ac:dyDescent="0.3">
      <c r="A482" t="s">
        <v>41</v>
      </c>
      <c r="B482" t="s">
        <v>49</v>
      </c>
      <c r="C482">
        <v>21020.836776606211</v>
      </c>
      <c r="D482">
        <v>25550</v>
      </c>
      <c r="E482">
        <v>3.8</v>
      </c>
      <c r="F482">
        <v>2</v>
      </c>
    </row>
    <row r="483" spans="1:6" x14ac:dyDescent="0.3">
      <c r="A483" t="s">
        <v>41</v>
      </c>
      <c r="B483" t="s">
        <v>49</v>
      </c>
      <c r="C483">
        <v>20221.808811282426</v>
      </c>
      <c r="D483">
        <v>26223</v>
      </c>
      <c r="E483">
        <v>3.8</v>
      </c>
      <c r="F483">
        <v>2</v>
      </c>
    </row>
    <row r="484" spans="1:6" x14ac:dyDescent="0.3">
      <c r="A484" t="s">
        <v>50</v>
      </c>
      <c r="B484" t="s">
        <v>51</v>
      </c>
      <c r="C484">
        <v>25452.473854576958</v>
      </c>
      <c r="D484">
        <v>11892</v>
      </c>
      <c r="E484">
        <v>4.5999999999999996</v>
      </c>
      <c r="F484">
        <v>4</v>
      </c>
    </row>
    <row r="485" spans="1:6" x14ac:dyDescent="0.3">
      <c r="A485" t="s">
        <v>50</v>
      </c>
      <c r="B485" t="s">
        <v>51</v>
      </c>
      <c r="C485">
        <v>23449.306325765028</v>
      </c>
      <c r="D485">
        <v>17273</v>
      </c>
      <c r="E485">
        <v>4.5999999999999996</v>
      </c>
      <c r="F485">
        <v>4</v>
      </c>
    </row>
    <row r="486" spans="1:6" x14ac:dyDescent="0.3">
      <c r="A486" t="s">
        <v>50</v>
      </c>
      <c r="B486" t="s">
        <v>51</v>
      </c>
      <c r="C486">
        <v>23578.164860671463</v>
      </c>
      <c r="D486">
        <v>19148</v>
      </c>
      <c r="E486">
        <v>4.5999999999999996</v>
      </c>
      <c r="F486">
        <v>4</v>
      </c>
    </row>
    <row r="487" spans="1:6" x14ac:dyDescent="0.3">
      <c r="A487" t="s">
        <v>50</v>
      </c>
      <c r="B487" t="s">
        <v>51</v>
      </c>
      <c r="C487">
        <v>22525.269721502726</v>
      </c>
      <c r="D487">
        <v>19521</v>
      </c>
      <c r="E487">
        <v>4.5999999999999996</v>
      </c>
      <c r="F487">
        <v>4</v>
      </c>
    </row>
    <row r="488" spans="1:6" x14ac:dyDescent="0.3">
      <c r="A488" t="s">
        <v>50</v>
      </c>
      <c r="B488" t="s">
        <v>51</v>
      </c>
      <c r="C488">
        <v>21982.647708265347</v>
      </c>
      <c r="D488">
        <v>20472</v>
      </c>
      <c r="E488">
        <v>4.5999999999999996</v>
      </c>
      <c r="F488">
        <v>4</v>
      </c>
    </row>
    <row r="489" spans="1:6" x14ac:dyDescent="0.3">
      <c r="A489" t="s">
        <v>50</v>
      </c>
      <c r="B489" t="s">
        <v>51</v>
      </c>
      <c r="C489">
        <v>22231.563151494342</v>
      </c>
      <c r="D489">
        <v>21929</v>
      </c>
      <c r="E489">
        <v>4.5999999999999996</v>
      </c>
      <c r="F489">
        <v>4</v>
      </c>
    </row>
    <row r="490" spans="1:6" x14ac:dyDescent="0.3">
      <c r="A490" t="s">
        <v>50</v>
      </c>
      <c r="B490" t="s">
        <v>51</v>
      </c>
      <c r="C490">
        <v>22189.115971083316</v>
      </c>
      <c r="D490">
        <v>25651</v>
      </c>
      <c r="E490">
        <v>4.5999999999999996</v>
      </c>
      <c r="F490">
        <v>4</v>
      </c>
    </row>
    <row r="491" spans="1:6" x14ac:dyDescent="0.3">
      <c r="A491" t="s">
        <v>50</v>
      </c>
      <c r="B491" t="s">
        <v>51</v>
      </c>
      <c r="C491">
        <v>21765.066579224971</v>
      </c>
      <c r="D491">
        <v>25794</v>
      </c>
      <c r="E491">
        <v>4.5999999999999996</v>
      </c>
      <c r="F491">
        <v>4</v>
      </c>
    </row>
    <row r="492" spans="1:6" x14ac:dyDescent="0.3">
      <c r="A492" t="s">
        <v>50</v>
      </c>
      <c r="B492" t="s">
        <v>51</v>
      </c>
      <c r="C492">
        <v>21403.756422337516</v>
      </c>
      <c r="D492">
        <v>27168</v>
      </c>
      <c r="E492">
        <v>4.5999999999999996</v>
      </c>
      <c r="F492">
        <v>4</v>
      </c>
    </row>
    <row r="493" spans="1:6" x14ac:dyDescent="0.3">
      <c r="A493" t="s">
        <v>50</v>
      </c>
      <c r="B493" t="s">
        <v>51</v>
      </c>
      <c r="C493">
        <v>21200.690207226606</v>
      </c>
      <c r="D493">
        <v>31197</v>
      </c>
      <c r="E493">
        <v>4.5999999999999996</v>
      </c>
      <c r="F493">
        <v>4</v>
      </c>
    </row>
    <row r="494" spans="1:6" x14ac:dyDescent="0.3">
      <c r="A494" t="s">
        <v>50</v>
      </c>
      <c r="B494" t="s">
        <v>51</v>
      </c>
      <c r="C494">
        <v>19682.035010648502</v>
      </c>
      <c r="D494">
        <v>11554</v>
      </c>
      <c r="E494">
        <v>3.8</v>
      </c>
      <c r="F494">
        <v>4</v>
      </c>
    </row>
    <row r="495" spans="1:6" x14ac:dyDescent="0.3">
      <c r="A495" t="s">
        <v>50</v>
      </c>
      <c r="B495" t="s">
        <v>51</v>
      </c>
      <c r="C495">
        <v>18678.414122738279</v>
      </c>
      <c r="D495">
        <v>16496</v>
      </c>
      <c r="E495">
        <v>3.8</v>
      </c>
      <c r="F495">
        <v>4</v>
      </c>
    </row>
    <row r="496" spans="1:6" x14ac:dyDescent="0.3">
      <c r="A496" t="s">
        <v>50</v>
      </c>
      <c r="B496" t="s">
        <v>51</v>
      </c>
      <c r="C496">
        <v>20318.890973131369</v>
      </c>
      <c r="D496">
        <v>17583</v>
      </c>
      <c r="E496">
        <v>3.8</v>
      </c>
      <c r="F496">
        <v>4</v>
      </c>
    </row>
    <row r="497" spans="1:6" x14ac:dyDescent="0.3">
      <c r="A497" t="s">
        <v>50</v>
      </c>
      <c r="B497" t="s">
        <v>51</v>
      </c>
      <c r="C497">
        <v>20127.044184749291</v>
      </c>
      <c r="D497">
        <v>18419</v>
      </c>
      <c r="E497">
        <v>3.8</v>
      </c>
      <c r="F497">
        <v>4</v>
      </c>
    </row>
    <row r="498" spans="1:6" x14ac:dyDescent="0.3">
      <c r="A498" t="s">
        <v>50</v>
      </c>
      <c r="B498" t="s">
        <v>51</v>
      </c>
      <c r="C498">
        <v>19751.041430835972</v>
      </c>
      <c r="D498">
        <v>20510</v>
      </c>
      <c r="E498">
        <v>3.8</v>
      </c>
      <c r="F498">
        <v>4</v>
      </c>
    </row>
    <row r="499" spans="1:6" x14ac:dyDescent="0.3">
      <c r="A499" t="s">
        <v>50</v>
      </c>
      <c r="B499" t="s">
        <v>51</v>
      </c>
      <c r="C499">
        <v>17844.730770783768</v>
      </c>
      <c r="D499">
        <v>21121</v>
      </c>
      <c r="E499">
        <v>3.8</v>
      </c>
      <c r="F499">
        <v>4</v>
      </c>
    </row>
    <row r="500" spans="1:6" x14ac:dyDescent="0.3">
      <c r="A500" t="s">
        <v>50</v>
      </c>
      <c r="B500" t="s">
        <v>51</v>
      </c>
      <c r="C500">
        <v>18856.018690555909</v>
      </c>
      <c r="D500">
        <v>22423</v>
      </c>
      <c r="E500">
        <v>3.8</v>
      </c>
      <c r="F500">
        <v>4</v>
      </c>
    </row>
    <row r="501" spans="1:6" x14ac:dyDescent="0.3">
      <c r="A501" t="s">
        <v>50</v>
      </c>
      <c r="B501" t="s">
        <v>51</v>
      </c>
      <c r="C501">
        <v>18566.070703281017</v>
      </c>
      <c r="D501">
        <v>24747</v>
      </c>
      <c r="E501">
        <v>3.8</v>
      </c>
      <c r="F501">
        <v>4</v>
      </c>
    </row>
    <row r="502" spans="1:6" x14ac:dyDescent="0.3">
      <c r="A502" t="s">
        <v>50</v>
      </c>
      <c r="B502" t="s">
        <v>51</v>
      </c>
      <c r="C502">
        <v>18063.004910852906</v>
      </c>
      <c r="D502">
        <v>27574</v>
      </c>
      <c r="E502">
        <v>3.8</v>
      </c>
      <c r="F502">
        <v>4</v>
      </c>
    </row>
    <row r="503" spans="1:6" x14ac:dyDescent="0.3">
      <c r="A503" t="s">
        <v>50</v>
      </c>
      <c r="B503" t="s">
        <v>51</v>
      </c>
      <c r="C503">
        <v>17768.059505432895</v>
      </c>
      <c r="D503">
        <v>28385</v>
      </c>
      <c r="E503">
        <v>3.8</v>
      </c>
      <c r="F503">
        <v>4</v>
      </c>
    </row>
    <row r="504" spans="1:6" x14ac:dyDescent="0.3">
      <c r="A504" t="s">
        <v>50</v>
      </c>
      <c r="B504" t="s">
        <v>51</v>
      </c>
      <c r="C504">
        <v>23197.436789974461</v>
      </c>
      <c r="D504">
        <v>2295</v>
      </c>
      <c r="E504">
        <v>3.8</v>
      </c>
      <c r="F504">
        <v>4</v>
      </c>
    </row>
    <row r="505" spans="1:6" x14ac:dyDescent="0.3">
      <c r="A505" t="s">
        <v>50</v>
      </c>
      <c r="B505" t="s">
        <v>51</v>
      </c>
      <c r="C505">
        <v>23102.022367248082</v>
      </c>
      <c r="D505">
        <v>5653</v>
      </c>
      <c r="E505">
        <v>3.8</v>
      </c>
      <c r="F505">
        <v>4</v>
      </c>
    </row>
    <row r="506" spans="1:6" x14ac:dyDescent="0.3">
      <c r="A506" t="s">
        <v>50</v>
      </c>
      <c r="B506" t="s">
        <v>51</v>
      </c>
      <c r="C506">
        <v>22460.529996304223</v>
      </c>
      <c r="D506">
        <v>8928</v>
      </c>
      <c r="E506">
        <v>3.8</v>
      </c>
      <c r="F506">
        <v>4</v>
      </c>
    </row>
    <row r="507" spans="1:6" x14ac:dyDescent="0.3">
      <c r="A507" t="s">
        <v>50</v>
      </c>
      <c r="B507" t="s">
        <v>51</v>
      </c>
      <c r="C507">
        <v>21607.772565554827</v>
      </c>
      <c r="D507">
        <v>11069</v>
      </c>
      <c r="E507">
        <v>3.8</v>
      </c>
      <c r="F507">
        <v>4</v>
      </c>
    </row>
    <row r="508" spans="1:6" x14ac:dyDescent="0.3">
      <c r="A508" t="s">
        <v>50</v>
      </c>
      <c r="B508" t="s">
        <v>51</v>
      </c>
      <c r="C508">
        <v>22004.930437536746</v>
      </c>
      <c r="D508">
        <v>15516</v>
      </c>
      <c r="E508">
        <v>3.8</v>
      </c>
      <c r="F508">
        <v>4</v>
      </c>
    </row>
    <row r="509" spans="1:6" x14ac:dyDescent="0.3">
      <c r="A509" t="s">
        <v>50</v>
      </c>
      <c r="B509" t="s">
        <v>51</v>
      </c>
      <c r="C509">
        <v>20830.994296064724</v>
      </c>
      <c r="D509">
        <v>19419</v>
      </c>
      <c r="E509">
        <v>3.8</v>
      </c>
      <c r="F509">
        <v>4</v>
      </c>
    </row>
    <row r="510" spans="1:6" x14ac:dyDescent="0.3">
      <c r="A510" t="s">
        <v>50</v>
      </c>
      <c r="B510" t="s">
        <v>51</v>
      </c>
      <c r="C510">
        <v>20109.904121274983</v>
      </c>
      <c r="D510">
        <v>22891</v>
      </c>
      <c r="E510">
        <v>3.8</v>
      </c>
      <c r="F510">
        <v>4</v>
      </c>
    </row>
    <row r="511" spans="1:6" x14ac:dyDescent="0.3">
      <c r="A511" t="s">
        <v>50</v>
      </c>
      <c r="B511" t="s">
        <v>51</v>
      </c>
      <c r="C511">
        <v>19116.131087399801</v>
      </c>
      <c r="D511">
        <v>26252</v>
      </c>
      <c r="E511">
        <v>3.8</v>
      </c>
      <c r="F511">
        <v>4</v>
      </c>
    </row>
    <row r="512" spans="1:6" x14ac:dyDescent="0.3">
      <c r="A512" t="s">
        <v>50</v>
      </c>
      <c r="B512" t="s">
        <v>51</v>
      </c>
      <c r="C512">
        <v>19689.740844004376</v>
      </c>
      <c r="D512">
        <v>27077</v>
      </c>
      <c r="E512">
        <v>3.8</v>
      </c>
      <c r="F512">
        <v>4</v>
      </c>
    </row>
    <row r="513" spans="1:6" x14ac:dyDescent="0.3">
      <c r="A513" t="s">
        <v>50</v>
      </c>
      <c r="B513" t="s">
        <v>51</v>
      </c>
      <c r="C513">
        <v>19338.375997572759</v>
      </c>
      <c r="D513">
        <v>27966</v>
      </c>
      <c r="E513">
        <v>3.8</v>
      </c>
      <c r="F513">
        <v>4</v>
      </c>
    </row>
    <row r="514" spans="1:6" x14ac:dyDescent="0.3">
      <c r="A514" t="s">
        <v>50</v>
      </c>
      <c r="B514" t="s">
        <v>52</v>
      </c>
      <c r="C514">
        <v>21903.322617519607</v>
      </c>
      <c r="D514">
        <v>4537</v>
      </c>
      <c r="E514">
        <v>3.5</v>
      </c>
      <c r="F514">
        <v>4</v>
      </c>
    </row>
    <row r="515" spans="1:6" x14ac:dyDescent="0.3">
      <c r="A515" t="s">
        <v>50</v>
      </c>
      <c r="B515" t="s">
        <v>52</v>
      </c>
      <c r="C515">
        <v>22736.834468871864</v>
      </c>
      <c r="D515">
        <v>5690</v>
      </c>
      <c r="E515">
        <v>3.5</v>
      </c>
      <c r="F515">
        <v>4</v>
      </c>
    </row>
    <row r="516" spans="1:6" x14ac:dyDescent="0.3">
      <c r="A516" t="s">
        <v>50</v>
      </c>
      <c r="B516" t="s">
        <v>52</v>
      </c>
      <c r="C516">
        <v>22104.973571307852</v>
      </c>
      <c r="D516">
        <v>9049</v>
      </c>
      <c r="E516">
        <v>3.5</v>
      </c>
      <c r="F516">
        <v>4</v>
      </c>
    </row>
    <row r="517" spans="1:6" x14ac:dyDescent="0.3">
      <c r="A517" t="s">
        <v>50</v>
      </c>
      <c r="B517" t="s">
        <v>52</v>
      </c>
      <c r="C517">
        <v>22311.04951296209</v>
      </c>
      <c r="D517">
        <v>11221</v>
      </c>
      <c r="E517">
        <v>3.5</v>
      </c>
      <c r="F517">
        <v>4</v>
      </c>
    </row>
    <row r="518" spans="1:6" x14ac:dyDescent="0.3">
      <c r="A518" t="s">
        <v>50</v>
      </c>
      <c r="B518" t="s">
        <v>52</v>
      </c>
      <c r="C518">
        <v>21875.097630829918</v>
      </c>
      <c r="D518">
        <v>12313</v>
      </c>
      <c r="E518">
        <v>3.5</v>
      </c>
      <c r="F518">
        <v>4</v>
      </c>
    </row>
    <row r="519" spans="1:6" x14ac:dyDescent="0.3">
      <c r="A519" t="s">
        <v>50</v>
      </c>
      <c r="B519" t="s">
        <v>52</v>
      </c>
      <c r="C519">
        <v>20627.661689079207</v>
      </c>
      <c r="D519">
        <v>20770</v>
      </c>
      <c r="E519">
        <v>3.5</v>
      </c>
      <c r="F519">
        <v>4</v>
      </c>
    </row>
    <row r="520" spans="1:6" x14ac:dyDescent="0.3">
      <c r="A520" t="s">
        <v>50</v>
      </c>
      <c r="B520" t="s">
        <v>52</v>
      </c>
      <c r="C520">
        <v>19540.244788573935</v>
      </c>
      <c r="D520">
        <v>22628</v>
      </c>
      <c r="E520">
        <v>3.5</v>
      </c>
      <c r="F520">
        <v>4</v>
      </c>
    </row>
    <row r="521" spans="1:6" x14ac:dyDescent="0.3">
      <c r="A521" t="s">
        <v>50</v>
      </c>
      <c r="B521" t="s">
        <v>52</v>
      </c>
      <c r="C521">
        <v>19204.809341419535</v>
      </c>
      <c r="D521">
        <v>26477</v>
      </c>
      <c r="E521">
        <v>3.5</v>
      </c>
      <c r="F521">
        <v>4</v>
      </c>
    </row>
    <row r="522" spans="1:6" x14ac:dyDescent="0.3">
      <c r="A522" t="s">
        <v>50</v>
      </c>
      <c r="B522" t="s">
        <v>52</v>
      </c>
      <c r="C522">
        <v>18158.083129084043</v>
      </c>
      <c r="D522">
        <v>28354</v>
      </c>
      <c r="E522">
        <v>3.5</v>
      </c>
      <c r="F522">
        <v>4</v>
      </c>
    </row>
    <row r="523" spans="1:6" x14ac:dyDescent="0.3">
      <c r="A523" t="s">
        <v>50</v>
      </c>
      <c r="B523" t="s">
        <v>52</v>
      </c>
      <c r="C523">
        <v>18529.342117114098</v>
      </c>
      <c r="D523">
        <v>30063</v>
      </c>
      <c r="E523">
        <v>3.5</v>
      </c>
      <c r="F523">
        <v>4</v>
      </c>
    </row>
    <row r="524" spans="1:6" x14ac:dyDescent="0.3">
      <c r="A524" t="s">
        <v>50</v>
      </c>
      <c r="B524" t="s">
        <v>52</v>
      </c>
      <c r="C524">
        <v>21383.067160496725</v>
      </c>
      <c r="D524">
        <v>7287</v>
      </c>
      <c r="E524">
        <v>3.5</v>
      </c>
      <c r="F524">
        <v>4</v>
      </c>
    </row>
    <row r="525" spans="1:6" x14ac:dyDescent="0.3">
      <c r="A525" t="s">
        <v>50</v>
      </c>
      <c r="B525" t="s">
        <v>52</v>
      </c>
      <c r="C525">
        <v>20452.669474948616</v>
      </c>
      <c r="D525">
        <v>10338</v>
      </c>
      <c r="E525">
        <v>3.5</v>
      </c>
      <c r="F525">
        <v>4</v>
      </c>
    </row>
    <row r="526" spans="1:6" x14ac:dyDescent="0.3">
      <c r="A526" t="s">
        <v>50</v>
      </c>
      <c r="B526" t="s">
        <v>52</v>
      </c>
      <c r="C526">
        <v>20677.59381919443</v>
      </c>
      <c r="D526">
        <v>11204</v>
      </c>
      <c r="E526">
        <v>3.5</v>
      </c>
      <c r="F526">
        <v>4</v>
      </c>
    </row>
    <row r="527" spans="1:6" x14ac:dyDescent="0.3">
      <c r="A527" t="s">
        <v>50</v>
      </c>
      <c r="B527" t="s">
        <v>52</v>
      </c>
      <c r="C527">
        <v>19294.787504345011</v>
      </c>
      <c r="D527">
        <v>19539</v>
      </c>
      <c r="E527">
        <v>3.5</v>
      </c>
      <c r="F527">
        <v>4</v>
      </c>
    </row>
    <row r="528" spans="1:6" x14ac:dyDescent="0.3">
      <c r="A528" t="s">
        <v>50</v>
      </c>
      <c r="B528" t="s">
        <v>52</v>
      </c>
      <c r="C528">
        <v>18548.978592642379</v>
      </c>
      <c r="D528">
        <v>20870</v>
      </c>
      <c r="E528">
        <v>3.5</v>
      </c>
      <c r="F528">
        <v>4</v>
      </c>
    </row>
    <row r="529" spans="1:6" x14ac:dyDescent="0.3">
      <c r="A529" t="s">
        <v>50</v>
      </c>
      <c r="B529" t="s">
        <v>52</v>
      </c>
      <c r="C529">
        <v>18042.221074365414</v>
      </c>
      <c r="D529">
        <v>21702</v>
      </c>
      <c r="E529">
        <v>3.5</v>
      </c>
      <c r="F529">
        <v>4</v>
      </c>
    </row>
    <row r="530" spans="1:6" x14ac:dyDescent="0.3">
      <c r="A530" t="s">
        <v>50</v>
      </c>
      <c r="B530" t="s">
        <v>52</v>
      </c>
      <c r="C530">
        <v>18620.871366628675</v>
      </c>
      <c r="D530">
        <v>25516</v>
      </c>
      <c r="E530">
        <v>3.5</v>
      </c>
      <c r="F530">
        <v>4</v>
      </c>
    </row>
    <row r="531" spans="1:6" x14ac:dyDescent="0.3">
      <c r="A531" t="s">
        <v>50</v>
      </c>
      <c r="B531" t="s">
        <v>52</v>
      </c>
      <c r="C531">
        <v>17023.93686528549</v>
      </c>
      <c r="D531">
        <v>30404</v>
      </c>
      <c r="E531">
        <v>3.5</v>
      </c>
      <c r="F531">
        <v>4</v>
      </c>
    </row>
    <row r="532" spans="1:6" x14ac:dyDescent="0.3">
      <c r="A532" t="s">
        <v>50</v>
      </c>
      <c r="B532" t="s">
        <v>52</v>
      </c>
      <c r="C532">
        <v>16216.980705556303</v>
      </c>
      <c r="D532">
        <v>35624</v>
      </c>
      <c r="E532">
        <v>3.5</v>
      </c>
      <c r="F532">
        <v>4</v>
      </c>
    </row>
    <row r="533" spans="1:6" x14ac:dyDescent="0.3">
      <c r="A533" t="s">
        <v>50</v>
      </c>
      <c r="B533" t="s">
        <v>52</v>
      </c>
      <c r="C533">
        <v>15792.831436868235</v>
      </c>
      <c r="D533">
        <v>41566</v>
      </c>
      <c r="E533">
        <v>3.5</v>
      </c>
      <c r="F533">
        <v>4</v>
      </c>
    </row>
    <row r="534" spans="1:6" x14ac:dyDescent="0.3">
      <c r="A534" t="s">
        <v>50</v>
      </c>
      <c r="B534" t="s">
        <v>53</v>
      </c>
      <c r="C534">
        <v>17360.810635279719</v>
      </c>
      <c r="D534">
        <v>881</v>
      </c>
      <c r="E534">
        <v>3.4</v>
      </c>
      <c r="F534">
        <v>2</v>
      </c>
    </row>
    <row r="535" spans="1:6" x14ac:dyDescent="0.3">
      <c r="A535" t="s">
        <v>50</v>
      </c>
      <c r="B535" t="s">
        <v>53</v>
      </c>
      <c r="C535">
        <v>17675.837488140758</v>
      </c>
      <c r="D535">
        <v>5131</v>
      </c>
      <c r="E535">
        <v>3.4</v>
      </c>
      <c r="F535">
        <v>2</v>
      </c>
    </row>
    <row r="536" spans="1:6" x14ac:dyDescent="0.3">
      <c r="A536" t="s">
        <v>50</v>
      </c>
      <c r="B536" t="s">
        <v>53</v>
      </c>
      <c r="C536">
        <v>17141.941158189675</v>
      </c>
      <c r="D536">
        <v>6761</v>
      </c>
      <c r="E536">
        <v>3.4</v>
      </c>
      <c r="F536">
        <v>2</v>
      </c>
    </row>
    <row r="537" spans="1:6" x14ac:dyDescent="0.3">
      <c r="A537" t="s">
        <v>50</v>
      </c>
      <c r="B537" t="s">
        <v>53</v>
      </c>
      <c r="C537">
        <v>17202.834055304356</v>
      </c>
      <c r="D537">
        <v>9380</v>
      </c>
      <c r="E537">
        <v>3.4</v>
      </c>
      <c r="F537">
        <v>2</v>
      </c>
    </row>
    <row r="538" spans="1:6" x14ac:dyDescent="0.3">
      <c r="A538" t="s">
        <v>50</v>
      </c>
      <c r="B538" t="s">
        <v>53</v>
      </c>
      <c r="C538">
        <v>16792.679529073142</v>
      </c>
      <c r="D538">
        <v>12071</v>
      </c>
      <c r="E538">
        <v>3.4</v>
      </c>
      <c r="F538">
        <v>2</v>
      </c>
    </row>
    <row r="539" spans="1:6" x14ac:dyDescent="0.3">
      <c r="A539" t="s">
        <v>50</v>
      </c>
      <c r="B539" t="s">
        <v>53</v>
      </c>
      <c r="C539">
        <v>15595.88413263837</v>
      </c>
      <c r="D539">
        <v>18315</v>
      </c>
      <c r="E539">
        <v>3.4</v>
      </c>
      <c r="F539">
        <v>2</v>
      </c>
    </row>
    <row r="540" spans="1:6" x14ac:dyDescent="0.3">
      <c r="A540" t="s">
        <v>50</v>
      </c>
      <c r="B540" t="s">
        <v>53</v>
      </c>
      <c r="C540">
        <v>15253.868566080677</v>
      </c>
      <c r="D540">
        <v>20917</v>
      </c>
      <c r="E540">
        <v>3.4</v>
      </c>
      <c r="F540">
        <v>2</v>
      </c>
    </row>
    <row r="541" spans="1:6" x14ac:dyDescent="0.3">
      <c r="A541" t="s">
        <v>50</v>
      </c>
      <c r="B541" t="s">
        <v>53</v>
      </c>
      <c r="C541">
        <v>15594.806844337527</v>
      </c>
      <c r="D541">
        <v>22414</v>
      </c>
      <c r="E541">
        <v>3.4</v>
      </c>
      <c r="F541">
        <v>2</v>
      </c>
    </row>
    <row r="542" spans="1:6" x14ac:dyDescent="0.3">
      <c r="A542" t="s">
        <v>50</v>
      </c>
      <c r="B542" t="s">
        <v>53</v>
      </c>
      <c r="C542">
        <v>15059.134077254457</v>
      </c>
      <c r="D542">
        <v>22641</v>
      </c>
      <c r="E542">
        <v>3.4</v>
      </c>
      <c r="F542">
        <v>2</v>
      </c>
    </row>
    <row r="543" spans="1:6" x14ac:dyDescent="0.3">
      <c r="A543" t="s">
        <v>50</v>
      </c>
      <c r="B543" t="s">
        <v>53</v>
      </c>
      <c r="C543">
        <v>14703.1368681684</v>
      </c>
      <c r="D543">
        <v>23335</v>
      </c>
      <c r="E543">
        <v>3.4</v>
      </c>
      <c r="F543">
        <v>2</v>
      </c>
    </row>
    <row r="544" spans="1:6" x14ac:dyDescent="0.3">
      <c r="A544" t="s">
        <v>50</v>
      </c>
      <c r="B544" t="s">
        <v>53</v>
      </c>
      <c r="C544">
        <v>15979.014836759783</v>
      </c>
      <c r="D544">
        <v>3946</v>
      </c>
      <c r="E544">
        <v>2.2000000000000002</v>
      </c>
      <c r="F544">
        <v>4</v>
      </c>
    </row>
    <row r="545" spans="1:6" x14ac:dyDescent="0.3">
      <c r="A545" t="s">
        <v>50</v>
      </c>
      <c r="B545" t="s">
        <v>53</v>
      </c>
      <c r="C545">
        <v>16379.853004060917</v>
      </c>
      <c r="D545">
        <v>4188</v>
      </c>
      <c r="E545">
        <v>2.2000000000000002</v>
      </c>
      <c r="F545">
        <v>4</v>
      </c>
    </row>
    <row r="546" spans="1:6" x14ac:dyDescent="0.3">
      <c r="A546" t="s">
        <v>50</v>
      </c>
      <c r="B546" t="s">
        <v>53</v>
      </c>
      <c r="C546">
        <v>15327.100320508527</v>
      </c>
      <c r="D546">
        <v>4318</v>
      </c>
      <c r="E546">
        <v>2.2000000000000002</v>
      </c>
      <c r="F546">
        <v>4</v>
      </c>
    </row>
    <row r="547" spans="1:6" x14ac:dyDescent="0.3">
      <c r="A547" t="s">
        <v>50</v>
      </c>
      <c r="B547" t="s">
        <v>53</v>
      </c>
      <c r="C547">
        <v>15846.012712337628</v>
      </c>
      <c r="D547">
        <v>5350</v>
      </c>
      <c r="E547">
        <v>2.2000000000000002</v>
      </c>
      <c r="F547">
        <v>4</v>
      </c>
    </row>
    <row r="548" spans="1:6" x14ac:dyDescent="0.3">
      <c r="A548" t="s">
        <v>50</v>
      </c>
      <c r="B548" t="s">
        <v>53</v>
      </c>
      <c r="C548">
        <v>15604.14581568916</v>
      </c>
      <c r="D548">
        <v>5788</v>
      </c>
      <c r="E548">
        <v>2.2000000000000002</v>
      </c>
      <c r="F548">
        <v>4</v>
      </c>
    </row>
    <row r="549" spans="1:6" x14ac:dyDescent="0.3">
      <c r="A549" t="s">
        <v>50</v>
      </c>
      <c r="B549" t="s">
        <v>53</v>
      </c>
      <c r="C549">
        <v>14841.917048941717</v>
      </c>
      <c r="D549">
        <v>12420</v>
      </c>
      <c r="E549">
        <v>2.2000000000000002</v>
      </c>
      <c r="F549">
        <v>4</v>
      </c>
    </row>
    <row r="550" spans="1:6" x14ac:dyDescent="0.3">
      <c r="A550" t="s">
        <v>50</v>
      </c>
      <c r="B550" t="s">
        <v>53</v>
      </c>
      <c r="C550">
        <v>15077.175843774347</v>
      </c>
      <c r="D550">
        <v>13262</v>
      </c>
      <c r="E550">
        <v>2.2000000000000002</v>
      </c>
      <c r="F550">
        <v>4</v>
      </c>
    </row>
    <row r="551" spans="1:6" x14ac:dyDescent="0.3">
      <c r="A551" t="s">
        <v>50</v>
      </c>
      <c r="B551" t="s">
        <v>53</v>
      </c>
      <c r="C551">
        <v>13961.111641875739</v>
      </c>
      <c r="D551">
        <v>19602</v>
      </c>
      <c r="E551">
        <v>2.2000000000000002</v>
      </c>
      <c r="F551">
        <v>4</v>
      </c>
    </row>
    <row r="552" spans="1:6" x14ac:dyDescent="0.3">
      <c r="A552" t="s">
        <v>50</v>
      </c>
      <c r="B552" t="s">
        <v>53</v>
      </c>
      <c r="C552">
        <v>13034.068527551008</v>
      </c>
      <c r="D552">
        <v>23976</v>
      </c>
      <c r="E552">
        <v>2.2000000000000002</v>
      </c>
      <c r="F552">
        <v>4</v>
      </c>
    </row>
    <row r="553" spans="1:6" x14ac:dyDescent="0.3">
      <c r="A553" t="s">
        <v>50</v>
      </c>
      <c r="B553" t="s">
        <v>53</v>
      </c>
      <c r="C553">
        <v>13162.852053971556</v>
      </c>
      <c r="D553">
        <v>24542</v>
      </c>
      <c r="E553">
        <v>2.2000000000000002</v>
      </c>
      <c r="F553">
        <v>4</v>
      </c>
    </row>
    <row r="554" spans="1:6" x14ac:dyDescent="0.3">
      <c r="A554" t="s">
        <v>50</v>
      </c>
      <c r="B554" t="s">
        <v>54</v>
      </c>
      <c r="C554">
        <v>18254.922772262275</v>
      </c>
      <c r="D554">
        <v>16554</v>
      </c>
      <c r="E554">
        <v>3.8</v>
      </c>
      <c r="F554">
        <v>4</v>
      </c>
    </row>
    <row r="555" spans="1:6" x14ac:dyDescent="0.3">
      <c r="A555" t="s">
        <v>50</v>
      </c>
      <c r="B555" t="s">
        <v>54</v>
      </c>
      <c r="C555">
        <v>17095.035224425781</v>
      </c>
      <c r="D555">
        <v>18720</v>
      </c>
      <c r="E555">
        <v>3.8</v>
      </c>
      <c r="F555">
        <v>4</v>
      </c>
    </row>
    <row r="556" spans="1:6" x14ac:dyDescent="0.3">
      <c r="A556" t="s">
        <v>50</v>
      </c>
      <c r="B556" t="s">
        <v>54</v>
      </c>
      <c r="C556">
        <v>17162.873440590756</v>
      </c>
      <c r="D556">
        <v>20829</v>
      </c>
      <c r="E556">
        <v>3.8</v>
      </c>
      <c r="F556">
        <v>4</v>
      </c>
    </row>
    <row r="557" spans="1:6" x14ac:dyDescent="0.3">
      <c r="A557" t="s">
        <v>50</v>
      </c>
      <c r="B557" t="s">
        <v>54</v>
      </c>
      <c r="C557">
        <v>16391.171714560725</v>
      </c>
      <c r="D557">
        <v>21304</v>
      </c>
      <c r="E557">
        <v>3.8</v>
      </c>
      <c r="F557">
        <v>4</v>
      </c>
    </row>
    <row r="558" spans="1:6" x14ac:dyDescent="0.3">
      <c r="A558" t="s">
        <v>50</v>
      </c>
      <c r="B558" t="s">
        <v>54</v>
      </c>
      <c r="C558">
        <v>15788.104780361364</v>
      </c>
      <c r="D558">
        <v>25295</v>
      </c>
      <c r="E558">
        <v>3.8</v>
      </c>
      <c r="F558">
        <v>4</v>
      </c>
    </row>
    <row r="559" spans="1:6" x14ac:dyDescent="0.3">
      <c r="A559" t="s">
        <v>50</v>
      </c>
      <c r="B559" t="s">
        <v>54</v>
      </c>
      <c r="C559">
        <v>16569.141239736633</v>
      </c>
      <c r="D559">
        <v>25777</v>
      </c>
      <c r="E559">
        <v>3.8</v>
      </c>
      <c r="F559">
        <v>4</v>
      </c>
    </row>
    <row r="560" spans="1:6" x14ac:dyDescent="0.3">
      <c r="A560" t="s">
        <v>50</v>
      </c>
      <c r="B560" t="s">
        <v>54</v>
      </c>
      <c r="C560">
        <v>16997.693741166691</v>
      </c>
      <c r="D560">
        <v>25830</v>
      </c>
      <c r="E560">
        <v>3.8</v>
      </c>
      <c r="F560">
        <v>4</v>
      </c>
    </row>
    <row r="561" spans="1:6" x14ac:dyDescent="0.3">
      <c r="A561" t="s">
        <v>50</v>
      </c>
      <c r="B561" t="s">
        <v>54</v>
      </c>
      <c r="C561">
        <v>16283.958991170746</v>
      </c>
      <c r="D561">
        <v>26511</v>
      </c>
      <c r="E561">
        <v>3.8</v>
      </c>
      <c r="F561">
        <v>4</v>
      </c>
    </row>
    <row r="562" spans="1:6" x14ac:dyDescent="0.3">
      <c r="A562" t="s">
        <v>50</v>
      </c>
      <c r="B562" t="s">
        <v>54</v>
      </c>
      <c r="C562">
        <v>15457.170591531827</v>
      </c>
      <c r="D562">
        <v>29925</v>
      </c>
      <c r="E562">
        <v>3.8</v>
      </c>
      <c r="F562">
        <v>4</v>
      </c>
    </row>
    <row r="563" spans="1:6" x14ac:dyDescent="0.3">
      <c r="A563" t="s">
        <v>50</v>
      </c>
      <c r="B563" t="s">
        <v>54</v>
      </c>
      <c r="C563">
        <v>14963.045618793836</v>
      </c>
      <c r="D563">
        <v>31471</v>
      </c>
      <c r="E563">
        <v>3.8</v>
      </c>
      <c r="F563">
        <v>4</v>
      </c>
    </row>
    <row r="564" spans="1:6" x14ac:dyDescent="0.3">
      <c r="A564" t="s">
        <v>50</v>
      </c>
      <c r="B564" t="s">
        <v>54</v>
      </c>
      <c r="C564">
        <v>21230.977985344489</v>
      </c>
      <c r="D564">
        <v>11229</v>
      </c>
      <c r="E564">
        <v>3.8</v>
      </c>
      <c r="F564">
        <v>4</v>
      </c>
    </row>
    <row r="565" spans="1:6" x14ac:dyDescent="0.3">
      <c r="A565" t="s">
        <v>50</v>
      </c>
      <c r="B565" t="s">
        <v>54</v>
      </c>
      <c r="C565">
        <v>22100.393173491862</v>
      </c>
      <c r="D565">
        <v>12314</v>
      </c>
      <c r="E565">
        <v>3.8</v>
      </c>
      <c r="F565">
        <v>4</v>
      </c>
    </row>
    <row r="566" spans="1:6" x14ac:dyDescent="0.3">
      <c r="A566" t="s">
        <v>50</v>
      </c>
      <c r="B566" t="s">
        <v>54</v>
      </c>
      <c r="C566">
        <v>21300.019449380805</v>
      </c>
      <c r="D566">
        <v>12772</v>
      </c>
      <c r="E566">
        <v>3.8</v>
      </c>
      <c r="F566">
        <v>4</v>
      </c>
    </row>
    <row r="567" spans="1:6" x14ac:dyDescent="0.3">
      <c r="A567" t="s">
        <v>50</v>
      </c>
      <c r="B567" t="s">
        <v>54</v>
      </c>
      <c r="C567">
        <v>21281.880487593076</v>
      </c>
      <c r="D567">
        <v>17417</v>
      </c>
      <c r="E567">
        <v>3.8</v>
      </c>
      <c r="F567">
        <v>4</v>
      </c>
    </row>
    <row r="568" spans="1:6" x14ac:dyDescent="0.3">
      <c r="A568" t="s">
        <v>50</v>
      </c>
      <c r="B568" t="s">
        <v>54</v>
      </c>
      <c r="C568">
        <v>19646.717478451192</v>
      </c>
      <c r="D568">
        <v>21132</v>
      </c>
      <c r="E568">
        <v>3.8</v>
      </c>
      <c r="F568">
        <v>4</v>
      </c>
    </row>
    <row r="569" spans="1:6" x14ac:dyDescent="0.3">
      <c r="A569" t="s">
        <v>50</v>
      </c>
      <c r="B569" t="s">
        <v>54</v>
      </c>
      <c r="C569">
        <v>20173.906329411398</v>
      </c>
      <c r="D569">
        <v>21211</v>
      </c>
      <c r="E569">
        <v>3.8</v>
      </c>
      <c r="F569">
        <v>4</v>
      </c>
    </row>
    <row r="570" spans="1:6" x14ac:dyDescent="0.3">
      <c r="A570" t="s">
        <v>50</v>
      </c>
      <c r="B570" t="s">
        <v>54</v>
      </c>
      <c r="C570">
        <v>18701.222615406255</v>
      </c>
      <c r="D570">
        <v>24992</v>
      </c>
      <c r="E570">
        <v>3.8</v>
      </c>
      <c r="F570">
        <v>4</v>
      </c>
    </row>
    <row r="571" spans="1:6" x14ac:dyDescent="0.3">
      <c r="A571" t="s">
        <v>50</v>
      </c>
      <c r="B571" t="s">
        <v>54</v>
      </c>
      <c r="C571">
        <v>19423.16502154083</v>
      </c>
      <c r="D571">
        <v>25557</v>
      </c>
      <c r="E571">
        <v>3.8</v>
      </c>
      <c r="F571">
        <v>4</v>
      </c>
    </row>
    <row r="572" spans="1:6" x14ac:dyDescent="0.3">
      <c r="A572" t="s">
        <v>50</v>
      </c>
      <c r="B572" t="s">
        <v>54</v>
      </c>
      <c r="C572">
        <v>19956.758413291602</v>
      </c>
      <c r="D572">
        <v>26028</v>
      </c>
      <c r="E572">
        <v>3.8</v>
      </c>
      <c r="F572">
        <v>4</v>
      </c>
    </row>
    <row r="573" spans="1:6" x14ac:dyDescent="0.3">
      <c r="A573" t="s">
        <v>50</v>
      </c>
      <c r="B573" t="s">
        <v>54</v>
      </c>
      <c r="C573">
        <v>19448.226330224181</v>
      </c>
      <c r="D573">
        <v>27721</v>
      </c>
      <c r="E573">
        <v>3.8</v>
      </c>
      <c r="F573">
        <v>4</v>
      </c>
    </row>
    <row r="574" spans="1:6" x14ac:dyDescent="0.3">
      <c r="A574" t="s">
        <v>50</v>
      </c>
      <c r="B574" t="s">
        <v>54</v>
      </c>
      <c r="C574">
        <v>19822.115391982206</v>
      </c>
      <c r="D574">
        <v>1592</v>
      </c>
      <c r="E574">
        <v>3.8</v>
      </c>
      <c r="F574">
        <v>4</v>
      </c>
    </row>
    <row r="575" spans="1:6" x14ac:dyDescent="0.3">
      <c r="A575" t="s">
        <v>50</v>
      </c>
      <c r="B575" t="s">
        <v>54</v>
      </c>
      <c r="C575">
        <v>19567.259291052451</v>
      </c>
      <c r="D575">
        <v>2189</v>
      </c>
      <c r="E575">
        <v>3.8</v>
      </c>
      <c r="F575">
        <v>4</v>
      </c>
    </row>
    <row r="576" spans="1:6" x14ac:dyDescent="0.3">
      <c r="A576" t="s">
        <v>50</v>
      </c>
      <c r="B576" t="s">
        <v>54</v>
      </c>
      <c r="C576">
        <v>16853.107849097145</v>
      </c>
      <c r="D576">
        <v>17959</v>
      </c>
      <c r="E576">
        <v>3.8</v>
      </c>
      <c r="F576">
        <v>4</v>
      </c>
    </row>
    <row r="577" spans="1:6" x14ac:dyDescent="0.3">
      <c r="A577" t="s">
        <v>50</v>
      </c>
      <c r="B577" t="s">
        <v>54</v>
      </c>
      <c r="C577">
        <v>16516.955549035123</v>
      </c>
      <c r="D577">
        <v>20751</v>
      </c>
      <c r="E577">
        <v>3.8</v>
      </c>
      <c r="F577">
        <v>4</v>
      </c>
    </row>
    <row r="578" spans="1:6" x14ac:dyDescent="0.3">
      <c r="A578" t="s">
        <v>50</v>
      </c>
      <c r="B578" t="s">
        <v>54</v>
      </c>
      <c r="C578">
        <v>15979.014836759783</v>
      </c>
      <c r="D578">
        <v>21974</v>
      </c>
      <c r="E578">
        <v>3.8</v>
      </c>
      <c r="F578">
        <v>4</v>
      </c>
    </row>
    <row r="579" spans="1:6" x14ac:dyDescent="0.3">
      <c r="A579" t="s">
        <v>50</v>
      </c>
      <c r="B579" t="s">
        <v>54</v>
      </c>
      <c r="C579">
        <v>16256.236167608698</v>
      </c>
      <c r="D579">
        <v>22637</v>
      </c>
      <c r="E579">
        <v>3.8</v>
      </c>
      <c r="F579">
        <v>4</v>
      </c>
    </row>
    <row r="580" spans="1:6" x14ac:dyDescent="0.3">
      <c r="A580" t="s">
        <v>50</v>
      </c>
      <c r="B580" t="s">
        <v>54</v>
      </c>
      <c r="C580">
        <v>15724.252170393062</v>
      </c>
      <c r="D580">
        <v>23989</v>
      </c>
      <c r="E580">
        <v>3.8</v>
      </c>
      <c r="F580">
        <v>4</v>
      </c>
    </row>
    <row r="581" spans="1:6" x14ac:dyDescent="0.3">
      <c r="A581" t="s">
        <v>50</v>
      </c>
      <c r="B581" t="s">
        <v>54</v>
      </c>
      <c r="C581">
        <v>15967.245400076541</v>
      </c>
      <c r="D581">
        <v>25598</v>
      </c>
      <c r="E581">
        <v>3.8</v>
      </c>
      <c r="F581">
        <v>4</v>
      </c>
    </row>
    <row r="582" spans="1:6" x14ac:dyDescent="0.3">
      <c r="A582" t="s">
        <v>50</v>
      </c>
      <c r="B582" t="s">
        <v>54</v>
      </c>
      <c r="C582">
        <v>16041.685586078913</v>
      </c>
      <c r="D582">
        <v>27800</v>
      </c>
      <c r="E582">
        <v>3.8</v>
      </c>
      <c r="F582">
        <v>4</v>
      </c>
    </row>
    <row r="583" spans="1:6" x14ac:dyDescent="0.3">
      <c r="A583" t="s">
        <v>50</v>
      </c>
      <c r="B583" t="s">
        <v>54</v>
      </c>
      <c r="C583">
        <v>15756.146129653322</v>
      </c>
      <c r="D583">
        <v>29325</v>
      </c>
      <c r="E583">
        <v>3.8</v>
      </c>
      <c r="F583">
        <v>4</v>
      </c>
    </row>
    <row r="584" spans="1:6" x14ac:dyDescent="0.3">
      <c r="A584" t="s">
        <v>50</v>
      </c>
      <c r="B584" t="s">
        <v>55</v>
      </c>
      <c r="C584">
        <v>32422.76137576011</v>
      </c>
      <c r="D584">
        <v>9185</v>
      </c>
      <c r="E584">
        <v>5.7</v>
      </c>
      <c r="F584">
        <v>2</v>
      </c>
    </row>
    <row r="585" spans="1:6" x14ac:dyDescent="0.3">
      <c r="A585" t="s">
        <v>50</v>
      </c>
      <c r="B585" t="s">
        <v>55</v>
      </c>
      <c r="C585">
        <v>32219.589284526439</v>
      </c>
      <c r="D585">
        <v>10915</v>
      </c>
      <c r="E585">
        <v>5.7</v>
      </c>
      <c r="F585">
        <v>2</v>
      </c>
    </row>
    <row r="586" spans="1:6" x14ac:dyDescent="0.3">
      <c r="A586" t="s">
        <v>50</v>
      </c>
      <c r="B586" t="s">
        <v>55</v>
      </c>
      <c r="C586">
        <v>31024.872114576905</v>
      </c>
      <c r="D586">
        <v>13678</v>
      </c>
      <c r="E586">
        <v>5.7</v>
      </c>
      <c r="F586">
        <v>2</v>
      </c>
    </row>
    <row r="587" spans="1:6" x14ac:dyDescent="0.3">
      <c r="A587" t="s">
        <v>50</v>
      </c>
      <c r="B587" t="s">
        <v>55</v>
      </c>
      <c r="C587">
        <v>29595.794287866593</v>
      </c>
      <c r="D587">
        <v>16193</v>
      </c>
      <c r="E587">
        <v>5.7</v>
      </c>
      <c r="F587">
        <v>2</v>
      </c>
    </row>
    <row r="588" spans="1:6" x14ac:dyDescent="0.3">
      <c r="A588" t="s">
        <v>50</v>
      </c>
      <c r="B588" t="s">
        <v>55</v>
      </c>
      <c r="C588">
        <v>29664.702686962712</v>
      </c>
      <c r="D588">
        <v>21418</v>
      </c>
      <c r="E588">
        <v>5.7</v>
      </c>
      <c r="F588">
        <v>2</v>
      </c>
    </row>
    <row r="589" spans="1:6" x14ac:dyDescent="0.3">
      <c r="A589" t="s">
        <v>50</v>
      </c>
      <c r="B589" t="s">
        <v>55</v>
      </c>
      <c r="C589">
        <v>27425.843912568744</v>
      </c>
      <c r="D589">
        <v>23886</v>
      </c>
      <c r="E589">
        <v>5.7</v>
      </c>
      <c r="F589">
        <v>2</v>
      </c>
    </row>
    <row r="590" spans="1:6" x14ac:dyDescent="0.3">
      <c r="A590" t="s">
        <v>50</v>
      </c>
      <c r="B590" t="s">
        <v>55</v>
      </c>
      <c r="C590">
        <v>27370.958110648662</v>
      </c>
      <c r="D590">
        <v>24960</v>
      </c>
      <c r="E590">
        <v>5.7</v>
      </c>
      <c r="F590">
        <v>2</v>
      </c>
    </row>
    <row r="591" spans="1:6" x14ac:dyDescent="0.3">
      <c r="A591" t="s">
        <v>50</v>
      </c>
      <c r="B591" t="s">
        <v>55</v>
      </c>
      <c r="C591">
        <v>27548.629609524764</v>
      </c>
      <c r="D591">
        <v>26126</v>
      </c>
      <c r="E591">
        <v>5.7</v>
      </c>
      <c r="F591">
        <v>2</v>
      </c>
    </row>
    <row r="592" spans="1:6" x14ac:dyDescent="0.3">
      <c r="A592" t="s">
        <v>50</v>
      </c>
      <c r="B592" t="s">
        <v>55</v>
      </c>
      <c r="C592">
        <v>28502.306108681983</v>
      </c>
      <c r="D592">
        <v>27199</v>
      </c>
      <c r="E592">
        <v>5.7</v>
      </c>
      <c r="F592">
        <v>2</v>
      </c>
    </row>
    <row r="593" spans="1:6" x14ac:dyDescent="0.3">
      <c r="A593" t="s">
        <v>50</v>
      </c>
      <c r="B593" t="s">
        <v>55</v>
      </c>
      <c r="C593">
        <v>25527.013026612472</v>
      </c>
      <c r="D593">
        <v>36480</v>
      </c>
      <c r="E593">
        <v>5.7</v>
      </c>
      <c r="F593">
        <v>2</v>
      </c>
    </row>
    <row r="594" spans="1:6" x14ac:dyDescent="0.3">
      <c r="A594" t="s">
        <v>50</v>
      </c>
      <c r="B594" t="s">
        <v>56</v>
      </c>
      <c r="C594">
        <v>13160.12456377098</v>
      </c>
      <c r="D594">
        <v>13145</v>
      </c>
      <c r="E594">
        <v>2.2000000000000002</v>
      </c>
      <c r="F594">
        <v>2</v>
      </c>
    </row>
    <row r="595" spans="1:6" x14ac:dyDescent="0.3">
      <c r="A595" t="s">
        <v>50</v>
      </c>
      <c r="B595" t="s">
        <v>56</v>
      </c>
      <c r="C595">
        <v>12830.09877830965</v>
      </c>
      <c r="D595">
        <v>17830</v>
      </c>
      <c r="E595">
        <v>2.2000000000000002</v>
      </c>
      <c r="F595">
        <v>2</v>
      </c>
    </row>
    <row r="596" spans="1:6" x14ac:dyDescent="0.3">
      <c r="A596" t="s">
        <v>50</v>
      </c>
      <c r="B596" t="s">
        <v>56</v>
      </c>
      <c r="C596">
        <v>12828.030977365981</v>
      </c>
      <c r="D596">
        <v>19081</v>
      </c>
      <c r="E596">
        <v>2.2000000000000002</v>
      </c>
      <c r="F596">
        <v>2</v>
      </c>
    </row>
    <row r="597" spans="1:6" x14ac:dyDescent="0.3">
      <c r="A597" t="s">
        <v>50</v>
      </c>
      <c r="B597" t="s">
        <v>56</v>
      </c>
      <c r="C597">
        <v>12878.046828916098</v>
      </c>
      <c r="D597">
        <v>19225</v>
      </c>
      <c r="E597">
        <v>2.2000000000000002</v>
      </c>
      <c r="F597">
        <v>2</v>
      </c>
    </row>
    <row r="598" spans="1:6" x14ac:dyDescent="0.3">
      <c r="A598" t="s">
        <v>50</v>
      </c>
      <c r="B598" t="s">
        <v>56</v>
      </c>
      <c r="C598">
        <v>12832.462387534508</v>
      </c>
      <c r="D598">
        <v>20618</v>
      </c>
      <c r="E598">
        <v>2.2000000000000002</v>
      </c>
      <c r="F598">
        <v>2</v>
      </c>
    </row>
    <row r="599" spans="1:6" x14ac:dyDescent="0.3">
      <c r="A599" t="s">
        <v>50</v>
      </c>
      <c r="B599" t="s">
        <v>56</v>
      </c>
      <c r="C599">
        <v>12464.073461305774</v>
      </c>
      <c r="D599">
        <v>21891</v>
      </c>
      <c r="E599">
        <v>2.2000000000000002</v>
      </c>
      <c r="F599">
        <v>2</v>
      </c>
    </row>
    <row r="600" spans="1:6" x14ac:dyDescent="0.3">
      <c r="A600" t="s">
        <v>50</v>
      </c>
      <c r="B600" t="s">
        <v>56</v>
      </c>
      <c r="C600">
        <v>12465.508523400513</v>
      </c>
      <c r="D600">
        <v>23931</v>
      </c>
      <c r="E600">
        <v>2.2000000000000002</v>
      </c>
      <c r="F600">
        <v>2</v>
      </c>
    </row>
    <row r="601" spans="1:6" x14ac:dyDescent="0.3">
      <c r="A601" t="s">
        <v>50</v>
      </c>
      <c r="B601" t="s">
        <v>56</v>
      </c>
      <c r="C601">
        <v>12258.857592394626</v>
      </c>
      <c r="D601">
        <v>24318</v>
      </c>
      <c r="E601">
        <v>2.2000000000000002</v>
      </c>
      <c r="F601">
        <v>2</v>
      </c>
    </row>
    <row r="602" spans="1:6" x14ac:dyDescent="0.3">
      <c r="A602" t="s">
        <v>50</v>
      </c>
      <c r="B602" t="s">
        <v>56</v>
      </c>
      <c r="C602">
        <v>11903.097747173553</v>
      </c>
      <c r="D602">
        <v>25285</v>
      </c>
      <c r="E602">
        <v>2.2000000000000002</v>
      </c>
      <c r="F602">
        <v>2</v>
      </c>
    </row>
    <row r="603" spans="1:6" x14ac:dyDescent="0.3">
      <c r="A603" t="s">
        <v>50</v>
      </c>
      <c r="B603" t="s">
        <v>56</v>
      </c>
      <c r="C603">
        <v>12209.559622961064</v>
      </c>
      <c r="D603">
        <v>26097</v>
      </c>
      <c r="E603">
        <v>2.2000000000000002</v>
      </c>
      <c r="F603">
        <v>2</v>
      </c>
    </row>
    <row r="604" spans="1:6" x14ac:dyDescent="0.3">
      <c r="A604" t="s">
        <v>50</v>
      </c>
      <c r="B604" t="s">
        <v>57</v>
      </c>
      <c r="C604">
        <v>16391.926573294761</v>
      </c>
      <c r="D604">
        <v>18096</v>
      </c>
      <c r="E604">
        <v>1.8</v>
      </c>
      <c r="F604">
        <v>4</v>
      </c>
    </row>
    <row r="605" spans="1:6" x14ac:dyDescent="0.3">
      <c r="A605" t="s">
        <v>50</v>
      </c>
      <c r="B605" t="s">
        <v>57</v>
      </c>
      <c r="C605">
        <v>16033.930618479299</v>
      </c>
      <c r="D605">
        <v>18391</v>
      </c>
      <c r="E605">
        <v>1.8</v>
      </c>
      <c r="F605">
        <v>4</v>
      </c>
    </row>
    <row r="606" spans="1:6" x14ac:dyDescent="0.3">
      <c r="A606" t="s">
        <v>50</v>
      </c>
      <c r="B606" t="s">
        <v>57</v>
      </c>
      <c r="C606">
        <v>16106.827220915462</v>
      </c>
      <c r="D606">
        <v>19465</v>
      </c>
      <c r="E606">
        <v>1.8</v>
      </c>
      <c r="F606">
        <v>4</v>
      </c>
    </row>
    <row r="607" spans="1:6" x14ac:dyDescent="0.3">
      <c r="A607" t="s">
        <v>50</v>
      </c>
      <c r="B607" t="s">
        <v>57</v>
      </c>
      <c r="C607">
        <v>16551.219565955325</v>
      </c>
      <c r="D607">
        <v>19531</v>
      </c>
      <c r="E607">
        <v>1.8</v>
      </c>
      <c r="F607">
        <v>4</v>
      </c>
    </row>
    <row r="608" spans="1:6" x14ac:dyDescent="0.3">
      <c r="A608" t="s">
        <v>50</v>
      </c>
      <c r="B608" t="s">
        <v>57</v>
      </c>
      <c r="C608">
        <v>17325.269542955022</v>
      </c>
      <c r="D608">
        <v>19894</v>
      </c>
      <c r="E608">
        <v>1.8</v>
      </c>
      <c r="F608">
        <v>4</v>
      </c>
    </row>
    <row r="609" spans="1:6" x14ac:dyDescent="0.3">
      <c r="A609" t="s">
        <v>50</v>
      </c>
      <c r="B609" t="s">
        <v>57</v>
      </c>
      <c r="C609">
        <v>16078.665490525618</v>
      </c>
      <c r="D609">
        <v>22779</v>
      </c>
      <c r="E609">
        <v>1.8</v>
      </c>
      <c r="F609">
        <v>4</v>
      </c>
    </row>
    <row r="610" spans="1:6" x14ac:dyDescent="0.3">
      <c r="A610" t="s">
        <v>50</v>
      </c>
      <c r="B610" t="s">
        <v>57</v>
      </c>
      <c r="C610">
        <v>15297.835972875851</v>
      </c>
      <c r="D610">
        <v>23062</v>
      </c>
      <c r="E610">
        <v>1.8</v>
      </c>
      <c r="F610">
        <v>4</v>
      </c>
    </row>
    <row r="611" spans="1:6" x14ac:dyDescent="0.3">
      <c r="A611" t="s">
        <v>50</v>
      </c>
      <c r="B611" t="s">
        <v>57</v>
      </c>
      <c r="C611">
        <v>15505.293806333104</v>
      </c>
      <c r="D611">
        <v>24239</v>
      </c>
      <c r="E611">
        <v>1.8</v>
      </c>
      <c r="F611">
        <v>4</v>
      </c>
    </row>
    <row r="612" spans="1:6" x14ac:dyDescent="0.3">
      <c r="A612" t="s">
        <v>50</v>
      </c>
      <c r="B612" t="s">
        <v>57</v>
      </c>
      <c r="C612">
        <v>15174.346612568454</v>
      </c>
      <c r="D612">
        <v>27887</v>
      </c>
      <c r="E612">
        <v>1.8</v>
      </c>
      <c r="F612">
        <v>4</v>
      </c>
    </row>
    <row r="613" spans="1:6" x14ac:dyDescent="0.3">
      <c r="A613" t="s">
        <v>50</v>
      </c>
      <c r="B613" t="s">
        <v>57</v>
      </c>
      <c r="C613">
        <v>14546.884814245881</v>
      </c>
      <c r="D613">
        <v>33374</v>
      </c>
      <c r="E613">
        <v>1.8</v>
      </c>
      <c r="F613">
        <v>4</v>
      </c>
    </row>
    <row r="614" spans="1:6" x14ac:dyDescent="0.3">
      <c r="A614" t="s">
        <v>50</v>
      </c>
      <c r="B614" t="s">
        <v>57</v>
      </c>
      <c r="C614">
        <v>17803.2790885373</v>
      </c>
      <c r="D614">
        <v>12303</v>
      </c>
      <c r="E614">
        <v>1.8</v>
      </c>
      <c r="F614">
        <v>4</v>
      </c>
    </row>
    <row r="615" spans="1:6" x14ac:dyDescent="0.3">
      <c r="A615" t="s">
        <v>50</v>
      </c>
      <c r="B615" t="s">
        <v>57</v>
      </c>
      <c r="C615">
        <v>16353.096517445831</v>
      </c>
      <c r="D615">
        <v>16078</v>
      </c>
      <c r="E615">
        <v>1.8</v>
      </c>
      <c r="F615">
        <v>4</v>
      </c>
    </row>
    <row r="616" spans="1:6" x14ac:dyDescent="0.3">
      <c r="A616" t="s">
        <v>50</v>
      </c>
      <c r="B616" t="s">
        <v>57</v>
      </c>
      <c r="C616">
        <v>15977.911083641602</v>
      </c>
      <c r="D616">
        <v>17053</v>
      </c>
      <c r="E616">
        <v>1.8</v>
      </c>
      <c r="F616">
        <v>4</v>
      </c>
    </row>
    <row r="617" spans="1:6" x14ac:dyDescent="0.3">
      <c r="A617" t="s">
        <v>50</v>
      </c>
      <c r="B617" t="s">
        <v>57</v>
      </c>
      <c r="C617">
        <v>15568.97423746057</v>
      </c>
      <c r="D617">
        <v>18206</v>
      </c>
      <c r="E617">
        <v>1.8</v>
      </c>
      <c r="F617">
        <v>4</v>
      </c>
    </row>
    <row r="618" spans="1:6" x14ac:dyDescent="0.3">
      <c r="A618" t="s">
        <v>50</v>
      </c>
      <c r="B618" t="s">
        <v>57</v>
      </c>
      <c r="C618">
        <v>15589.780482767314</v>
      </c>
      <c r="D618">
        <v>21307</v>
      </c>
      <c r="E618">
        <v>1.8</v>
      </c>
      <c r="F618">
        <v>4</v>
      </c>
    </row>
    <row r="619" spans="1:6" x14ac:dyDescent="0.3">
      <c r="A619" t="s">
        <v>50</v>
      </c>
      <c r="B619" t="s">
        <v>57</v>
      </c>
      <c r="C619">
        <v>15730.04626622276</v>
      </c>
      <c r="D619">
        <v>21391</v>
      </c>
      <c r="E619">
        <v>1.8</v>
      </c>
      <c r="F619">
        <v>4</v>
      </c>
    </row>
    <row r="620" spans="1:6" x14ac:dyDescent="0.3">
      <c r="A620" t="s">
        <v>50</v>
      </c>
      <c r="B620" t="s">
        <v>57</v>
      </c>
      <c r="C620">
        <v>15802.652860857119</v>
      </c>
      <c r="D620">
        <v>21461</v>
      </c>
      <c r="E620">
        <v>1.8</v>
      </c>
      <c r="F620">
        <v>4</v>
      </c>
    </row>
    <row r="621" spans="1:6" x14ac:dyDescent="0.3">
      <c r="A621" t="s">
        <v>50</v>
      </c>
      <c r="B621" t="s">
        <v>57</v>
      </c>
      <c r="C621">
        <v>15086.89959249962</v>
      </c>
      <c r="D621">
        <v>27438</v>
      </c>
      <c r="E621">
        <v>1.8</v>
      </c>
      <c r="F621">
        <v>4</v>
      </c>
    </row>
    <row r="622" spans="1:6" x14ac:dyDescent="0.3">
      <c r="A622" t="s">
        <v>50</v>
      </c>
      <c r="B622" t="s">
        <v>57</v>
      </c>
      <c r="C622">
        <v>14396.270557274816</v>
      </c>
      <c r="D622">
        <v>31424</v>
      </c>
      <c r="E622">
        <v>1.8</v>
      </c>
      <c r="F622">
        <v>4</v>
      </c>
    </row>
    <row r="623" spans="1:6" x14ac:dyDescent="0.3">
      <c r="A623" t="s">
        <v>50</v>
      </c>
      <c r="B623" t="s">
        <v>57</v>
      </c>
      <c r="C623">
        <v>14869.282066875401</v>
      </c>
      <c r="D623">
        <v>31791</v>
      </c>
      <c r="E623">
        <v>1.8</v>
      </c>
      <c r="F623">
        <v>4</v>
      </c>
    </row>
    <row r="624" spans="1:6" x14ac:dyDescent="0.3">
      <c r="A624" t="s">
        <v>50</v>
      </c>
      <c r="B624" t="s">
        <v>57</v>
      </c>
      <c r="C624">
        <v>16927.779760985337</v>
      </c>
      <c r="D624">
        <v>2973</v>
      </c>
      <c r="E624">
        <v>1.8</v>
      </c>
      <c r="F624">
        <v>4</v>
      </c>
    </row>
    <row r="625" spans="1:6" x14ac:dyDescent="0.3">
      <c r="A625" t="s">
        <v>50</v>
      </c>
      <c r="B625" t="s">
        <v>57</v>
      </c>
      <c r="C625">
        <v>17418.06873391613</v>
      </c>
      <c r="D625">
        <v>4463</v>
      </c>
      <c r="E625">
        <v>1.8</v>
      </c>
      <c r="F625">
        <v>4</v>
      </c>
    </row>
    <row r="626" spans="1:6" x14ac:dyDescent="0.3">
      <c r="A626" t="s">
        <v>50</v>
      </c>
      <c r="B626" t="s">
        <v>57</v>
      </c>
      <c r="C626">
        <v>16379.09870132246</v>
      </c>
      <c r="D626">
        <v>8754</v>
      </c>
      <c r="E626">
        <v>1.8</v>
      </c>
      <c r="F626">
        <v>4</v>
      </c>
    </row>
    <row r="627" spans="1:6" x14ac:dyDescent="0.3">
      <c r="A627" t="s">
        <v>50</v>
      </c>
      <c r="B627" t="s">
        <v>57</v>
      </c>
      <c r="C627">
        <v>16706.674067917618</v>
      </c>
      <c r="D627">
        <v>9150</v>
      </c>
      <c r="E627">
        <v>1.8</v>
      </c>
      <c r="F627">
        <v>4</v>
      </c>
    </row>
    <row r="628" spans="1:6" x14ac:dyDescent="0.3">
      <c r="A628" t="s">
        <v>50</v>
      </c>
      <c r="B628" t="s">
        <v>57</v>
      </c>
      <c r="C628">
        <v>17214.325078324222</v>
      </c>
      <c r="D628">
        <v>12610</v>
      </c>
      <c r="E628">
        <v>1.8</v>
      </c>
      <c r="F628">
        <v>4</v>
      </c>
    </row>
    <row r="629" spans="1:6" x14ac:dyDescent="0.3">
      <c r="A629" t="s">
        <v>50</v>
      </c>
      <c r="B629" t="s">
        <v>57</v>
      </c>
      <c r="C629">
        <v>15821.949718156833</v>
      </c>
      <c r="D629">
        <v>14304</v>
      </c>
      <c r="E629">
        <v>1.8</v>
      </c>
      <c r="F629">
        <v>4</v>
      </c>
    </row>
    <row r="630" spans="1:6" x14ac:dyDescent="0.3">
      <c r="A630" t="s">
        <v>50</v>
      </c>
      <c r="B630" t="s">
        <v>57</v>
      </c>
      <c r="C630">
        <v>14398.922692576398</v>
      </c>
      <c r="D630">
        <v>21688</v>
      </c>
      <c r="E630">
        <v>1.8</v>
      </c>
      <c r="F630">
        <v>4</v>
      </c>
    </row>
    <row r="631" spans="1:6" x14ac:dyDescent="0.3">
      <c r="A631" t="s">
        <v>50</v>
      </c>
      <c r="B631" t="s">
        <v>57</v>
      </c>
      <c r="C631">
        <v>15622.121097879943</v>
      </c>
      <c r="D631">
        <v>23217</v>
      </c>
      <c r="E631">
        <v>1.8</v>
      </c>
      <c r="F631">
        <v>4</v>
      </c>
    </row>
    <row r="632" spans="1:6" x14ac:dyDescent="0.3">
      <c r="A632" t="s">
        <v>50</v>
      </c>
      <c r="B632" t="s">
        <v>57</v>
      </c>
      <c r="C632">
        <v>14909.050987787799</v>
      </c>
      <c r="D632">
        <v>23323</v>
      </c>
      <c r="E632">
        <v>1.8</v>
      </c>
      <c r="F632">
        <v>4</v>
      </c>
    </row>
    <row r="633" spans="1:6" x14ac:dyDescent="0.3">
      <c r="A633" t="s">
        <v>50</v>
      </c>
      <c r="B633" t="s">
        <v>57</v>
      </c>
      <c r="C633">
        <v>14853.199011108714</v>
      </c>
      <c r="D633">
        <v>24270</v>
      </c>
      <c r="E633">
        <v>1.8</v>
      </c>
      <c r="F633">
        <v>4</v>
      </c>
    </row>
    <row r="634" spans="1:6" x14ac:dyDescent="0.3">
      <c r="A634" t="s">
        <v>58</v>
      </c>
      <c r="B634" t="s">
        <v>59</v>
      </c>
      <c r="C634">
        <v>35622.139495459785</v>
      </c>
      <c r="D634">
        <v>10340</v>
      </c>
      <c r="E634">
        <v>2</v>
      </c>
      <c r="F634">
        <v>2</v>
      </c>
    </row>
    <row r="635" spans="1:6" x14ac:dyDescent="0.3">
      <c r="A635" t="s">
        <v>58</v>
      </c>
      <c r="B635" t="s">
        <v>59</v>
      </c>
      <c r="C635">
        <v>34819.297121522417</v>
      </c>
      <c r="D635">
        <v>12251</v>
      </c>
      <c r="E635">
        <v>2</v>
      </c>
      <c r="F635">
        <v>2</v>
      </c>
    </row>
    <row r="636" spans="1:6" x14ac:dyDescent="0.3">
      <c r="A636" t="s">
        <v>58</v>
      </c>
      <c r="B636" t="s">
        <v>59</v>
      </c>
      <c r="C636">
        <v>34355.003727685558</v>
      </c>
      <c r="D636">
        <v>17711</v>
      </c>
      <c r="E636">
        <v>2</v>
      </c>
      <c r="F636">
        <v>2</v>
      </c>
    </row>
    <row r="637" spans="1:6" x14ac:dyDescent="0.3">
      <c r="A637" t="s">
        <v>58</v>
      </c>
      <c r="B637" t="s">
        <v>59</v>
      </c>
      <c r="C637">
        <v>32737.084545947717</v>
      </c>
      <c r="D637">
        <v>19112</v>
      </c>
      <c r="E637">
        <v>2</v>
      </c>
      <c r="F637">
        <v>2</v>
      </c>
    </row>
    <row r="638" spans="1:6" x14ac:dyDescent="0.3">
      <c r="A638" t="s">
        <v>58</v>
      </c>
      <c r="B638" t="s">
        <v>59</v>
      </c>
      <c r="C638">
        <v>33540.536105090927</v>
      </c>
      <c r="D638">
        <v>20925</v>
      </c>
      <c r="E638">
        <v>2</v>
      </c>
      <c r="F638">
        <v>2</v>
      </c>
    </row>
    <row r="639" spans="1:6" x14ac:dyDescent="0.3">
      <c r="A639" t="s">
        <v>58</v>
      </c>
      <c r="B639" t="s">
        <v>59</v>
      </c>
      <c r="C639">
        <v>31970.54207548056</v>
      </c>
      <c r="D639">
        <v>21208</v>
      </c>
      <c r="E639">
        <v>2</v>
      </c>
      <c r="F639">
        <v>2</v>
      </c>
    </row>
    <row r="640" spans="1:6" x14ac:dyDescent="0.3">
      <c r="A640" t="s">
        <v>58</v>
      </c>
      <c r="B640" t="s">
        <v>59</v>
      </c>
      <c r="C640">
        <v>33287.409598693412</v>
      </c>
      <c r="D640">
        <v>21661</v>
      </c>
      <c r="E640">
        <v>2</v>
      </c>
      <c r="F640">
        <v>2</v>
      </c>
    </row>
    <row r="641" spans="1:6" x14ac:dyDescent="0.3">
      <c r="A641" t="s">
        <v>58</v>
      </c>
      <c r="B641" t="s">
        <v>59</v>
      </c>
      <c r="C641">
        <v>32075.98487363524</v>
      </c>
      <c r="D641">
        <v>23553</v>
      </c>
      <c r="E641">
        <v>2</v>
      </c>
      <c r="F641">
        <v>2</v>
      </c>
    </row>
    <row r="642" spans="1:6" x14ac:dyDescent="0.3">
      <c r="A642" t="s">
        <v>58</v>
      </c>
      <c r="B642" t="s">
        <v>59</v>
      </c>
      <c r="C642">
        <v>31969.069811509049</v>
      </c>
      <c r="D642">
        <v>24559</v>
      </c>
      <c r="E642">
        <v>2</v>
      </c>
      <c r="F642">
        <v>2</v>
      </c>
    </row>
    <row r="643" spans="1:6" x14ac:dyDescent="0.3">
      <c r="A643" t="s">
        <v>58</v>
      </c>
      <c r="B643" t="s">
        <v>59</v>
      </c>
      <c r="C643">
        <v>27666.231078190725</v>
      </c>
      <c r="D643">
        <v>35157</v>
      </c>
      <c r="E643">
        <v>2</v>
      </c>
      <c r="F643">
        <v>2</v>
      </c>
    </row>
    <row r="644" spans="1:6" x14ac:dyDescent="0.3">
      <c r="A644" t="s">
        <v>58</v>
      </c>
      <c r="B644" t="s">
        <v>59</v>
      </c>
      <c r="C644">
        <v>29246.237335063386</v>
      </c>
      <c r="D644">
        <v>3907</v>
      </c>
      <c r="E644">
        <v>2</v>
      </c>
      <c r="F644">
        <v>4</v>
      </c>
    </row>
    <row r="645" spans="1:6" x14ac:dyDescent="0.3">
      <c r="A645" t="s">
        <v>58</v>
      </c>
      <c r="B645" t="s">
        <v>59</v>
      </c>
      <c r="C645">
        <v>26337.830597622287</v>
      </c>
      <c r="D645">
        <v>16068</v>
      </c>
      <c r="E645">
        <v>2</v>
      </c>
      <c r="F645">
        <v>4</v>
      </c>
    </row>
    <row r="646" spans="1:6" x14ac:dyDescent="0.3">
      <c r="A646" t="s">
        <v>58</v>
      </c>
      <c r="B646" t="s">
        <v>59</v>
      </c>
      <c r="C646">
        <v>26775.032089497348</v>
      </c>
      <c r="D646">
        <v>16688</v>
      </c>
      <c r="E646">
        <v>2</v>
      </c>
      <c r="F646">
        <v>4</v>
      </c>
    </row>
    <row r="647" spans="1:6" x14ac:dyDescent="0.3">
      <c r="A647" t="s">
        <v>58</v>
      </c>
      <c r="B647" t="s">
        <v>59</v>
      </c>
      <c r="C647">
        <v>25299.969638711013</v>
      </c>
      <c r="D647">
        <v>19569</v>
      </c>
      <c r="E647">
        <v>2</v>
      </c>
      <c r="F647">
        <v>4</v>
      </c>
    </row>
    <row r="648" spans="1:6" x14ac:dyDescent="0.3">
      <c r="A648" t="s">
        <v>58</v>
      </c>
      <c r="B648" t="s">
        <v>59</v>
      </c>
      <c r="C648">
        <v>24896.597604201899</v>
      </c>
      <c r="D648">
        <v>21266</v>
      </c>
      <c r="E648">
        <v>2</v>
      </c>
      <c r="F648">
        <v>4</v>
      </c>
    </row>
    <row r="649" spans="1:6" x14ac:dyDescent="0.3">
      <c r="A649" t="s">
        <v>58</v>
      </c>
      <c r="B649" t="s">
        <v>59</v>
      </c>
      <c r="C649">
        <v>25996.806401851045</v>
      </c>
      <c r="D649">
        <v>21433</v>
      </c>
      <c r="E649">
        <v>2</v>
      </c>
      <c r="F649">
        <v>4</v>
      </c>
    </row>
    <row r="650" spans="1:6" x14ac:dyDescent="0.3">
      <c r="A650" t="s">
        <v>58</v>
      </c>
      <c r="B650" t="s">
        <v>59</v>
      </c>
      <c r="C650">
        <v>24801.617193949394</v>
      </c>
      <c r="D650">
        <v>26345</v>
      </c>
      <c r="E650">
        <v>2</v>
      </c>
      <c r="F650">
        <v>4</v>
      </c>
    </row>
    <row r="651" spans="1:6" x14ac:dyDescent="0.3">
      <c r="A651" t="s">
        <v>58</v>
      </c>
      <c r="B651" t="s">
        <v>59</v>
      </c>
      <c r="C651">
        <v>24063.012684920359</v>
      </c>
      <c r="D651">
        <v>27674</v>
      </c>
      <c r="E651">
        <v>2</v>
      </c>
      <c r="F651">
        <v>4</v>
      </c>
    </row>
    <row r="652" spans="1:6" x14ac:dyDescent="0.3">
      <c r="A652" t="s">
        <v>58</v>
      </c>
      <c r="B652" t="s">
        <v>59</v>
      </c>
      <c r="C652">
        <v>23249.841685140746</v>
      </c>
      <c r="D652">
        <v>27686</v>
      </c>
      <c r="E652">
        <v>2</v>
      </c>
      <c r="F652">
        <v>4</v>
      </c>
    </row>
    <row r="653" spans="1:6" x14ac:dyDescent="0.3">
      <c r="A653" t="s">
        <v>58</v>
      </c>
      <c r="B653" t="s">
        <v>59</v>
      </c>
      <c r="C653">
        <v>22244.876553413727</v>
      </c>
      <c r="D653">
        <v>50387</v>
      </c>
      <c r="E653">
        <v>2</v>
      </c>
      <c r="F653">
        <v>4</v>
      </c>
    </row>
    <row r="654" spans="1:6" x14ac:dyDescent="0.3">
      <c r="A654" t="s">
        <v>58</v>
      </c>
      <c r="B654" t="s">
        <v>60</v>
      </c>
      <c r="C654">
        <v>37088.562413098953</v>
      </c>
      <c r="D654">
        <v>3828</v>
      </c>
      <c r="E654">
        <v>2</v>
      </c>
      <c r="F654">
        <v>2</v>
      </c>
    </row>
    <row r="655" spans="1:6" x14ac:dyDescent="0.3">
      <c r="A655" t="s">
        <v>58</v>
      </c>
      <c r="B655" t="s">
        <v>60</v>
      </c>
      <c r="C655">
        <v>33381.819152541262</v>
      </c>
      <c r="D655">
        <v>17381</v>
      </c>
      <c r="E655">
        <v>2</v>
      </c>
      <c r="F655">
        <v>2</v>
      </c>
    </row>
    <row r="656" spans="1:6" x14ac:dyDescent="0.3">
      <c r="A656" t="s">
        <v>58</v>
      </c>
      <c r="B656" t="s">
        <v>60</v>
      </c>
      <c r="C656">
        <v>33358.767771375577</v>
      </c>
      <c r="D656">
        <v>17590</v>
      </c>
      <c r="E656">
        <v>2</v>
      </c>
      <c r="F656">
        <v>2</v>
      </c>
    </row>
    <row r="657" spans="1:6" x14ac:dyDescent="0.3">
      <c r="A657" t="s">
        <v>58</v>
      </c>
      <c r="B657" t="s">
        <v>60</v>
      </c>
      <c r="C657">
        <v>33586.906092035584</v>
      </c>
      <c r="D657">
        <v>18930</v>
      </c>
      <c r="E657">
        <v>2</v>
      </c>
      <c r="F657">
        <v>2</v>
      </c>
    </row>
    <row r="658" spans="1:6" x14ac:dyDescent="0.3">
      <c r="A658" t="s">
        <v>58</v>
      </c>
      <c r="B658" t="s">
        <v>60</v>
      </c>
      <c r="C658">
        <v>30731.941654788672</v>
      </c>
      <c r="D658">
        <v>22479</v>
      </c>
      <c r="E658">
        <v>2</v>
      </c>
      <c r="F658">
        <v>2</v>
      </c>
    </row>
    <row r="659" spans="1:6" x14ac:dyDescent="0.3">
      <c r="A659" t="s">
        <v>58</v>
      </c>
      <c r="B659" t="s">
        <v>60</v>
      </c>
      <c r="C659">
        <v>30315.169441978465</v>
      </c>
      <c r="D659">
        <v>23635</v>
      </c>
      <c r="E659">
        <v>2</v>
      </c>
      <c r="F659">
        <v>2</v>
      </c>
    </row>
    <row r="660" spans="1:6" x14ac:dyDescent="0.3">
      <c r="A660" t="s">
        <v>58</v>
      </c>
      <c r="B660" t="s">
        <v>60</v>
      </c>
      <c r="C660">
        <v>30166.852511997047</v>
      </c>
      <c r="D660">
        <v>25049</v>
      </c>
      <c r="E660">
        <v>2</v>
      </c>
      <c r="F660">
        <v>2</v>
      </c>
    </row>
    <row r="661" spans="1:6" x14ac:dyDescent="0.3">
      <c r="A661" t="s">
        <v>58</v>
      </c>
      <c r="B661" t="s">
        <v>60</v>
      </c>
      <c r="C661">
        <v>30251.018417368366</v>
      </c>
      <c r="D661">
        <v>27558</v>
      </c>
      <c r="E661">
        <v>2</v>
      </c>
      <c r="F661">
        <v>2</v>
      </c>
    </row>
    <row r="662" spans="1:6" x14ac:dyDescent="0.3">
      <c r="A662" t="s">
        <v>58</v>
      </c>
      <c r="B662" t="s">
        <v>60</v>
      </c>
      <c r="C662">
        <v>29142.714385570809</v>
      </c>
      <c r="D662">
        <v>31655</v>
      </c>
      <c r="E662">
        <v>2</v>
      </c>
      <c r="F662">
        <v>2</v>
      </c>
    </row>
    <row r="663" spans="1:6" x14ac:dyDescent="0.3">
      <c r="A663" t="s">
        <v>58</v>
      </c>
      <c r="B663" t="s">
        <v>60</v>
      </c>
      <c r="C663">
        <v>29612.154048157292</v>
      </c>
      <c r="D663">
        <v>32477</v>
      </c>
      <c r="E663">
        <v>2</v>
      </c>
      <c r="F663">
        <v>2</v>
      </c>
    </row>
    <row r="664" spans="1:6" x14ac:dyDescent="0.3">
      <c r="A664" t="s">
        <v>58</v>
      </c>
      <c r="B664" t="s">
        <v>60</v>
      </c>
      <c r="C664">
        <v>26841.080835452325</v>
      </c>
      <c r="D664">
        <v>10003</v>
      </c>
      <c r="E664">
        <v>2</v>
      </c>
      <c r="F664">
        <v>4</v>
      </c>
    </row>
    <row r="665" spans="1:6" x14ac:dyDescent="0.3">
      <c r="A665" t="s">
        <v>58</v>
      </c>
      <c r="B665" t="s">
        <v>60</v>
      </c>
      <c r="C665">
        <v>27825.949973225721</v>
      </c>
      <c r="D665">
        <v>10014</v>
      </c>
      <c r="E665">
        <v>2</v>
      </c>
      <c r="F665">
        <v>4</v>
      </c>
    </row>
    <row r="666" spans="1:6" x14ac:dyDescent="0.3">
      <c r="A666" t="s">
        <v>58</v>
      </c>
      <c r="B666" t="s">
        <v>60</v>
      </c>
      <c r="C666">
        <v>27284.75132820295</v>
      </c>
      <c r="D666">
        <v>14281</v>
      </c>
      <c r="E666">
        <v>2</v>
      </c>
      <c r="F666">
        <v>4</v>
      </c>
    </row>
    <row r="667" spans="1:6" x14ac:dyDescent="0.3">
      <c r="A667" t="s">
        <v>58</v>
      </c>
      <c r="B667" t="s">
        <v>60</v>
      </c>
      <c r="C667">
        <v>27060.137560009029</v>
      </c>
      <c r="D667">
        <v>17319</v>
      </c>
      <c r="E667">
        <v>2</v>
      </c>
      <c r="F667">
        <v>4</v>
      </c>
    </row>
    <row r="668" spans="1:6" x14ac:dyDescent="0.3">
      <c r="A668" t="s">
        <v>58</v>
      </c>
      <c r="B668" t="s">
        <v>60</v>
      </c>
      <c r="C668">
        <v>25618.281884802902</v>
      </c>
      <c r="D668">
        <v>20208</v>
      </c>
      <c r="E668">
        <v>2</v>
      </c>
      <c r="F668">
        <v>4</v>
      </c>
    </row>
    <row r="669" spans="1:6" x14ac:dyDescent="0.3">
      <c r="A669" t="s">
        <v>58</v>
      </c>
      <c r="B669" t="s">
        <v>60</v>
      </c>
      <c r="C669">
        <v>25790.514140744555</v>
      </c>
      <c r="D669">
        <v>21160</v>
      </c>
      <c r="E669">
        <v>2</v>
      </c>
      <c r="F669">
        <v>4</v>
      </c>
    </row>
    <row r="670" spans="1:6" x14ac:dyDescent="0.3">
      <c r="A670" t="s">
        <v>58</v>
      </c>
      <c r="B670" t="s">
        <v>60</v>
      </c>
      <c r="C670">
        <v>25148.379186119702</v>
      </c>
      <c r="D670">
        <v>22272</v>
      </c>
      <c r="E670">
        <v>2</v>
      </c>
      <c r="F670">
        <v>4</v>
      </c>
    </row>
    <row r="671" spans="1:6" x14ac:dyDescent="0.3">
      <c r="A671" t="s">
        <v>58</v>
      </c>
      <c r="B671" t="s">
        <v>60</v>
      </c>
      <c r="C671">
        <v>24852.495280683135</v>
      </c>
      <c r="D671">
        <v>22814</v>
      </c>
      <c r="E671">
        <v>2</v>
      </c>
      <c r="F671">
        <v>4</v>
      </c>
    </row>
    <row r="672" spans="1:6" x14ac:dyDescent="0.3">
      <c r="A672" t="s">
        <v>58</v>
      </c>
      <c r="B672" t="s">
        <v>60</v>
      </c>
      <c r="C672">
        <v>24173.525882528535</v>
      </c>
      <c r="D672">
        <v>27015</v>
      </c>
      <c r="E672">
        <v>2</v>
      </c>
      <c r="F672">
        <v>4</v>
      </c>
    </row>
    <row r="673" spans="1:6" x14ac:dyDescent="0.3">
      <c r="A673" t="s">
        <v>58</v>
      </c>
      <c r="B673" t="s">
        <v>60</v>
      </c>
      <c r="C673">
        <v>23733.402249111245</v>
      </c>
      <c r="D673">
        <v>27600</v>
      </c>
      <c r="E673">
        <v>2</v>
      </c>
      <c r="F673">
        <v>4</v>
      </c>
    </row>
    <row r="674" spans="1:6" x14ac:dyDescent="0.3">
      <c r="A674" t="s">
        <v>58</v>
      </c>
      <c r="B674" t="s">
        <v>60</v>
      </c>
      <c r="C674">
        <v>38324.809076682599</v>
      </c>
      <c r="D674">
        <v>12090</v>
      </c>
      <c r="E674">
        <v>2</v>
      </c>
      <c r="F674">
        <v>2</v>
      </c>
    </row>
    <row r="675" spans="1:6" x14ac:dyDescent="0.3">
      <c r="A675" t="s">
        <v>58</v>
      </c>
      <c r="B675" t="s">
        <v>60</v>
      </c>
      <c r="C675">
        <v>38167.173577241098</v>
      </c>
      <c r="D675">
        <v>13162</v>
      </c>
      <c r="E675">
        <v>2</v>
      </c>
      <c r="F675">
        <v>2</v>
      </c>
    </row>
    <row r="676" spans="1:6" x14ac:dyDescent="0.3">
      <c r="A676" t="s">
        <v>58</v>
      </c>
      <c r="B676" t="s">
        <v>60</v>
      </c>
      <c r="C676">
        <v>37383.503493374228</v>
      </c>
      <c r="D676">
        <v>16088</v>
      </c>
      <c r="E676">
        <v>2</v>
      </c>
      <c r="F676">
        <v>2</v>
      </c>
    </row>
    <row r="677" spans="1:6" x14ac:dyDescent="0.3">
      <c r="A677" t="s">
        <v>58</v>
      </c>
      <c r="B677" t="s">
        <v>60</v>
      </c>
      <c r="C677">
        <v>36338.751327708196</v>
      </c>
      <c r="D677">
        <v>18195</v>
      </c>
      <c r="E677">
        <v>2</v>
      </c>
      <c r="F677">
        <v>2</v>
      </c>
    </row>
    <row r="678" spans="1:6" x14ac:dyDescent="0.3">
      <c r="A678" t="s">
        <v>58</v>
      </c>
      <c r="B678" t="s">
        <v>60</v>
      </c>
      <c r="C678">
        <v>35580.332313970124</v>
      </c>
      <c r="D678">
        <v>21167</v>
      </c>
      <c r="E678">
        <v>2</v>
      </c>
      <c r="F678">
        <v>2</v>
      </c>
    </row>
    <row r="679" spans="1:6" x14ac:dyDescent="0.3">
      <c r="A679" t="s">
        <v>58</v>
      </c>
      <c r="B679" t="s">
        <v>60</v>
      </c>
      <c r="C679">
        <v>35304.494701533149</v>
      </c>
      <c r="D679">
        <v>21293</v>
      </c>
      <c r="E679">
        <v>2</v>
      </c>
      <c r="F679">
        <v>2</v>
      </c>
    </row>
    <row r="680" spans="1:6" x14ac:dyDescent="0.3">
      <c r="A680" t="s">
        <v>58</v>
      </c>
      <c r="B680" t="s">
        <v>60</v>
      </c>
      <c r="C680">
        <v>34392.995272058899</v>
      </c>
      <c r="D680">
        <v>24031</v>
      </c>
      <c r="E680">
        <v>2</v>
      </c>
      <c r="F680">
        <v>2</v>
      </c>
    </row>
    <row r="681" spans="1:6" x14ac:dyDescent="0.3">
      <c r="A681" t="s">
        <v>58</v>
      </c>
      <c r="B681" t="s">
        <v>60</v>
      </c>
      <c r="C681">
        <v>33984.430769656094</v>
      </c>
      <c r="D681">
        <v>25420</v>
      </c>
      <c r="E681">
        <v>2</v>
      </c>
      <c r="F681">
        <v>2</v>
      </c>
    </row>
    <row r="682" spans="1:6" x14ac:dyDescent="0.3">
      <c r="A682" t="s">
        <v>58</v>
      </c>
      <c r="B682" t="s">
        <v>60</v>
      </c>
      <c r="C682">
        <v>33248.342524280641</v>
      </c>
      <c r="D682">
        <v>27051</v>
      </c>
      <c r="E682">
        <v>2</v>
      </c>
      <c r="F682">
        <v>2</v>
      </c>
    </row>
    <row r="683" spans="1:6" x14ac:dyDescent="0.3">
      <c r="A683" t="s">
        <v>58</v>
      </c>
      <c r="B683" t="s">
        <v>60</v>
      </c>
      <c r="C683">
        <v>28777.959694789315</v>
      </c>
      <c r="D683">
        <v>48991</v>
      </c>
      <c r="E683">
        <v>2</v>
      </c>
      <c r="F683">
        <v>2</v>
      </c>
    </row>
    <row r="684" spans="1:6" x14ac:dyDescent="0.3">
      <c r="A684" t="s">
        <v>58</v>
      </c>
      <c r="B684" t="s">
        <v>60</v>
      </c>
      <c r="C684">
        <v>32197.340466084112</v>
      </c>
      <c r="D684">
        <v>3867</v>
      </c>
      <c r="E684">
        <v>2</v>
      </c>
      <c r="F684">
        <v>4</v>
      </c>
    </row>
    <row r="685" spans="1:6" x14ac:dyDescent="0.3">
      <c r="A685" t="s">
        <v>58</v>
      </c>
      <c r="B685" t="s">
        <v>60</v>
      </c>
      <c r="C685">
        <v>32053.097161017398</v>
      </c>
      <c r="D685">
        <v>5144</v>
      </c>
      <c r="E685">
        <v>2</v>
      </c>
      <c r="F685">
        <v>4</v>
      </c>
    </row>
    <row r="686" spans="1:6" x14ac:dyDescent="0.3">
      <c r="A686" t="s">
        <v>58</v>
      </c>
      <c r="B686" t="s">
        <v>60</v>
      </c>
      <c r="C686">
        <v>30274.710575182897</v>
      </c>
      <c r="D686">
        <v>10800</v>
      </c>
      <c r="E686">
        <v>2</v>
      </c>
      <c r="F686">
        <v>4</v>
      </c>
    </row>
    <row r="687" spans="1:6" x14ac:dyDescent="0.3">
      <c r="A687" t="s">
        <v>58</v>
      </c>
      <c r="B687" t="s">
        <v>60</v>
      </c>
      <c r="C687">
        <v>30353.585553831675</v>
      </c>
      <c r="D687">
        <v>11273</v>
      </c>
      <c r="E687">
        <v>2</v>
      </c>
      <c r="F687">
        <v>4</v>
      </c>
    </row>
    <row r="688" spans="1:6" x14ac:dyDescent="0.3">
      <c r="A688" t="s">
        <v>58</v>
      </c>
      <c r="B688" t="s">
        <v>60</v>
      </c>
      <c r="C688">
        <v>30122.429735213969</v>
      </c>
      <c r="D688">
        <v>14568</v>
      </c>
      <c r="E688">
        <v>2</v>
      </c>
      <c r="F688">
        <v>4</v>
      </c>
    </row>
    <row r="689" spans="1:6" x14ac:dyDescent="0.3">
      <c r="A689" t="s">
        <v>58</v>
      </c>
      <c r="B689" t="s">
        <v>60</v>
      </c>
      <c r="C689">
        <v>26789.832608196033</v>
      </c>
      <c r="D689">
        <v>22189</v>
      </c>
      <c r="E689">
        <v>2</v>
      </c>
      <c r="F689">
        <v>4</v>
      </c>
    </row>
    <row r="690" spans="1:6" x14ac:dyDescent="0.3">
      <c r="A690" t="s">
        <v>58</v>
      </c>
      <c r="B690" t="s">
        <v>60</v>
      </c>
      <c r="C690">
        <v>28291.762261115928</v>
      </c>
      <c r="D690">
        <v>22328</v>
      </c>
      <c r="E690">
        <v>2</v>
      </c>
      <c r="F690">
        <v>4</v>
      </c>
    </row>
    <row r="691" spans="1:6" x14ac:dyDescent="0.3">
      <c r="A691" t="s">
        <v>58</v>
      </c>
      <c r="B691" t="s">
        <v>60</v>
      </c>
      <c r="C691">
        <v>27109.405889804155</v>
      </c>
      <c r="D691">
        <v>22598</v>
      </c>
      <c r="E691">
        <v>2</v>
      </c>
      <c r="F691">
        <v>4</v>
      </c>
    </row>
    <row r="692" spans="1:6" x14ac:dyDescent="0.3">
      <c r="A692" t="s">
        <v>58</v>
      </c>
      <c r="B692" t="s">
        <v>60</v>
      </c>
      <c r="C692">
        <v>27256.494512315257</v>
      </c>
      <c r="D692">
        <v>26400</v>
      </c>
      <c r="E692">
        <v>2</v>
      </c>
      <c r="F692">
        <v>4</v>
      </c>
    </row>
    <row r="693" spans="1:6" x14ac:dyDescent="0.3">
      <c r="A693" t="s">
        <v>58</v>
      </c>
      <c r="B693" t="s">
        <v>60</v>
      </c>
      <c r="C693">
        <v>25267.367676042115</v>
      </c>
      <c r="D693">
        <v>34175</v>
      </c>
      <c r="E693">
        <v>2</v>
      </c>
      <c r="F693">
        <v>4</v>
      </c>
    </row>
    <row r="694" spans="1:6" x14ac:dyDescent="0.3">
      <c r="A694" t="s">
        <v>58</v>
      </c>
      <c r="B694" t="s">
        <v>61</v>
      </c>
      <c r="C694">
        <v>35033.215453814773</v>
      </c>
      <c r="D694">
        <v>1676</v>
      </c>
      <c r="E694">
        <v>2.2999999999999998</v>
      </c>
      <c r="F694">
        <v>4</v>
      </c>
    </row>
    <row r="695" spans="1:6" x14ac:dyDescent="0.3">
      <c r="A695" t="s">
        <v>58</v>
      </c>
      <c r="B695" t="s">
        <v>61</v>
      </c>
      <c r="C695">
        <v>32746.131386501005</v>
      </c>
      <c r="D695">
        <v>7924</v>
      </c>
      <c r="E695">
        <v>2.2999999999999998</v>
      </c>
      <c r="F695">
        <v>4</v>
      </c>
    </row>
    <row r="696" spans="1:6" x14ac:dyDescent="0.3">
      <c r="A696" t="s">
        <v>58</v>
      </c>
      <c r="B696" t="s">
        <v>61</v>
      </c>
      <c r="C696">
        <v>33183.332596477856</v>
      </c>
      <c r="D696">
        <v>9795</v>
      </c>
      <c r="E696">
        <v>2.2999999999999998</v>
      </c>
      <c r="F696">
        <v>4</v>
      </c>
    </row>
    <row r="697" spans="1:6" x14ac:dyDescent="0.3">
      <c r="A697" t="s">
        <v>58</v>
      </c>
      <c r="B697" t="s">
        <v>61</v>
      </c>
      <c r="C697">
        <v>31002.734419981931</v>
      </c>
      <c r="D697">
        <v>15087</v>
      </c>
      <c r="E697">
        <v>2.2999999999999998</v>
      </c>
      <c r="F697">
        <v>4</v>
      </c>
    </row>
    <row r="698" spans="1:6" x14ac:dyDescent="0.3">
      <c r="A698" t="s">
        <v>58</v>
      </c>
      <c r="B698" t="s">
        <v>61</v>
      </c>
      <c r="C698">
        <v>30075.994726170251</v>
      </c>
      <c r="D698">
        <v>22052</v>
      </c>
      <c r="E698">
        <v>2.2999999999999998</v>
      </c>
      <c r="F698">
        <v>4</v>
      </c>
    </row>
    <row r="699" spans="1:6" x14ac:dyDescent="0.3">
      <c r="A699" t="s">
        <v>58</v>
      </c>
      <c r="B699" t="s">
        <v>61</v>
      </c>
      <c r="C699">
        <v>29844.204003654697</v>
      </c>
      <c r="D699">
        <v>23143</v>
      </c>
      <c r="E699">
        <v>2.2999999999999998</v>
      </c>
      <c r="F699">
        <v>4</v>
      </c>
    </row>
    <row r="700" spans="1:6" x14ac:dyDescent="0.3">
      <c r="A700" t="s">
        <v>58</v>
      </c>
      <c r="B700" t="s">
        <v>61</v>
      </c>
      <c r="C700">
        <v>28432.824212532152</v>
      </c>
      <c r="D700">
        <v>25247</v>
      </c>
      <c r="E700">
        <v>2.2999999999999998</v>
      </c>
      <c r="F700">
        <v>4</v>
      </c>
    </row>
    <row r="701" spans="1:6" x14ac:dyDescent="0.3">
      <c r="A701" t="s">
        <v>58</v>
      </c>
      <c r="B701" t="s">
        <v>61</v>
      </c>
      <c r="C701">
        <v>28054.982361921706</v>
      </c>
      <c r="D701">
        <v>26276</v>
      </c>
      <c r="E701">
        <v>2.2999999999999998</v>
      </c>
      <c r="F701">
        <v>4</v>
      </c>
    </row>
    <row r="702" spans="1:6" x14ac:dyDescent="0.3">
      <c r="A702" t="s">
        <v>58</v>
      </c>
      <c r="B702" t="s">
        <v>61</v>
      </c>
      <c r="C702">
        <v>28502.962406089449</v>
      </c>
      <c r="D702">
        <v>28598</v>
      </c>
      <c r="E702">
        <v>2.2999999999999998</v>
      </c>
      <c r="F702">
        <v>4</v>
      </c>
    </row>
    <row r="703" spans="1:6" x14ac:dyDescent="0.3">
      <c r="A703" t="s">
        <v>58</v>
      </c>
      <c r="B703" t="s">
        <v>61</v>
      </c>
      <c r="C703">
        <v>24912.080580888483</v>
      </c>
      <c r="D703">
        <v>38717</v>
      </c>
      <c r="E703">
        <v>2.2999999999999998</v>
      </c>
      <c r="F703">
        <v>4</v>
      </c>
    </row>
    <row r="704" spans="1:6" x14ac:dyDescent="0.3">
      <c r="A704" t="s">
        <v>58</v>
      </c>
      <c r="B704" t="s">
        <v>61</v>
      </c>
      <c r="C704">
        <v>31849.307947187255</v>
      </c>
      <c r="D704">
        <v>16956</v>
      </c>
      <c r="E704">
        <v>2.2999999999999998</v>
      </c>
      <c r="F704">
        <v>4</v>
      </c>
    </row>
    <row r="705" spans="1:6" x14ac:dyDescent="0.3">
      <c r="A705" t="s">
        <v>58</v>
      </c>
      <c r="B705" t="s">
        <v>61</v>
      </c>
      <c r="C705">
        <v>32649.760508537373</v>
      </c>
      <c r="D705">
        <v>16975</v>
      </c>
      <c r="E705">
        <v>2.2999999999999998</v>
      </c>
      <c r="F705">
        <v>4</v>
      </c>
    </row>
    <row r="706" spans="1:6" x14ac:dyDescent="0.3">
      <c r="A706" t="s">
        <v>58</v>
      </c>
      <c r="B706" t="s">
        <v>61</v>
      </c>
      <c r="C706">
        <v>29961.254938699782</v>
      </c>
      <c r="D706">
        <v>20015</v>
      </c>
      <c r="E706">
        <v>2.2999999999999998</v>
      </c>
      <c r="F706">
        <v>4</v>
      </c>
    </row>
    <row r="707" spans="1:6" x14ac:dyDescent="0.3">
      <c r="A707" t="s">
        <v>58</v>
      </c>
      <c r="B707" t="s">
        <v>61</v>
      </c>
      <c r="C707">
        <v>31554.405334823856</v>
      </c>
      <c r="D707">
        <v>20103</v>
      </c>
      <c r="E707">
        <v>2.2999999999999998</v>
      </c>
      <c r="F707">
        <v>4</v>
      </c>
    </row>
    <row r="708" spans="1:6" x14ac:dyDescent="0.3">
      <c r="A708" t="s">
        <v>58</v>
      </c>
      <c r="B708" t="s">
        <v>61</v>
      </c>
      <c r="C708">
        <v>29914.379575497973</v>
      </c>
      <c r="D708">
        <v>22105</v>
      </c>
      <c r="E708">
        <v>2.2999999999999998</v>
      </c>
      <c r="F708">
        <v>4</v>
      </c>
    </row>
    <row r="709" spans="1:6" x14ac:dyDescent="0.3">
      <c r="A709" t="s">
        <v>58</v>
      </c>
      <c r="B709" t="s">
        <v>61</v>
      </c>
      <c r="C709">
        <v>30575.248820586581</v>
      </c>
      <c r="D709">
        <v>22298</v>
      </c>
      <c r="E709">
        <v>2.2999999999999998</v>
      </c>
      <c r="F709">
        <v>4</v>
      </c>
    </row>
    <row r="710" spans="1:6" x14ac:dyDescent="0.3">
      <c r="A710" t="s">
        <v>58</v>
      </c>
      <c r="B710" t="s">
        <v>61</v>
      </c>
      <c r="C710">
        <v>30271.922299699039</v>
      </c>
      <c r="D710">
        <v>23426</v>
      </c>
      <c r="E710">
        <v>2.2999999999999998</v>
      </c>
      <c r="F710">
        <v>4</v>
      </c>
    </row>
    <row r="711" spans="1:6" x14ac:dyDescent="0.3">
      <c r="A711" t="s">
        <v>58</v>
      </c>
      <c r="B711" t="s">
        <v>61</v>
      </c>
      <c r="C711">
        <v>28678.075251188646</v>
      </c>
      <c r="D711">
        <v>25380</v>
      </c>
      <c r="E711">
        <v>2.2999999999999998</v>
      </c>
      <c r="F711">
        <v>4</v>
      </c>
    </row>
    <row r="712" spans="1:6" x14ac:dyDescent="0.3">
      <c r="A712" t="s">
        <v>58</v>
      </c>
      <c r="B712" t="s">
        <v>61</v>
      </c>
      <c r="C712">
        <v>28829.028002994761</v>
      </c>
      <c r="D712">
        <v>26503</v>
      </c>
      <c r="E712">
        <v>2.2999999999999998</v>
      </c>
      <c r="F712">
        <v>4</v>
      </c>
    </row>
    <row r="713" spans="1:6" x14ac:dyDescent="0.3">
      <c r="A713" t="s">
        <v>58</v>
      </c>
      <c r="B713" t="s">
        <v>61</v>
      </c>
      <c r="C713">
        <v>26955.04120175635</v>
      </c>
      <c r="D713">
        <v>31773</v>
      </c>
      <c r="E713">
        <v>2.2999999999999998</v>
      </c>
      <c r="F713">
        <v>4</v>
      </c>
    </row>
    <row r="714" spans="1:6" x14ac:dyDescent="0.3">
      <c r="A714" t="s">
        <v>58</v>
      </c>
      <c r="B714" t="s">
        <v>61</v>
      </c>
      <c r="C714">
        <v>33005.77995793186</v>
      </c>
      <c r="D714">
        <v>6409</v>
      </c>
      <c r="E714">
        <v>2.2999999999999998</v>
      </c>
      <c r="F714">
        <v>4</v>
      </c>
    </row>
    <row r="715" spans="1:6" x14ac:dyDescent="0.3">
      <c r="A715" t="s">
        <v>58</v>
      </c>
      <c r="B715" t="s">
        <v>61</v>
      </c>
      <c r="C715">
        <v>30661.260150373622</v>
      </c>
      <c r="D715">
        <v>14278</v>
      </c>
      <c r="E715">
        <v>2.2999999999999998</v>
      </c>
      <c r="F715">
        <v>4</v>
      </c>
    </row>
    <row r="716" spans="1:6" x14ac:dyDescent="0.3">
      <c r="A716" t="s">
        <v>58</v>
      </c>
      <c r="B716" t="s">
        <v>61</v>
      </c>
      <c r="C716">
        <v>30443.879900225489</v>
      </c>
      <c r="D716">
        <v>15050</v>
      </c>
      <c r="E716">
        <v>2.2999999999999998</v>
      </c>
      <c r="F716">
        <v>4</v>
      </c>
    </row>
    <row r="717" spans="1:6" x14ac:dyDescent="0.3">
      <c r="A717" t="s">
        <v>58</v>
      </c>
      <c r="B717" t="s">
        <v>61</v>
      </c>
      <c r="C717">
        <v>30322.15057140472</v>
      </c>
      <c r="D717">
        <v>16225</v>
      </c>
      <c r="E717">
        <v>2.2999999999999998</v>
      </c>
      <c r="F717">
        <v>4</v>
      </c>
    </row>
    <row r="718" spans="1:6" x14ac:dyDescent="0.3">
      <c r="A718" t="s">
        <v>58</v>
      </c>
      <c r="B718" t="s">
        <v>61</v>
      </c>
      <c r="C718">
        <v>31153.008959737588</v>
      </c>
      <c r="D718">
        <v>17317</v>
      </c>
      <c r="E718">
        <v>2.2999999999999998</v>
      </c>
      <c r="F718">
        <v>4</v>
      </c>
    </row>
    <row r="719" spans="1:6" x14ac:dyDescent="0.3">
      <c r="A719" t="s">
        <v>58</v>
      </c>
      <c r="B719" t="s">
        <v>61</v>
      </c>
      <c r="C719">
        <v>31084.937607088752</v>
      </c>
      <c r="D719">
        <v>18187</v>
      </c>
      <c r="E719">
        <v>2.2999999999999998</v>
      </c>
      <c r="F719">
        <v>4</v>
      </c>
    </row>
    <row r="720" spans="1:6" x14ac:dyDescent="0.3">
      <c r="A720" t="s">
        <v>58</v>
      </c>
      <c r="B720" t="s">
        <v>61</v>
      </c>
      <c r="C720">
        <v>31156.59578890977</v>
      </c>
      <c r="D720">
        <v>18805</v>
      </c>
      <c r="E720">
        <v>2.2999999999999998</v>
      </c>
      <c r="F720">
        <v>4</v>
      </c>
    </row>
    <row r="721" spans="1:6" x14ac:dyDescent="0.3">
      <c r="A721" t="s">
        <v>58</v>
      </c>
      <c r="B721" t="s">
        <v>61</v>
      </c>
      <c r="C721">
        <v>29114.544505631173</v>
      </c>
      <c r="D721">
        <v>21960</v>
      </c>
      <c r="E721">
        <v>2.2999999999999998</v>
      </c>
      <c r="F721">
        <v>4</v>
      </c>
    </row>
    <row r="722" spans="1:6" x14ac:dyDescent="0.3">
      <c r="A722" t="s">
        <v>58</v>
      </c>
      <c r="B722" t="s">
        <v>61</v>
      </c>
      <c r="C722">
        <v>25845.206114565794</v>
      </c>
      <c r="D722">
        <v>36557</v>
      </c>
      <c r="E722">
        <v>2.2999999999999998</v>
      </c>
      <c r="F722">
        <v>4</v>
      </c>
    </row>
    <row r="723" spans="1:6" x14ac:dyDescent="0.3">
      <c r="A723" t="s">
        <v>58</v>
      </c>
      <c r="B723" t="s">
        <v>61</v>
      </c>
      <c r="C723">
        <v>24903.477738824975</v>
      </c>
      <c r="D723">
        <v>40719</v>
      </c>
      <c r="E723">
        <v>2.2999999999999998</v>
      </c>
      <c r="F723">
        <v>4</v>
      </c>
    </row>
    <row r="724" spans="1:6" x14ac:dyDescent="0.3">
      <c r="A724" t="s">
        <v>58</v>
      </c>
      <c r="B724" t="s">
        <v>62</v>
      </c>
      <c r="C724">
        <v>30800.658389305656</v>
      </c>
      <c r="D724">
        <v>8017</v>
      </c>
      <c r="E724">
        <v>2.2999999999999998</v>
      </c>
      <c r="F724">
        <v>4</v>
      </c>
    </row>
    <row r="725" spans="1:6" x14ac:dyDescent="0.3">
      <c r="A725" t="s">
        <v>58</v>
      </c>
      <c r="B725" t="s">
        <v>62</v>
      </c>
      <c r="C725">
        <v>28416.461673205526</v>
      </c>
      <c r="D725">
        <v>14613</v>
      </c>
      <c r="E725">
        <v>2.2999999999999998</v>
      </c>
      <c r="F725">
        <v>4</v>
      </c>
    </row>
    <row r="726" spans="1:6" x14ac:dyDescent="0.3">
      <c r="A726" t="s">
        <v>58</v>
      </c>
      <c r="B726" t="s">
        <v>62</v>
      </c>
      <c r="C726">
        <v>28185.776249845785</v>
      </c>
      <c r="D726">
        <v>19854</v>
      </c>
      <c r="E726">
        <v>2.2999999999999998</v>
      </c>
      <c r="F726">
        <v>4</v>
      </c>
    </row>
    <row r="727" spans="1:6" x14ac:dyDescent="0.3">
      <c r="A727" t="s">
        <v>58</v>
      </c>
      <c r="B727" t="s">
        <v>62</v>
      </c>
      <c r="C727">
        <v>28204.603578103306</v>
      </c>
      <c r="D727">
        <v>22021</v>
      </c>
      <c r="E727">
        <v>2.2999999999999998</v>
      </c>
      <c r="F727">
        <v>4</v>
      </c>
    </row>
    <row r="728" spans="1:6" x14ac:dyDescent="0.3">
      <c r="A728" t="s">
        <v>58</v>
      </c>
      <c r="B728" t="s">
        <v>62</v>
      </c>
      <c r="C728">
        <v>26653.23939041849</v>
      </c>
      <c r="D728">
        <v>22590</v>
      </c>
      <c r="E728">
        <v>2.2999999999999998</v>
      </c>
      <c r="F728">
        <v>4</v>
      </c>
    </row>
    <row r="729" spans="1:6" x14ac:dyDescent="0.3">
      <c r="A729" t="s">
        <v>58</v>
      </c>
      <c r="B729" t="s">
        <v>62</v>
      </c>
      <c r="C729">
        <v>27610.864202929752</v>
      </c>
      <c r="D729">
        <v>22881</v>
      </c>
      <c r="E729">
        <v>2.2999999999999998</v>
      </c>
      <c r="F729">
        <v>4</v>
      </c>
    </row>
    <row r="730" spans="1:6" x14ac:dyDescent="0.3">
      <c r="A730" t="s">
        <v>58</v>
      </c>
      <c r="B730" t="s">
        <v>62</v>
      </c>
      <c r="C730">
        <v>26698.078151050104</v>
      </c>
      <c r="D730">
        <v>23055</v>
      </c>
      <c r="E730">
        <v>2.2999999999999998</v>
      </c>
      <c r="F730">
        <v>4</v>
      </c>
    </row>
    <row r="731" spans="1:6" x14ac:dyDescent="0.3">
      <c r="A731" t="s">
        <v>58</v>
      </c>
      <c r="B731" t="s">
        <v>62</v>
      </c>
      <c r="C731">
        <v>27241.43617796175</v>
      </c>
      <c r="D731">
        <v>23204</v>
      </c>
      <c r="E731">
        <v>2.2999999999999998</v>
      </c>
      <c r="F731">
        <v>4</v>
      </c>
    </row>
    <row r="732" spans="1:6" x14ac:dyDescent="0.3">
      <c r="A732" t="s">
        <v>58</v>
      </c>
      <c r="B732" t="s">
        <v>62</v>
      </c>
      <c r="C732">
        <v>27703.20399507945</v>
      </c>
      <c r="D732">
        <v>24738</v>
      </c>
      <c r="E732">
        <v>2.2999999999999998</v>
      </c>
      <c r="F732">
        <v>4</v>
      </c>
    </row>
    <row r="733" spans="1:6" x14ac:dyDescent="0.3">
      <c r="A733" t="s">
        <v>58</v>
      </c>
      <c r="B733" t="s">
        <v>62</v>
      </c>
      <c r="C733">
        <v>24405.066759682501</v>
      </c>
      <c r="D733">
        <v>31344</v>
      </c>
      <c r="E733">
        <v>2.2999999999999998</v>
      </c>
      <c r="F733">
        <v>4</v>
      </c>
    </row>
    <row r="734" spans="1:6" x14ac:dyDescent="0.3">
      <c r="A734" t="s">
        <v>58</v>
      </c>
      <c r="B734" t="s">
        <v>62</v>
      </c>
      <c r="C734">
        <v>30959.932133091796</v>
      </c>
      <c r="D734">
        <v>17673</v>
      </c>
      <c r="E734">
        <v>2.2999999999999998</v>
      </c>
      <c r="F734">
        <v>4</v>
      </c>
    </row>
    <row r="735" spans="1:6" x14ac:dyDescent="0.3">
      <c r="A735" t="s">
        <v>58</v>
      </c>
      <c r="B735" t="s">
        <v>62</v>
      </c>
      <c r="C735">
        <v>29986.791500600986</v>
      </c>
      <c r="D735">
        <v>18464</v>
      </c>
      <c r="E735">
        <v>2.2999999999999998</v>
      </c>
      <c r="F735">
        <v>4</v>
      </c>
    </row>
    <row r="736" spans="1:6" x14ac:dyDescent="0.3">
      <c r="A736" t="s">
        <v>58</v>
      </c>
      <c r="B736" t="s">
        <v>62</v>
      </c>
      <c r="C736">
        <v>29908.180981392841</v>
      </c>
      <c r="D736">
        <v>19830</v>
      </c>
      <c r="E736">
        <v>2.2999999999999998</v>
      </c>
      <c r="F736">
        <v>4</v>
      </c>
    </row>
    <row r="737" spans="1:6" x14ac:dyDescent="0.3">
      <c r="A737" t="s">
        <v>58</v>
      </c>
      <c r="B737" t="s">
        <v>62</v>
      </c>
      <c r="C737">
        <v>28328.266537655538</v>
      </c>
      <c r="D737">
        <v>20685</v>
      </c>
      <c r="E737">
        <v>2.2999999999999998</v>
      </c>
      <c r="F737">
        <v>4</v>
      </c>
    </row>
    <row r="738" spans="1:6" x14ac:dyDescent="0.3">
      <c r="A738" t="s">
        <v>58</v>
      </c>
      <c r="B738" t="s">
        <v>62</v>
      </c>
      <c r="C738">
        <v>29197.79130047969</v>
      </c>
      <c r="D738">
        <v>20907</v>
      </c>
      <c r="E738">
        <v>2.2999999999999998</v>
      </c>
      <c r="F738">
        <v>4</v>
      </c>
    </row>
    <row r="739" spans="1:6" x14ac:dyDescent="0.3">
      <c r="A739" t="s">
        <v>58</v>
      </c>
      <c r="B739" t="s">
        <v>62</v>
      </c>
      <c r="C739">
        <v>29321.082506189454</v>
      </c>
      <c r="D739">
        <v>21545</v>
      </c>
      <c r="E739">
        <v>2.2999999999999998</v>
      </c>
      <c r="F739">
        <v>4</v>
      </c>
    </row>
    <row r="740" spans="1:6" x14ac:dyDescent="0.3">
      <c r="A740" t="s">
        <v>58</v>
      </c>
      <c r="B740" t="s">
        <v>62</v>
      </c>
      <c r="C740">
        <v>29481.528757119377</v>
      </c>
      <c r="D740">
        <v>21822</v>
      </c>
      <c r="E740">
        <v>2.2999999999999998</v>
      </c>
      <c r="F740">
        <v>4</v>
      </c>
    </row>
    <row r="741" spans="1:6" x14ac:dyDescent="0.3">
      <c r="A741" t="s">
        <v>58</v>
      </c>
      <c r="B741" t="s">
        <v>62</v>
      </c>
      <c r="C741">
        <v>26792.300156597343</v>
      </c>
      <c r="D741">
        <v>25357</v>
      </c>
      <c r="E741">
        <v>2.2999999999999998</v>
      </c>
      <c r="F741">
        <v>4</v>
      </c>
    </row>
    <row r="742" spans="1:6" x14ac:dyDescent="0.3">
      <c r="A742" t="s">
        <v>58</v>
      </c>
      <c r="B742" t="s">
        <v>62</v>
      </c>
      <c r="C742">
        <v>27788.81323857604</v>
      </c>
      <c r="D742">
        <v>26786</v>
      </c>
      <c r="E742">
        <v>2.2999999999999998</v>
      </c>
      <c r="F742">
        <v>4</v>
      </c>
    </row>
    <row r="743" spans="1:6" x14ac:dyDescent="0.3">
      <c r="A743" t="s">
        <v>58</v>
      </c>
      <c r="B743" t="s">
        <v>62</v>
      </c>
      <c r="C743">
        <v>26012.37462482708</v>
      </c>
      <c r="D743">
        <v>34269</v>
      </c>
      <c r="E743">
        <v>2.2999999999999998</v>
      </c>
      <c r="F743">
        <v>4</v>
      </c>
    </row>
    <row r="744" spans="1:6" x14ac:dyDescent="0.3">
      <c r="A744" t="s">
        <v>58</v>
      </c>
      <c r="B744" t="s">
        <v>63</v>
      </c>
      <c r="C744">
        <v>27280.982060880244</v>
      </c>
      <c r="D744">
        <v>4836</v>
      </c>
      <c r="E744">
        <v>2.5</v>
      </c>
      <c r="F744">
        <v>4</v>
      </c>
    </row>
    <row r="745" spans="1:6" x14ac:dyDescent="0.3">
      <c r="A745" t="s">
        <v>58</v>
      </c>
      <c r="B745" t="s">
        <v>63</v>
      </c>
      <c r="C745">
        <v>25959.122030374627</v>
      </c>
      <c r="D745">
        <v>17431</v>
      </c>
      <c r="E745">
        <v>2.5</v>
      </c>
      <c r="F745">
        <v>4</v>
      </c>
    </row>
    <row r="746" spans="1:6" x14ac:dyDescent="0.3">
      <c r="A746" t="s">
        <v>58</v>
      </c>
      <c r="B746" t="s">
        <v>63</v>
      </c>
      <c r="C746">
        <v>23274.480711415999</v>
      </c>
      <c r="D746">
        <v>21616</v>
      </c>
      <c r="E746">
        <v>2.5</v>
      </c>
      <c r="F746">
        <v>4</v>
      </c>
    </row>
    <row r="747" spans="1:6" x14ac:dyDescent="0.3">
      <c r="A747" t="s">
        <v>58</v>
      </c>
      <c r="B747" t="s">
        <v>63</v>
      </c>
      <c r="C747">
        <v>23329.208255601046</v>
      </c>
      <c r="D747">
        <v>25218</v>
      </c>
      <c r="E747">
        <v>2.5</v>
      </c>
      <c r="F747">
        <v>4</v>
      </c>
    </row>
    <row r="748" spans="1:6" x14ac:dyDescent="0.3">
      <c r="A748" t="s">
        <v>64</v>
      </c>
      <c r="B748" t="s">
        <v>65</v>
      </c>
      <c r="C748">
        <v>16916.869535470585</v>
      </c>
      <c r="D748">
        <v>2879</v>
      </c>
      <c r="E748">
        <v>2.2000000000000002</v>
      </c>
      <c r="F748">
        <v>2</v>
      </c>
    </row>
    <row r="749" spans="1:6" x14ac:dyDescent="0.3">
      <c r="A749" t="s">
        <v>64</v>
      </c>
      <c r="B749" t="s">
        <v>65</v>
      </c>
      <c r="C749">
        <v>15639.03674309706</v>
      </c>
      <c r="D749">
        <v>8507</v>
      </c>
      <c r="E749">
        <v>2.2000000000000002</v>
      </c>
      <c r="F749">
        <v>2</v>
      </c>
    </row>
    <row r="750" spans="1:6" x14ac:dyDescent="0.3">
      <c r="A750" t="s">
        <v>64</v>
      </c>
      <c r="B750" t="s">
        <v>65</v>
      </c>
      <c r="C750">
        <v>16256.236167608698</v>
      </c>
      <c r="D750">
        <v>10555</v>
      </c>
      <c r="E750">
        <v>2.2000000000000002</v>
      </c>
      <c r="F750">
        <v>2</v>
      </c>
    </row>
    <row r="751" spans="1:6" x14ac:dyDescent="0.3">
      <c r="A751" t="s">
        <v>64</v>
      </c>
      <c r="B751" t="s">
        <v>65</v>
      </c>
      <c r="C751">
        <v>15395.010874151354</v>
      </c>
      <c r="D751">
        <v>12920</v>
      </c>
      <c r="E751">
        <v>2.2000000000000002</v>
      </c>
      <c r="F751">
        <v>2</v>
      </c>
    </row>
    <row r="752" spans="1:6" x14ac:dyDescent="0.3">
      <c r="A752" t="s">
        <v>64</v>
      </c>
      <c r="B752" t="s">
        <v>65</v>
      </c>
      <c r="C752">
        <v>14881.955445967917</v>
      </c>
      <c r="D752">
        <v>14376</v>
      </c>
      <c r="E752">
        <v>2.2000000000000002</v>
      </c>
      <c r="F752">
        <v>2</v>
      </c>
    </row>
    <row r="753" spans="1:6" x14ac:dyDescent="0.3">
      <c r="A753" t="s">
        <v>64</v>
      </c>
      <c r="B753" t="s">
        <v>65</v>
      </c>
      <c r="C753">
        <v>15277.067587508447</v>
      </c>
      <c r="D753">
        <v>16951</v>
      </c>
      <c r="E753">
        <v>2.2000000000000002</v>
      </c>
      <c r="F753">
        <v>2</v>
      </c>
    </row>
    <row r="754" spans="1:6" x14ac:dyDescent="0.3">
      <c r="A754" t="s">
        <v>64</v>
      </c>
      <c r="B754" t="s">
        <v>65</v>
      </c>
      <c r="C754">
        <v>14702.798319828355</v>
      </c>
      <c r="D754">
        <v>17656</v>
      </c>
      <c r="E754">
        <v>2.2000000000000002</v>
      </c>
      <c r="F754">
        <v>2</v>
      </c>
    </row>
    <row r="755" spans="1:6" x14ac:dyDescent="0.3">
      <c r="A755" t="s">
        <v>64</v>
      </c>
      <c r="B755" t="s">
        <v>65</v>
      </c>
      <c r="C755">
        <v>15033.150316664774</v>
      </c>
      <c r="D755">
        <v>19455</v>
      </c>
      <c r="E755">
        <v>2.2000000000000002</v>
      </c>
      <c r="F755">
        <v>2</v>
      </c>
    </row>
    <row r="756" spans="1:6" x14ac:dyDescent="0.3">
      <c r="A756" t="s">
        <v>64</v>
      </c>
      <c r="B756" t="s">
        <v>65</v>
      </c>
      <c r="C756">
        <v>13991.04005707495</v>
      </c>
      <c r="D756">
        <v>21020</v>
      </c>
      <c r="E756">
        <v>2.2000000000000002</v>
      </c>
      <c r="F756">
        <v>2</v>
      </c>
    </row>
    <row r="757" spans="1:6" x14ac:dyDescent="0.3">
      <c r="A757" t="s">
        <v>64</v>
      </c>
      <c r="B757" t="s">
        <v>65</v>
      </c>
      <c r="C757">
        <v>14771.0034643864</v>
      </c>
      <c r="D757">
        <v>22255</v>
      </c>
      <c r="E757">
        <v>2.2000000000000002</v>
      </c>
      <c r="F757">
        <v>2</v>
      </c>
    </row>
    <row r="758" spans="1:6" x14ac:dyDescent="0.3">
      <c r="A758" t="s">
        <v>64</v>
      </c>
      <c r="B758" t="s">
        <v>65</v>
      </c>
      <c r="C758">
        <v>13719.238307559923</v>
      </c>
      <c r="D758">
        <v>23645</v>
      </c>
      <c r="E758">
        <v>2.2000000000000002</v>
      </c>
      <c r="F758">
        <v>2</v>
      </c>
    </row>
    <row r="759" spans="1:6" x14ac:dyDescent="0.3">
      <c r="A759" t="s">
        <v>64</v>
      </c>
      <c r="B759" t="s">
        <v>65</v>
      </c>
      <c r="C759">
        <v>13869.154942277506</v>
      </c>
      <c r="D759">
        <v>24349</v>
      </c>
      <c r="E759">
        <v>2.2000000000000002</v>
      </c>
      <c r="F759">
        <v>2</v>
      </c>
    </row>
    <row r="760" spans="1:6" x14ac:dyDescent="0.3">
      <c r="A760" t="s">
        <v>64</v>
      </c>
      <c r="B760" t="s">
        <v>65</v>
      </c>
      <c r="C760">
        <v>13518.235251619397</v>
      </c>
      <c r="D760">
        <v>25981</v>
      </c>
      <c r="E760">
        <v>2.2000000000000002</v>
      </c>
      <c r="F760">
        <v>2</v>
      </c>
    </row>
    <row r="761" spans="1:6" x14ac:dyDescent="0.3">
      <c r="A761" t="s">
        <v>64</v>
      </c>
      <c r="B761" t="s">
        <v>65</v>
      </c>
      <c r="C761">
        <v>13825.154711147346</v>
      </c>
      <c r="D761">
        <v>26034</v>
      </c>
      <c r="E761">
        <v>2.2000000000000002</v>
      </c>
      <c r="F761">
        <v>2</v>
      </c>
    </row>
    <row r="762" spans="1:6" x14ac:dyDescent="0.3">
      <c r="A762" t="s">
        <v>64</v>
      </c>
      <c r="B762" t="s">
        <v>65</v>
      </c>
      <c r="C762">
        <v>13811.155022284973</v>
      </c>
      <c r="D762">
        <v>26236</v>
      </c>
      <c r="E762">
        <v>2.2000000000000002</v>
      </c>
      <c r="F762">
        <v>2</v>
      </c>
    </row>
    <row r="763" spans="1:6" x14ac:dyDescent="0.3">
      <c r="A763" t="s">
        <v>64</v>
      </c>
      <c r="B763" t="s">
        <v>65</v>
      </c>
      <c r="C763">
        <v>14077.968852761311</v>
      </c>
      <c r="D763">
        <v>26788</v>
      </c>
      <c r="E763">
        <v>2.2000000000000002</v>
      </c>
      <c r="F763">
        <v>2</v>
      </c>
    </row>
    <row r="764" spans="1:6" x14ac:dyDescent="0.3">
      <c r="A764" t="s">
        <v>64</v>
      </c>
      <c r="B764" t="s">
        <v>65</v>
      </c>
      <c r="C764">
        <v>14411.858850546307</v>
      </c>
      <c r="D764">
        <v>26986</v>
      </c>
      <c r="E764">
        <v>2.2000000000000002</v>
      </c>
      <c r="F764">
        <v>2</v>
      </c>
    </row>
    <row r="765" spans="1:6" x14ac:dyDescent="0.3">
      <c r="A765" t="s">
        <v>64</v>
      </c>
      <c r="B765" t="s">
        <v>65</v>
      </c>
      <c r="C765">
        <v>13600.03418460128</v>
      </c>
      <c r="D765">
        <v>27231</v>
      </c>
      <c r="E765">
        <v>2.2000000000000002</v>
      </c>
      <c r="F765">
        <v>2</v>
      </c>
    </row>
    <row r="766" spans="1:6" x14ac:dyDescent="0.3">
      <c r="A766" t="s">
        <v>64</v>
      </c>
      <c r="B766" t="s">
        <v>65</v>
      </c>
      <c r="C766">
        <v>13032.868100757847</v>
      </c>
      <c r="D766">
        <v>30108</v>
      </c>
      <c r="E766">
        <v>2.2000000000000002</v>
      </c>
      <c r="F766">
        <v>2</v>
      </c>
    </row>
    <row r="767" spans="1:6" x14ac:dyDescent="0.3">
      <c r="A767" t="s">
        <v>64</v>
      </c>
      <c r="B767" t="s">
        <v>65</v>
      </c>
      <c r="C767">
        <v>11539.048533285562</v>
      </c>
      <c r="D767">
        <v>38958</v>
      </c>
      <c r="E767">
        <v>2.2000000000000002</v>
      </c>
      <c r="F767">
        <v>2</v>
      </c>
    </row>
    <row r="768" spans="1:6" x14ac:dyDescent="0.3">
      <c r="A768" t="s">
        <v>64</v>
      </c>
      <c r="B768" t="s">
        <v>65</v>
      </c>
      <c r="C768">
        <v>14739.067235876993</v>
      </c>
      <c r="D768">
        <v>1737</v>
      </c>
      <c r="E768">
        <v>2.2000000000000002</v>
      </c>
      <c r="F768">
        <v>4</v>
      </c>
    </row>
    <row r="769" spans="1:6" x14ac:dyDescent="0.3">
      <c r="A769" t="s">
        <v>64</v>
      </c>
      <c r="B769" t="s">
        <v>65</v>
      </c>
      <c r="C769">
        <v>15110.192598280428</v>
      </c>
      <c r="D769">
        <v>2392</v>
      </c>
      <c r="E769">
        <v>2.2000000000000002</v>
      </c>
      <c r="F769">
        <v>4</v>
      </c>
    </row>
    <row r="770" spans="1:6" x14ac:dyDescent="0.3">
      <c r="A770" t="s">
        <v>64</v>
      </c>
      <c r="B770" t="s">
        <v>65</v>
      </c>
      <c r="C770">
        <v>14202.997153228918</v>
      </c>
      <c r="D770">
        <v>11836</v>
      </c>
      <c r="E770">
        <v>2.2000000000000002</v>
      </c>
      <c r="F770">
        <v>4</v>
      </c>
    </row>
    <row r="771" spans="1:6" x14ac:dyDescent="0.3">
      <c r="A771" t="s">
        <v>64</v>
      </c>
      <c r="B771" t="s">
        <v>65</v>
      </c>
      <c r="C771">
        <v>15194.97535406898</v>
      </c>
      <c r="D771">
        <v>12412</v>
      </c>
      <c r="E771">
        <v>2.2000000000000002</v>
      </c>
      <c r="F771">
        <v>4</v>
      </c>
    </row>
    <row r="772" spans="1:6" x14ac:dyDescent="0.3">
      <c r="A772" t="s">
        <v>64</v>
      </c>
      <c r="B772" t="s">
        <v>65</v>
      </c>
      <c r="C772">
        <v>14116.921508525264</v>
      </c>
      <c r="D772">
        <v>12878</v>
      </c>
      <c r="E772">
        <v>2.2000000000000002</v>
      </c>
      <c r="F772">
        <v>4</v>
      </c>
    </row>
    <row r="773" spans="1:6" x14ac:dyDescent="0.3">
      <c r="A773" t="s">
        <v>64</v>
      </c>
      <c r="B773" t="s">
        <v>65</v>
      </c>
      <c r="C773">
        <v>13174.071009484613</v>
      </c>
      <c r="D773">
        <v>13318</v>
      </c>
      <c r="E773">
        <v>2.2000000000000002</v>
      </c>
      <c r="F773">
        <v>4</v>
      </c>
    </row>
    <row r="774" spans="1:6" x14ac:dyDescent="0.3">
      <c r="A774" t="s">
        <v>64</v>
      </c>
      <c r="B774" t="s">
        <v>65</v>
      </c>
      <c r="C774">
        <v>13258.365888934315</v>
      </c>
      <c r="D774">
        <v>14938</v>
      </c>
      <c r="E774">
        <v>2.2000000000000002</v>
      </c>
      <c r="F774">
        <v>4</v>
      </c>
    </row>
    <row r="775" spans="1:6" x14ac:dyDescent="0.3">
      <c r="A775" t="s">
        <v>64</v>
      </c>
      <c r="B775" t="s">
        <v>65</v>
      </c>
      <c r="C775">
        <v>12791.751088730058</v>
      </c>
      <c r="D775">
        <v>16163</v>
      </c>
      <c r="E775">
        <v>2.2000000000000002</v>
      </c>
      <c r="F775">
        <v>4</v>
      </c>
    </row>
    <row r="776" spans="1:6" x14ac:dyDescent="0.3">
      <c r="A776" t="s">
        <v>64</v>
      </c>
      <c r="B776" t="s">
        <v>65</v>
      </c>
      <c r="C776">
        <v>12293.059962286294</v>
      </c>
      <c r="D776">
        <v>17139</v>
      </c>
      <c r="E776">
        <v>2.2000000000000002</v>
      </c>
      <c r="F776">
        <v>4</v>
      </c>
    </row>
    <row r="777" spans="1:6" x14ac:dyDescent="0.3">
      <c r="A777" t="s">
        <v>64</v>
      </c>
      <c r="B777" t="s">
        <v>65</v>
      </c>
      <c r="C777">
        <v>13998.129275771174</v>
      </c>
      <c r="D777">
        <v>18257</v>
      </c>
      <c r="E777">
        <v>2.2000000000000002</v>
      </c>
      <c r="F777">
        <v>4</v>
      </c>
    </row>
    <row r="778" spans="1:6" x14ac:dyDescent="0.3">
      <c r="A778" t="s">
        <v>64</v>
      </c>
      <c r="B778" t="s">
        <v>65</v>
      </c>
      <c r="C778">
        <v>14568.002254601655</v>
      </c>
      <c r="D778">
        <v>18511</v>
      </c>
      <c r="E778">
        <v>2.2000000000000002</v>
      </c>
      <c r="F778">
        <v>4</v>
      </c>
    </row>
    <row r="779" spans="1:6" x14ac:dyDescent="0.3">
      <c r="A779" t="s">
        <v>64</v>
      </c>
      <c r="B779" t="s">
        <v>65</v>
      </c>
      <c r="C779">
        <v>13122.905457077895</v>
      </c>
      <c r="D779">
        <v>19101</v>
      </c>
      <c r="E779">
        <v>2.2000000000000002</v>
      </c>
      <c r="F779">
        <v>4</v>
      </c>
    </row>
    <row r="780" spans="1:6" x14ac:dyDescent="0.3">
      <c r="A780" t="s">
        <v>64</v>
      </c>
      <c r="B780" t="s">
        <v>65</v>
      </c>
      <c r="C780">
        <v>13494.288783353069</v>
      </c>
      <c r="D780">
        <v>19500</v>
      </c>
      <c r="E780">
        <v>2.2000000000000002</v>
      </c>
      <c r="F780">
        <v>4</v>
      </c>
    </row>
    <row r="781" spans="1:6" x14ac:dyDescent="0.3">
      <c r="A781" t="s">
        <v>64</v>
      </c>
      <c r="B781" t="s">
        <v>65</v>
      </c>
      <c r="C781">
        <v>12036.216750588732</v>
      </c>
      <c r="D781">
        <v>19853</v>
      </c>
      <c r="E781">
        <v>2.2000000000000002</v>
      </c>
      <c r="F781">
        <v>4</v>
      </c>
    </row>
    <row r="782" spans="1:6" x14ac:dyDescent="0.3">
      <c r="A782" t="s">
        <v>64</v>
      </c>
      <c r="B782" t="s">
        <v>65</v>
      </c>
      <c r="C782">
        <v>12162.140046863282</v>
      </c>
      <c r="D782">
        <v>21770</v>
      </c>
      <c r="E782">
        <v>2.2000000000000002</v>
      </c>
      <c r="F782">
        <v>4</v>
      </c>
    </row>
    <row r="783" spans="1:6" x14ac:dyDescent="0.3">
      <c r="A783" t="s">
        <v>64</v>
      </c>
      <c r="B783" t="s">
        <v>65</v>
      </c>
      <c r="C783">
        <v>12333.603993014531</v>
      </c>
      <c r="D783">
        <v>21877</v>
      </c>
      <c r="E783">
        <v>2.2000000000000002</v>
      </c>
      <c r="F783">
        <v>4</v>
      </c>
    </row>
    <row r="784" spans="1:6" x14ac:dyDescent="0.3">
      <c r="A784" t="s">
        <v>64</v>
      </c>
      <c r="B784" t="s">
        <v>65</v>
      </c>
      <c r="C784">
        <v>12099.014577851458</v>
      </c>
      <c r="D784">
        <v>22758</v>
      </c>
      <c r="E784">
        <v>2.2000000000000002</v>
      </c>
      <c r="F784">
        <v>4</v>
      </c>
    </row>
    <row r="785" spans="1:6" x14ac:dyDescent="0.3">
      <c r="A785" t="s">
        <v>64</v>
      </c>
      <c r="B785" t="s">
        <v>65</v>
      </c>
      <c r="C785">
        <v>12119.089701775561</v>
      </c>
      <c r="D785">
        <v>22826</v>
      </c>
      <c r="E785">
        <v>2.2000000000000002</v>
      </c>
      <c r="F785">
        <v>4</v>
      </c>
    </row>
    <row r="786" spans="1:6" x14ac:dyDescent="0.3">
      <c r="A786" t="s">
        <v>64</v>
      </c>
      <c r="B786" t="s">
        <v>65</v>
      </c>
      <c r="C786">
        <v>11679.92354607109</v>
      </c>
      <c r="D786">
        <v>23388</v>
      </c>
      <c r="E786">
        <v>2.2000000000000002</v>
      </c>
      <c r="F786">
        <v>4</v>
      </c>
    </row>
    <row r="787" spans="1:6" x14ac:dyDescent="0.3">
      <c r="A787" t="s">
        <v>64</v>
      </c>
      <c r="B787" t="s">
        <v>65</v>
      </c>
      <c r="C787">
        <v>13216.912048198943</v>
      </c>
      <c r="D787">
        <v>24069</v>
      </c>
      <c r="E787">
        <v>2.2000000000000002</v>
      </c>
      <c r="F787">
        <v>4</v>
      </c>
    </row>
    <row r="788" spans="1:6" x14ac:dyDescent="0.3">
      <c r="A788" t="s">
        <v>64</v>
      </c>
      <c r="B788" t="s">
        <v>65</v>
      </c>
      <c r="C788">
        <v>12412.521106868177</v>
      </c>
      <c r="D788">
        <v>24664</v>
      </c>
      <c r="E788">
        <v>2.2000000000000002</v>
      </c>
      <c r="F788">
        <v>4</v>
      </c>
    </row>
    <row r="789" spans="1:6" x14ac:dyDescent="0.3">
      <c r="A789" t="s">
        <v>64</v>
      </c>
      <c r="B789" t="s">
        <v>65</v>
      </c>
      <c r="C789">
        <v>12284.288290123464</v>
      </c>
      <c r="D789">
        <v>24740</v>
      </c>
      <c r="E789">
        <v>2.2000000000000002</v>
      </c>
      <c r="F789">
        <v>4</v>
      </c>
    </row>
    <row r="790" spans="1:6" x14ac:dyDescent="0.3">
      <c r="A790" t="s">
        <v>64</v>
      </c>
      <c r="B790" t="s">
        <v>65</v>
      </c>
      <c r="C790">
        <v>12594.183013467724</v>
      </c>
      <c r="D790">
        <v>26328</v>
      </c>
      <c r="E790">
        <v>2.2000000000000002</v>
      </c>
      <c r="F790">
        <v>4</v>
      </c>
    </row>
    <row r="791" spans="1:6" x14ac:dyDescent="0.3">
      <c r="A791" t="s">
        <v>64</v>
      </c>
      <c r="B791" t="s">
        <v>65</v>
      </c>
      <c r="C791">
        <v>12105.981335504828</v>
      </c>
      <c r="D791">
        <v>28298</v>
      </c>
      <c r="E791">
        <v>2.2000000000000002</v>
      </c>
      <c r="F791">
        <v>4</v>
      </c>
    </row>
    <row r="792" spans="1:6" x14ac:dyDescent="0.3">
      <c r="A792" t="s">
        <v>64</v>
      </c>
      <c r="B792" t="s">
        <v>65</v>
      </c>
      <c r="C792">
        <v>11873.533994791325</v>
      </c>
      <c r="D792">
        <v>28398</v>
      </c>
      <c r="E792">
        <v>2.2000000000000002</v>
      </c>
      <c r="F792">
        <v>4</v>
      </c>
    </row>
    <row r="793" spans="1:6" x14ac:dyDescent="0.3">
      <c r="A793" t="s">
        <v>64</v>
      </c>
      <c r="B793" t="s">
        <v>65</v>
      </c>
      <c r="C793">
        <v>12965.223269481461</v>
      </c>
      <c r="D793">
        <v>29707</v>
      </c>
      <c r="E793">
        <v>2.2000000000000002</v>
      </c>
      <c r="F793">
        <v>4</v>
      </c>
    </row>
    <row r="794" spans="1:6" x14ac:dyDescent="0.3">
      <c r="A794" t="s">
        <v>64</v>
      </c>
      <c r="B794" t="s">
        <v>65</v>
      </c>
      <c r="C794">
        <v>10563.06616171984</v>
      </c>
      <c r="D794">
        <v>32458</v>
      </c>
      <c r="E794">
        <v>2.2000000000000002</v>
      </c>
      <c r="F794">
        <v>4</v>
      </c>
    </row>
    <row r="795" spans="1:6" x14ac:dyDescent="0.3">
      <c r="A795" t="s">
        <v>64</v>
      </c>
      <c r="B795" t="s">
        <v>65</v>
      </c>
      <c r="C795">
        <v>11413.530402536702</v>
      </c>
      <c r="D795">
        <v>32619</v>
      </c>
      <c r="E795">
        <v>2.2000000000000002</v>
      </c>
      <c r="F795">
        <v>4</v>
      </c>
    </row>
    <row r="796" spans="1:6" x14ac:dyDescent="0.3">
      <c r="A796" t="s">
        <v>64</v>
      </c>
      <c r="B796" t="s">
        <v>65</v>
      </c>
      <c r="C796">
        <v>11504.824549721898</v>
      </c>
      <c r="D796">
        <v>33962</v>
      </c>
      <c r="E796">
        <v>2.2000000000000002</v>
      </c>
      <c r="F796">
        <v>4</v>
      </c>
    </row>
    <row r="797" spans="1:6" x14ac:dyDescent="0.3">
      <c r="A797" t="s">
        <v>64</v>
      </c>
      <c r="B797" t="s">
        <v>65</v>
      </c>
      <c r="C797">
        <v>11521.525888141388</v>
      </c>
      <c r="D797">
        <v>34998</v>
      </c>
      <c r="E797">
        <v>2.2000000000000002</v>
      </c>
      <c r="F797">
        <v>4</v>
      </c>
    </row>
    <row r="798" spans="1:6" x14ac:dyDescent="0.3">
      <c r="A798" t="s">
        <v>64</v>
      </c>
      <c r="B798" t="s">
        <v>66</v>
      </c>
      <c r="C798">
        <v>18173.978083953833</v>
      </c>
      <c r="D798">
        <v>5826</v>
      </c>
      <c r="E798">
        <v>3</v>
      </c>
      <c r="F798">
        <v>4</v>
      </c>
    </row>
    <row r="799" spans="1:6" x14ac:dyDescent="0.3">
      <c r="A799" t="s">
        <v>64</v>
      </c>
      <c r="B799" t="s">
        <v>66</v>
      </c>
      <c r="C799">
        <v>18490.98302887347</v>
      </c>
      <c r="D799">
        <v>7755</v>
      </c>
      <c r="E799">
        <v>3</v>
      </c>
      <c r="F799">
        <v>4</v>
      </c>
    </row>
    <row r="800" spans="1:6" x14ac:dyDescent="0.3">
      <c r="A800" t="s">
        <v>64</v>
      </c>
      <c r="B800" t="s">
        <v>66</v>
      </c>
      <c r="C800">
        <v>17322.078404288273</v>
      </c>
      <c r="D800">
        <v>10102</v>
      </c>
      <c r="E800">
        <v>3</v>
      </c>
      <c r="F800">
        <v>4</v>
      </c>
    </row>
    <row r="801" spans="1:6" x14ac:dyDescent="0.3">
      <c r="A801" t="s">
        <v>64</v>
      </c>
      <c r="B801" t="s">
        <v>66</v>
      </c>
      <c r="C801">
        <v>17978.356997779531</v>
      </c>
      <c r="D801">
        <v>10986</v>
      </c>
      <c r="E801">
        <v>3</v>
      </c>
      <c r="F801">
        <v>4</v>
      </c>
    </row>
    <row r="802" spans="1:6" x14ac:dyDescent="0.3">
      <c r="A802" t="s">
        <v>64</v>
      </c>
      <c r="B802" t="s">
        <v>66</v>
      </c>
      <c r="C802">
        <v>16425.174796018582</v>
      </c>
      <c r="D802">
        <v>14242</v>
      </c>
      <c r="E802">
        <v>3</v>
      </c>
      <c r="F802">
        <v>4</v>
      </c>
    </row>
    <row r="803" spans="1:6" x14ac:dyDescent="0.3">
      <c r="A803" t="s">
        <v>64</v>
      </c>
      <c r="B803" t="s">
        <v>66</v>
      </c>
      <c r="C803">
        <v>16507.070267488147</v>
      </c>
      <c r="D803">
        <v>16229</v>
      </c>
      <c r="E803">
        <v>3</v>
      </c>
      <c r="F803">
        <v>4</v>
      </c>
    </row>
    <row r="804" spans="1:6" x14ac:dyDescent="0.3">
      <c r="A804" t="s">
        <v>64</v>
      </c>
      <c r="B804" t="s">
        <v>66</v>
      </c>
      <c r="C804">
        <v>16175.957604208881</v>
      </c>
      <c r="D804">
        <v>19095</v>
      </c>
      <c r="E804">
        <v>3</v>
      </c>
      <c r="F804">
        <v>4</v>
      </c>
    </row>
    <row r="805" spans="1:6" x14ac:dyDescent="0.3">
      <c r="A805" t="s">
        <v>64</v>
      </c>
      <c r="B805" t="s">
        <v>66</v>
      </c>
      <c r="C805">
        <v>15731.132896854604</v>
      </c>
      <c r="D805">
        <v>20484</v>
      </c>
      <c r="E805">
        <v>3</v>
      </c>
      <c r="F805">
        <v>4</v>
      </c>
    </row>
    <row r="806" spans="1:6" x14ac:dyDescent="0.3">
      <c r="A806" t="s">
        <v>64</v>
      </c>
      <c r="B806" t="s">
        <v>66</v>
      </c>
      <c r="C806">
        <v>15118.893228340059</v>
      </c>
      <c r="D806">
        <v>25979</v>
      </c>
      <c r="E806">
        <v>3</v>
      </c>
      <c r="F806">
        <v>4</v>
      </c>
    </row>
    <row r="807" spans="1:6" x14ac:dyDescent="0.3">
      <c r="A807" t="s">
        <v>64</v>
      </c>
      <c r="B807" t="s">
        <v>66</v>
      </c>
      <c r="C807">
        <v>13585.636802173136</v>
      </c>
      <c r="D807">
        <v>35662</v>
      </c>
      <c r="E807">
        <v>3</v>
      </c>
      <c r="F807">
        <v>4</v>
      </c>
    </row>
  </sheetData>
  <mergeCells count="1">
    <mergeCell ref="A3:B3"/>
  </mergeCells>
  <pageMargins left="0.7" right="0.7" top="0.75" bottom="0.75" header="0.3" footer="0.3"/>
  <legacy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53"/>
  <sheetViews>
    <sheetView zoomScaleNormal="100" workbookViewId="0">
      <selection activeCell="D1" sqref="D1"/>
    </sheetView>
  </sheetViews>
  <sheetFormatPr defaultRowHeight="13.8" x14ac:dyDescent="0.3"/>
  <cols>
    <col min="6" max="6" width="20" customWidth="1"/>
    <col min="12" max="12" width="16.88671875" customWidth="1"/>
  </cols>
  <sheetData>
    <row r="1" spans="1:17" x14ac:dyDescent="0.3">
      <c r="A1" s="14" t="s">
        <v>531</v>
      </c>
      <c r="G1" t="s">
        <v>451</v>
      </c>
    </row>
    <row r="2" spans="1:17" x14ac:dyDescent="0.3">
      <c r="A2" s="14" t="s">
        <v>547</v>
      </c>
      <c r="G2" s="100" t="s">
        <v>252</v>
      </c>
      <c r="H2" s="100" t="s">
        <v>253</v>
      </c>
      <c r="I2" s="100" t="s">
        <v>254</v>
      </c>
      <c r="J2" s="100" t="s">
        <v>255</v>
      </c>
    </row>
    <row r="3" spans="1:17" x14ac:dyDescent="0.3">
      <c r="F3" t="s">
        <v>554</v>
      </c>
      <c r="G3" s="18">
        <f>AVERAGE(B7:B45)</f>
        <v>2137.3846153846152</v>
      </c>
      <c r="H3" s="17">
        <f>AVERAGE(C7:C45)</f>
        <v>2.7722307692307697</v>
      </c>
      <c r="I3" s="15">
        <f>AVERAGE(D7:D45)</f>
        <v>6265.2564102564102</v>
      </c>
      <c r="J3" s="32">
        <f>AVERAGE(E7:E45)</f>
        <v>39.351282051282055</v>
      </c>
    </row>
    <row r="4" spans="1:17" x14ac:dyDescent="0.3">
      <c r="F4" t="s">
        <v>536</v>
      </c>
      <c r="G4" s="32">
        <f>_xlfn.STDEV.S(B7:B45)</f>
        <v>64.027796342318709</v>
      </c>
      <c r="H4" s="16">
        <f>_xlfn.STDEV.S(C7:C45)</f>
        <v>0.45648211249548198</v>
      </c>
      <c r="I4" s="15">
        <f>_xlfn.STDEV.S(D7:D45)</f>
        <v>2913.188944655059</v>
      </c>
      <c r="J4" s="17">
        <f>_xlfn.STDEV.S(E7:E45)</f>
        <v>4.2222388545260019</v>
      </c>
      <c r="L4" s="14" t="s">
        <v>533</v>
      </c>
    </row>
    <row r="5" spans="1:17" x14ac:dyDescent="0.3">
      <c r="A5" s="14" t="s">
        <v>532</v>
      </c>
      <c r="G5" s="134" t="s">
        <v>450</v>
      </c>
      <c r="H5" s="134"/>
      <c r="I5" s="134"/>
      <c r="J5" s="134"/>
      <c r="L5" t="s">
        <v>4</v>
      </c>
    </row>
    <row r="6" spans="1:17" ht="14.4" thickBot="1" x14ac:dyDescent="0.35">
      <c r="A6" s="100" t="s">
        <v>305</v>
      </c>
      <c r="B6" s="100" t="s">
        <v>252</v>
      </c>
      <c r="C6" s="100" t="s">
        <v>253</v>
      </c>
      <c r="D6" s="100" t="s">
        <v>254</v>
      </c>
      <c r="E6" s="100" t="s">
        <v>255</v>
      </c>
      <c r="F6" s="86"/>
      <c r="G6" s="100" t="s">
        <v>252</v>
      </c>
      <c r="H6" s="100" t="s">
        <v>253</v>
      </c>
      <c r="I6" s="100" t="s">
        <v>254</v>
      </c>
      <c r="J6" s="100" t="s">
        <v>255</v>
      </c>
    </row>
    <row r="7" spans="1:17" x14ac:dyDescent="0.3">
      <c r="A7">
        <v>1</v>
      </c>
      <c r="B7">
        <v>2157</v>
      </c>
      <c r="C7">
        <v>2.9049999999999998</v>
      </c>
      <c r="D7">
        <v>7250</v>
      </c>
      <c r="E7">
        <v>38.5</v>
      </c>
      <c r="G7" s="16">
        <f t="shared" ref="G7:G45" si="0">(B7-G$3)/G$4</f>
        <v>0.30635732815967787</v>
      </c>
      <c r="H7" s="16">
        <f t="shared" ref="H7:H45" si="1">(C7-H$3)/H$4</f>
        <v>0.29085308522476699</v>
      </c>
      <c r="I7" s="16">
        <f t="shared" ref="I7:I45" si="2">(D7-I$3)/I$4</f>
        <v>0.33802942701342359</v>
      </c>
      <c r="J7" s="16">
        <f t="shared" ref="J7:J45" si="3">(E7-J$3)/J$4</f>
        <v>-0.20161863897622206</v>
      </c>
      <c r="L7" s="5" t="s">
        <v>5</v>
      </c>
      <c r="M7" s="5"/>
    </row>
    <row r="8" spans="1:17" x14ac:dyDescent="0.3">
      <c r="A8">
        <v>2</v>
      </c>
      <c r="B8">
        <v>2174</v>
      </c>
      <c r="C8">
        <v>2.97</v>
      </c>
      <c r="D8">
        <v>7744</v>
      </c>
      <c r="E8">
        <v>39.299999999999997</v>
      </c>
      <c r="G8" s="16">
        <f t="shared" si="0"/>
        <v>0.57186701256473016</v>
      </c>
      <c r="H8" s="16">
        <f t="shared" si="1"/>
        <v>0.43324639751615218</v>
      </c>
      <c r="I8" s="16">
        <f t="shared" si="2"/>
        <v>0.50760304869915773</v>
      </c>
      <c r="J8" s="16">
        <f t="shared" si="3"/>
        <v>-1.2145701143147489E-2</v>
      </c>
      <c r="L8" s="2" t="s">
        <v>6</v>
      </c>
      <c r="M8" s="7">
        <v>0.84560564559124229</v>
      </c>
    </row>
    <row r="9" spans="1:17" x14ac:dyDescent="0.3">
      <c r="A9">
        <v>3</v>
      </c>
      <c r="B9">
        <v>2062</v>
      </c>
      <c r="C9">
        <v>2.35</v>
      </c>
      <c r="D9">
        <v>3068</v>
      </c>
      <c r="E9">
        <v>40.1</v>
      </c>
      <c r="G9" s="16">
        <f t="shared" si="0"/>
        <v>-1.177373261162673</v>
      </c>
      <c r="H9" s="16">
        <f t="shared" si="1"/>
        <v>-0.92496673510936012</v>
      </c>
      <c r="I9" s="16">
        <f t="shared" si="2"/>
        <v>-1.0975108278241068</v>
      </c>
      <c r="J9" s="16">
        <f t="shared" si="3"/>
        <v>0.17732723668992878</v>
      </c>
      <c r="L9" s="2" t="s">
        <v>7</v>
      </c>
      <c r="M9" s="7">
        <v>0.71504890785578168</v>
      </c>
    </row>
    <row r="10" spans="1:17" x14ac:dyDescent="0.3">
      <c r="A10">
        <v>4</v>
      </c>
      <c r="B10">
        <v>2111</v>
      </c>
      <c r="C10">
        <v>2.5110000000000001</v>
      </c>
      <c r="D10">
        <v>1632</v>
      </c>
      <c r="E10">
        <v>22.4</v>
      </c>
      <c r="G10" s="16">
        <f t="shared" si="0"/>
        <v>-0.41208064140693412</v>
      </c>
      <c r="H10" s="16">
        <f t="shared" si="1"/>
        <v>-0.5722694538953158</v>
      </c>
      <c r="I10" s="16">
        <f t="shared" si="2"/>
        <v>-1.5904414366109778</v>
      </c>
      <c r="J10" s="16">
        <f t="shared" si="3"/>
        <v>-4.0147615128668619</v>
      </c>
      <c r="L10" s="2" t="s">
        <v>8</v>
      </c>
      <c r="M10" s="7">
        <v>0.69062452852913436</v>
      </c>
    </row>
    <row r="11" spans="1:17" x14ac:dyDescent="0.3">
      <c r="A11">
        <v>5</v>
      </c>
      <c r="B11">
        <v>2134</v>
      </c>
      <c r="C11">
        <v>2.7909999999999999</v>
      </c>
      <c r="D11">
        <v>12710</v>
      </c>
      <c r="E11">
        <v>57.7</v>
      </c>
      <c r="G11" s="16">
        <f t="shared" si="0"/>
        <v>-5.2861656623628128E-2</v>
      </c>
      <c r="H11" s="16">
        <f t="shared" si="1"/>
        <v>4.1117122129108556E-2</v>
      </c>
      <c r="I11" s="16">
        <f t="shared" si="2"/>
        <v>2.2122641930136426</v>
      </c>
      <c r="J11" s="16">
        <f t="shared" si="3"/>
        <v>4.3457318690175848</v>
      </c>
      <c r="L11" s="2" t="s">
        <v>9</v>
      </c>
      <c r="M11" s="7">
        <v>35.613240613748907</v>
      </c>
    </row>
    <row r="12" spans="1:17" ht="14.4" thickBot="1" x14ac:dyDescent="0.35">
      <c r="A12">
        <v>6</v>
      </c>
      <c r="B12">
        <v>2185</v>
      </c>
      <c r="C12">
        <v>3.04</v>
      </c>
      <c r="D12">
        <v>7706</v>
      </c>
      <c r="E12">
        <v>38.6</v>
      </c>
      <c r="G12" s="16">
        <f t="shared" si="0"/>
        <v>0.7436673965915287</v>
      </c>
      <c r="H12" s="16">
        <f t="shared" si="1"/>
        <v>0.586593041522258</v>
      </c>
      <c r="I12" s="16">
        <f t="shared" si="2"/>
        <v>0.49455892395410128</v>
      </c>
      <c r="J12" s="16">
        <f t="shared" si="3"/>
        <v>-0.17793452174708732</v>
      </c>
      <c r="L12" s="3" t="s">
        <v>10</v>
      </c>
      <c r="M12" s="3">
        <v>39</v>
      </c>
    </row>
    <row r="13" spans="1:17" x14ac:dyDescent="0.3">
      <c r="A13">
        <v>7</v>
      </c>
      <c r="B13">
        <v>2210</v>
      </c>
      <c r="C13">
        <v>3.222</v>
      </c>
      <c r="D13">
        <v>9338</v>
      </c>
      <c r="E13">
        <v>39</v>
      </c>
      <c r="G13" s="16">
        <f t="shared" si="0"/>
        <v>1.1341228148342526</v>
      </c>
      <c r="H13" s="16">
        <f t="shared" si="1"/>
        <v>0.98529431593813399</v>
      </c>
      <c r="I13" s="16">
        <f t="shared" si="2"/>
        <v>1.0547697551102106</v>
      </c>
      <c r="J13" s="16">
        <f t="shared" si="3"/>
        <v>-8.319805283055004E-2</v>
      </c>
    </row>
    <row r="14" spans="1:17" ht="14.4" thickBot="1" x14ac:dyDescent="0.35">
      <c r="A14">
        <v>8</v>
      </c>
      <c r="B14">
        <v>2105</v>
      </c>
      <c r="C14">
        <v>2.4929999999999999</v>
      </c>
      <c r="D14">
        <v>4730</v>
      </c>
      <c r="E14">
        <v>39.9</v>
      </c>
      <c r="G14" s="16">
        <f t="shared" si="0"/>
        <v>-0.50578994178518788</v>
      </c>
      <c r="H14" s="16">
        <f t="shared" si="1"/>
        <v>-0.61170144806831506</v>
      </c>
      <c r="I14" s="16">
        <f t="shared" si="2"/>
        <v>-0.52700200344821602</v>
      </c>
      <c r="J14" s="16">
        <f t="shared" si="3"/>
        <v>0.12995900223165929</v>
      </c>
      <c r="L14" t="s">
        <v>11</v>
      </c>
    </row>
    <row r="15" spans="1:17" x14ac:dyDescent="0.3">
      <c r="A15">
        <v>9</v>
      </c>
      <c r="B15">
        <v>2267</v>
      </c>
      <c r="C15">
        <v>2.8380000000000001</v>
      </c>
      <c r="D15">
        <v>8317</v>
      </c>
      <c r="E15">
        <v>38.9</v>
      </c>
      <c r="G15" s="16">
        <f t="shared" si="0"/>
        <v>2.0243611684276632</v>
      </c>
      <c r="H15" s="16">
        <f t="shared" si="1"/>
        <v>0.1440784402474945</v>
      </c>
      <c r="I15" s="16">
        <f t="shared" si="2"/>
        <v>0.70429471919698294</v>
      </c>
      <c r="J15" s="16">
        <f t="shared" si="3"/>
        <v>-0.10688217005968477</v>
      </c>
      <c r="L15" s="4"/>
      <c r="M15" s="4" t="s">
        <v>16</v>
      </c>
      <c r="N15" s="4" t="s">
        <v>17</v>
      </c>
      <c r="O15" s="4" t="s">
        <v>18</v>
      </c>
      <c r="P15" s="4" t="s">
        <v>19</v>
      </c>
      <c r="Q15" s="4" t="s">
        <v>20</v>
      </c>
    </row>
    <row r="16" spans="1:17" x14ac:dyDescent="0.3">
      <c r="A16">
        <v>10</v>
      </c>
      <c r="B16">
        <v>2205</v>
      </c>
      <c r="C16">
        <v>2.3559999999999999</v>
      </c>
      <c r="D16">
        <v>6789</v>
      </c>
      <c r="E16">
        <v>38.799999999999997</v>
      </c>
      <c r="G16" s="16">
        <f t="shared" si="0"/>
        <v>1.0560317311857077</v>
      </c>
      <c r="H16" s="16">
        <f t="shared" si="1"/>
        <v>-0.91182273705169437</v>
      </c>
      <c r="I16" s="16">
        <f t="shared" si="2"/>
        <v>0.17978359786944906</v>
      </c>
      <c r="J16" s="16">
        <f t="shared" si="3"/>
        <v>-0.13056628728881953</v>
      </c>
      <c r="L16" s="2" t="s">
        <v>12</v>
      </c>
      <c r="M16" s="2">
        <v>3</v>
      </c>
      <c r="N16" s="2">
        <v>111392.62902378367</v>
      </c>
      <c r="O16" s="2">
        <v>37130.876341261224</v>
      </c>
      <c r="P16" s="2">
        <v>29.276031881623076</v>
      </c>
      <c r="Q16" s="2">
        <v>1.1840280488194181E-9</v>
      </c>
    </row>
    <row r="17" spans="1:20" x14ac:dyDescent="0.3">
      <c r="A17">
        <v>11</v>
      </c>
      <c r="B17">
        <v>2121</v>
      </c>
      <c r="C17">
        <v>2.9220000000000002</v>
      </c>
      <c r="D17">
        <v>5907</v>
      </c>
      <c r="E17">
        <v>39.799999999999997</v>
      </c>
      <c r="G17" s="16">
        <f t="shared" si="0"/>
        <v>-0.25589847410984456</v>
      </c>
      <c r="H17" s="16">
        <f t="shared" si="1"/>
        <v>0.32809441305482212</v>
      </c>
      <c r="I17" s="16">
        <f t="shared" si="2"/>
        <v>-0.12297740279212481</v>
      </c>
      <c r="J17" s="16">
        <f t="shared" si="3"/>
        <v>0.10627488500252454</v>
      </c>
      <c r="L17" s="2" t="s">
        <v>13</v>
      </c>
      <c r="M17" s="2">
        <v>35</v>
      </c>
      <c r="N17" s="2">
        <v>44390.601745447115</v>
      </c>
      <c r="O17" s="2">
        <v>1268.3029070127748</v>
      </c>
      <c r="P17" s="2"/>
      <c r="Q17" s="2"/>
    </row>
    <row r="18" spans="1:20" ht="14.4" thickBot="1" x14ac:dyDescent="0.35">
      <c r="A18">
        <v>12</v>
      </c>
      <c r="B18">
        <v>2109</v>
      </c>
      <c r="C18">
        <v>2.4990000000000001</v>
      </c>
      <c r="D18">
        <v>5069</v>
      </c>
      <c r="E18">
        <v>39.700000000000003</v>
      </c>
      <c r="G18" s="16">
        <f t="shared" si="0"/>
        <v>-0.44331707486635202</v>
      </c>
      <c r="H18" s="16">
        <f t="shared" si="1"/>
        <v>-0.59855745001064831</v>
      </c>
      <c r="I18" s="16">
        <f t="shared" si="2"/>
        <v>-0.4106346800646859</v>
      </c>
      <c r="J18" s="16">
        <f t="shared" si="3"/>
        <v>8.2590767773391485E-2</v>
      </c>
      <c r="L18" s="3" t="s">
        <v>14</v>
      </c>
      <c r="M18" s="3">
        <v>38</v>
      </c>
      <c r="N18" s="3">
        <v>155783.23076923078</v>
      </c>
      <c r="O18" s="3"/>
      <c r="P18" s="3"/>
      <c r="Q18" s="3"/>
    </row>
    <row r="19" spans="1:20" ht="14.4" thickBot="1" x14ac:dyDescent="0.35">
      <c r="A19">
        <v>13</v>
      </c>
      <c r="B19">
        <v>2108</v>
      </c>
      <c r="C19">
        <v>2.7959999999999998</v>
      </c>
      <c r="D19">
        <v>4614</v>
      </c>
      <c r="E19">
        <v>38.200000000000003</v>
      </c>
      <c r="G19" s="16">
        <f t="shared" si="0"/>
        <v>-0.458935291596061</v>
      </c>
      <c r="H19" s="16">
        <f t="shared" si="1"/>
        <v>5.2070453843830196E-2</v>
      </c>
      <c r="I19" s="16">
        <f t="shared" si="2"/>
        <v>-0.56682091056470418</v>
      </c>
      <c r="J19" s="16">
        <f t="shared" si="3"/>
        <v>-0.2726709906636246</v>
      </c>
    </row>
    <row r="20" spans="1:20" x14ac:dyDescent="0.3">
      <c r="A20">
        <v>14</v>
      </c>
      <c r="B20">
        <v>2047</v>
      </c>
      <c r="C20">
        <v>2.4529999999999998</v>
      </c>
      <c r="D20">
        <v>1987</v>
      </c>
      <c r="E20">
        <v>40.299999999999997</v>
      </c>
      <c r="G20" s="16">
        <f t="shared" si="0"/>
        <v>-1.4116465121083073</v>
      </c>
      <c r="H20" s="16">
        <f t="shared" si="1"/>
        <v>-0.69932810178609017</v>
      </c>
      <c r="I20" s="16">
        <f t="shared" si="2"/>
        <v>-1.4685818501768975</v>
      </c>
      <c r="J20" s="16">
        <f t="shared" si="3"/>
        <v>0.22469547114819657</v>
      </c>
      <c r="L20" s="4"/>
      <c r="M20" s="4" t="s">
        <v>21</v>
      </c>
      <c r="N20" s="4" t="s">
        <v>9</v>
      </c>
      <c r="O20" s="4" t="s">
        <v>22</v>
      </c>
      <c r="P20" s="4" t="s">
        <v>23</v>
      </c>
      <c r="Q20" s="4" t="s">
        <v>24</v>
      </c>
      <c r="R20" s="4" t="s">
        <v>25</v>
      </c>
      <c r="S20" s="4" t="s">
        <v>26</v>
      </c>
      <c r="T20" s="4" t="s">
        <v>27</v>
      </c>
    </row>
    <row r="21" spans="1:20" x14ac:dyDescent="0.3">
      <c r="A21">
        <v>15</v>
      </c>
      <c r="B21">
        <v>2174</v>
      </c>
      <c r="C21">
        <v>3.5819999999999999</v>
      </c>
      <c r="D21">
        <v>10239</v>
      </c>
      <c r="E21">
        <v>40</v>
      </c>
      <c r="G21" s="16">
        <f t="shared" si="0"/>
        <v>0.57186701256473016</v>
      </c>
      <c r="H21" s="16">
        <f t="shared" si="1"/>
        <v>1.7739341993981086</v>
      </c>
      <c r="I21" s="16">
        <f t="shared" si="2"/>
        <v>1.3640528181443128</v>
      </c>
      <c r="J21" s="16">
        <f t="shared" si="3"/>
        <v>0.15364311946079404</v>
      </c>
      <c r="L21" s="2" t="s">
        <v>15</v>
      </c>
      <c r="M21" s="13">
        <v>2444.7879474579463</v>
      </c>
      <c r="N21" s="10">
        <v>93.62215508801448</v>
      </c>
      <c r="O21" s="7">
        <v>26.11334833255647</v>
      </c>
      <c r="P21" s="2">
        <v>1.5405099535640911E-24</v>
      </c>
      <c r="Q21" s="2">
        <v>2254.7248681538849</v>
      </c>
      <c r="R21" s="2">
        <v>2634.8510267620077</v>
      </c>
      <c r="S21" s="2">
        <v>2254.7248681538849</v>
      </c>
      <c r="T21" s="2">
        <v>2634.8510267620077</v>
      </c>
    </row>
    <row r="22" spans="1:20" x14ac:dyDescent="0.3">
      <c r="A22">
        <v>16</v>
      </c>
      <c r="B22">
        <v>2067</v>
      </c>
      <c r="C22">
        <v>2.9089999999999998</v>
      </c>
      <c r="D22">
        <v>4439</v>
      </c>
      <c r="E22">
        <v>39.1</v>
      </c>
      <c r="G22" s="16">
        <f t="shared" si="0"/>
        <v>-1.0992821775141282</v>
      </c>
      <c r="H22" s="16">
        <f t="shared" si="1"/>
        <v>0.29961575059654449</v>
      </c>
      <c r="I22" s="16">
        <f t="shared" si="2"/>
        <v>-0.62689253768009578</v>
      </c>
      <c r="J22" s="16">
        <f t="shared" si="3"/>
        <v>-5.951393560141529E-2</v>
      </c>
      <c r="L22" s="2" t="s">
        <v>253</v>
      </c>
      <c r="M22" s="10">
        <v>-47.613677058304617</v>
      </c>
      <c r="N22" s="10">
        <v>23.006356815075598</v>
      </c>
      <c r="O22" s="7">
        <v>-2.0695878726484995</v>
      </c>
      <c r="P22" s="6">
        <v>4.5935605044851988E-2</v>
      </c>
      <c r="Q22" s="2">
        <v>-94.319064428745918</v>
      </c>
      <c r="R22" s="2">
        <v>-0.90828968786331643</v>
      </c>
      <c r="S22" s="2">
        <v>-94.319064428745918</v>
      </c>
      <c r="T22" s="2">
        <v>-0.90828968786331643</v>
      </c>
    </row>
    <row r="23" spans="1:20" x14ac:dyDescent="0.3">
      <c r="A23">
        <v>17</v>
      </c>
      <c r="B23">
        <v>2159</v>
      </c>
      <c r="C23">
        <v>2.5110000000000001</v>
      </c>
      <c r="D23">
        <v>5621</v>
      </c>
      <c r="E23">
        <v>39.299999999999997</v>
      </c>
      <c r="G23" s="16">
        <f t="shared" si="0"/>
        <v>0.33759376161909577</v>
      </c>
      <c r="H23" s="16">
        <f t="shared" si="1"/>
        <v>-0.5722694538953158</v>
      </c>
      <c r="I23" s="16">
        <f t="shared" si="2"/>
        <v>-0.22115160482070773</v>
      </c>
      <c r="J23" s="16">
        <f t="shared" si="3"/>
        <v>-1.2145701143147489E-2</v>
      </c>
      <c r="L23" s="2" t="s">
        <v>254</v>
      </c>
      <c r="M23" s="6">
        <v>2.6412979099148283E-2</v>
      </c>
      <c r="N23" s="49">
        <v>3.9304656437865954E-3</v>
      </c>
      <c r="O23" s="7">
        <v>6.7200635988010111</v>
      </c>
      <c r="P23" s="2">
        <v>8.804863627489103E-8</v>
      </c>
      <c r="Q23" s="2">
        <v>1.8433709633981527E-2</v>
      </c>
      <c r="R23" s="2">
        <v>3.4392248564315039E-2</v>
      </c>
      <c r="S23" s="2">
        <v>1.8433709633981527E-2</v>
      </c>
      <c r="T23" s="2">
        <v>3.4392248564315039E-2</v>
      </c>
    </row>
    <row r="24" spans="1:20" ht="14.4" thickBot="1" x14ac:dyDescent="0.35">
      <c r="A24">
        <v>18</v>
      </c>
      <c r="B24">
        <v>2257</v>
      </c>
      <c r="C24">
        <v>2.516</v>
      </c>
      <c r="D24">
        <v>7293</v>
      </c>
      <c r="E24">
        <v>37.9</v>
      </c>
      <c r="G24" s="16">
        <f t="shared" si="0"/>
        <v>1.8681790011305734</v>
      </c>
      <c r="H24" s="16">
        <f t="shared" si="1"/>
        <v>-0.56131612218059423</v>
      </c>
      <c r="I24" s="16">
        <f t="shared" si="2"/>
        <v>0.35278988396177702</v>
      </c>
      <c r="J24" s="16">
        <f t="shared" si="3"/>
        <v>-0.34372334235102886</v>
      </c>
      <c r="L24" s="3" t="s">
        <v>255</v>
      </c>
      <c r="M24" s="9">
        <v>-8.6627753999664954</v>
      </c>
      <c r="N24" s="9">
        <v>1.7059801579016289</v>
      </c>
      <c r="O24" s="12">
        <v>-5.0778875474271565</v>
      </c>
      <c r="P24" s="3">
        <v>1.2677580997484092E-5</v>
      </c>
      <c r="Q24" s="3">
        <v>-12.126099243960365</v>
      </c>
      <c r="R24" s="3">
        <v>-5.1994515559726251</v>
      </c>
      <c r="S24" s="3">
        <v>-12.126099243960365</v>
      </c>
      <c r="T24" s="3">
        <v>-5.1994515559726251</v>
      </c>
    </row>
    <row r="25" spans="1:20" x14ac:dyDescent="0.3">
      <c r="A25">
        <v>19</v>
      </c>
      <c r="B25">
        <v>1985</v>
      </c>
      <c r="C25">
        <v>1.423</v>
      </c>
      <c r="D25">
        <v>1866</v>
      </c>
      <c r="E25">
        <v>40.6</v>
      </c>
      <c r="G25" s="16">
        <f t="shared" si="0"/>
        <v>-2.3799759493502628</v>
      </c>
      <c r="H25" s="16">
        <f t="shared" si="1"/>
        <v>-2.9557144350187952</v>
      </c>
      <c r="I25" s="16">
        <f t="shared" si="2"/>
        <v>-1.5101170894966827</v>
      </c>
      <c r="J25" s="16">
        <f t="shared" si="3"/>
        <v>0.2957478228356008</v>
      </c>
    </row>
    <row r="26" spans="1:20" x14ac:dyDescent="0.3">
      <c r="A26">
        <v>20</v>
      </c>
      <c r="B26">
        <v>2184</v>
      </c>
      <c r="C26">
        <v>3.6360000000000001</v>
      </c>
      <c r="D26">
        <v>11240</v>
      </c>
      <c r="E26">
        <v>39.1</v>
      </c>
      <c r="G26" s="16">
        <f t="shared" si="0"/>
        <v>0.72804917986181972</v>
      </c>
      <c r="H26" s="16">
        <f t="shared" si="1"/>
        <v>1.8922301819171052</v>
      </c>
      <c r="I26" s="16">
        <f t="shared" si="2"/>
        <v>1.7076625252443529</v>
      </c>
      <c r="J26" s="16">
        <f t="shared" si="3"/>
        <v>-5.951393560141529E-2</v>
      </c>
      <c r="L26" s="14" t="s">
        <v>534</v>
      </c>
    </row>
    <row r="27" spans="1:20" x14ac:dyDescent="0.3">
      <c r="A27">
        <v>21</v>
      </c>
      <c r="B27">
        <v>2084</v>
      </c>
      <c r="C27">
        <v>2.9830000000000001</v>
      </c>
      <c r="D27">
        <v>5653</v>
      </c>
      <c r="E27">
        <v>39.799999999999997</v>
      </c>
      <c r="G27" s="16">
        <f t="shared" si="0"/>
        <v>-0.83377249310907597</v>
      </c>
      <c r="H27" s="16">
        <f t="shared" si="1"/>
        <v>0.46172505997442881</v>
      </c>
      <c r="I27" s="16">
        <f t="shared" si="2"/>
        <v>-0.21016707871960752</v>
      </c>
      <c r="J27" s="16">
        <f t="shared" si="3"/>
        <v>0.10627488500252454</v>
      </c>
      <c r="L27" t="s">
        <v>4</v>
      </c>
    </row>
    <row r="28" spans="1:20" ht="14.4" thickBot="1" x14ac:dyDescent="0.35">
      <c r="A28">
        <v>22</v>
      </c>
      <c r="B28">
        <v>2051</v>
      </c>
      <c r="C28">
        <v>2.573</v>
      </c>
      <c r="D28">
        <v>2806</v>
      </c>
      <c r="E28">
        <v>40</v>
      </c>
      <c r="G28" s="16">
        <f t="shared" si="0"/>
        <v>-1.3491736451894716</v>
      </c>
      <c r="H28" s="16">
        <f t="shared" si="1"/>
        <v>-0.43644814063276499</v>
      </c>
      <c r="I28" s="16">
        <f t="shared" si="2"/>
        <v>-1.1874466352768647</v>
      </c>
      <c r="J28" s="16">
        <f t="shared" si="3"/>
        <v>0.15364311946079404</v>
      </c>
    </row>
    <row r="29" spans="1:20" x14ac:dyDescent="0.3">
      <c r="A29">
        <v>23</v>
      </c>
      <c r="B29">
        <v>2127</v>
      </c>
      <c r="C29">
        <v>3.262</v>
      </c>
      <c r="D29">
        <v>8042</v>
      </c>
      <c r="E29">
        <v>39.5</v>
      </c>
      <c r="G29" s="16">
        <f t="shared" si="0"/>
        <v>-0.16218917373159084</v>
      </c>
      <c r="H29" s="16">
        <f t="shared" si="1"/>
        <v>1.072920969655909</v>
      </c>
      <c r="I29" s="16">
        <f t="shared" si="2"/>
        <v>0.60989644801565324</v>
      </c>
      <c r="J29" s="16">
        <f t="shared" si="3"/>
        <v>3.5222533315121998E-2</v>
      </c>
      <c r="L29" s="5" t="s">
        <v>5</v>
      </c>
      <c r="M29" s="5"/>
    </row>
    <row r="30" spans="1:20" x14ac:dyDescent="0.3">
      <c r="A30">
        <v>24</v>
      </c>
      <c r="B30">
        <v>2102</v>
      </c>
      <c r="C30">
        <v>3.234</v>
      </c>
      <c r="D30">
        <v>7557</v>
      </c>
      <c r="E30">
        <v>39.799999999999997</v>
      </c>
      <c r="G30" s="16">
        <f t="shared" si="0"/>
        <v>-0.5526445919743147</v>
      </c>
      <c r="H30" s="16">
        <f t="shared" si="1"/>
        <v>1.0115823120534666</v>
      </c>
      <c r="I30" s="16">
        <f t="shared" si="2"/>
        <v>0.44341222429585353</v>
      </c>
      <c r="J30" s="16">
        <f t="shared" si="3"/>
        <v>0.10627488500252454</v>
      </c>
      <c r="L30" s="2" t="s">
        <v>6</v>
      </c>
      <c r="M30" s="7">
        <v>0.84560564559124229</v>
      </c>
    </row>
    <row r="31" spans="1:20" x14ac:dyDescent="0.3">
      <c r="A31">
        <v>25</v>
      </c>
      <c r="B31">
        <v>2098</v>
      </c>
      <c r="C31">
        <v>2.2799999999999998</v>
      </c>
      <c r="D31">
        <v>4400</v>
      </c>
      <c r="E31">
        <v>40.6</v>
      </c>
      <c r="G31" s="16">
        <f t="shared" si="0"/>
        <v>-0.61511745889315061</v>
      </c>
      <c r="H31" s="16">
        <f t="shared" si="1"/>
        <v>-1.0783133791154671</v>
      </c>
      <c r="I31" s="16">
        <f t="shared" si="2"/>
        <v>-0.64027992886581164</v>
      </c>
      <c r="J31" s="16">
        <f t="shared" si="3"/>
        <v>0.2957478228356008</v>
      </c>
      <c r="L31" s="2" t="s">
        <v>7</v>
      </c>
      <c r="M31" s="7">
        <v>0.71504890785578168</v>
      </c>
    </row>
    <row r="32" spans="1:20" x14ac:dyDescent="0.3">
      <c r="A32">
        <v>26</v>
      </c>
      <c r="B32">
        <v>2042</v>
      </c>
      <c r="C32">
        <v>2.3039999999999998</v>
      </c>
      <c r="D32">
        <v>1739</v>
      </c>
      <c r="E32">
        <v>41.8</v>
      </c>
      <c r="G32" s="16">
        <f t="shared" si="0"/>
        <v>-1.4897375957568522</v>
      </c>
      <c r="H32" s="16">
        <f t="shared" si="1"/>
        <v>-1.0257373868848019</v>
      </c>
      <c r="I32" s="16">
        <f t="shared" si="2"/>
        <v>-1.5537119274604241</v>
      </c>
      <c r="J32" s="16">
        <f t="shared" si="3"/>
        <v>0.57995722958521267</v>
      </c>
      <c r="L32" s="2" t="s">
        <v>8</v>
      </c>
      <c r="M32" s="7">
        <v>0.67144051384776959</v>
      </c>
    </row>
    <row r="33" spans="1:20" x14ac:dyDescent="0.3">
      <c r="A33">
        <v>27</v>
      </c>
      <c r="B33">
        <v>2181</v>
      </c>
      <c r="C33">
        <v>2.9119999999999999</v>
      </c>
      <c r="D33">
        <v>7340</v>
      </c>
      <c r="E33">
        <v>39</v>
      </c>
      <c r="G33" s="16">
        <f t="shared" si="0"/>
        <v>0.68119452967269278</v>
      </c>
      <c r="H33" s="16">
        <f t="shared" si="1"/>
        <v>0.30618774962537787</v>
      </c>
      <c r="I33" s="16">
        <f t="shared" si="2"/>
        <v>0.36892340667276791</v>
      </c>
      <c r="J33" s="16">
        <f t="shared" si="3"/>
        <v>-8.319805283055004E-2</v>
      </c>
      <c r="L33" s="2" t="s">
        <v>9</v>
      </c>
      <c r="M33" s="7">
        <v>0.54843569210478327</v>
      </c>
    </row>
    <row r="34" spans="1:20" ht="14.4" thickBot="1" x14ac:dyDescent="0.35">
      <c r="A34">
        <v>28</v>
      </c>
      <c r="B34">
        <v>2186</v>
      </c>
      <c r="C34">
        <v>3.0150000000000001</v>
      </c>
      <c r="D34">
        <v>7292</v>
      </c>
      <c r="E34">
        <v>37.200000000000003</v>
      </c>
      <c r="G34" s="16">
        <f t="shared" si="0"/>
        <v>0.75928561332123756</v>
      </c>
      <c r="H34" s="16">
        <f t="shared" si="1"/>
        <v>0.53182638294864881</v>
      </c>
      <c r="I34" s="16">
        <f t="shared" si="2"/>
        <v>0.35244661752111761</v>
      </c>
      <c r="J34" s="16">
        <f t="shared" si="3"/>
        <v>-0.50951216295496871</v>
      </c>
      <c r="L34" s="3" t="s">
        <v>10</v>
      </c>
      <c r="M34" s="3">
        <v>39</v>
      </c>
    </row>
    <row r="35" spans="1:20" x14ac:dyDescent="0.3">
      <c r="A35">
        <v>29</v>
      </c>
      <c r="B35">
        <v>2108</v>
      </c>
      <c r="C35">
        <v>2.786</v>
      </c>
      <c r="D35">
        <v>9658</v>
      </c>
      <c r="E35">
        <v>43.4</v>
      </c>
      <c r="G35" s="16">
        <f t="shared" si="0"/>
        <v>-0.458935291596061</v>
      </c>
      <c r="H35" s="16">
        <f t="shared" si="1"/>
        <v>3.016379041438692E-2</v>
      </c>
      <c r="I35" s="16">
        <f t="shared" si="2"/>
        <v>1.1646150161212125</v>
      </c>
      <c r="J35" s="16">
        <f t="shared" si="3"/>
        <v>0.95890310525136346</v>
      </c>
    </row>
    <row r="36" spans="1:20" ht="14.4" thickBot="1" x14ac:dyDescent="0.35">
      <c r="A36">
        <v>30</v>
      </c>
      <c r="B36">
        <v>2188</v>
      </c>
      <c r="C36">
        <v>3.01</v>
      </c>
      <c r="D36">
        <v>7325</v>
      </c>
      <c r="E36">
        <v>38.4</v>
      </c>
      <c r="G36" s="16">
        <f t="shared" si="0"/>
        <v>0.79052204678065552</v>
      </c>
      <c r="H36" s="16">
        <f t="shared" si="1"/>
        <v>0.52087305123392624</v>
      </c>
      <c r="I36" s="16">
        <f t="shared" si="2"/>
        <v>0.3637744100628772</v>
      </c>
      <c r="J36" s="16">
        <f t="shared" si="3"/>
        <v>-0.22530275620535681</v>
      </c>
      <c r="L36" t="s">
        <v>11</v>
      </c>
    </row>
    <row r="37" spans="1:20" x14ac:dyDescent="0.3">
      <c r="A37">
        <v>31</v>
      </c>
      <c r="B37">
        <v>2203</v>
      </c>
      <c r="C37">
        <v>3.2730000000000001</v>
      </c>
      <c r="D37">
        <v>8221</v>
      </c>
      <c r="E37">
        <v>38.200000000000003</v>
      </c>
      <c r="G37" s="16">
        <f t="shared" si="0"/>
        <v>1.02479529772629</v>
      </c>
      <c r="H37" s="16">
        <f t="shared" si="1"/>
        <v>1.0970182994282975</v>
      </c>
      <c r="I37" s="16">
        <f t="shared" si="2"/>
        <v>0.67134114089368235</v>
      </c>
      <c r="J37" s="16">
        <f t="shared" si="3"/>
        <v>-0.2726709906636246</v>
      </c>
      <c r="L37" s="4"/>
      <c r="M37" s="4" t="s">
        <v>16</v>
      </c>
      <c r="N37" s="4" t="s">
        <v>17</v>
      </c>
      <c r="O37" s="4" t="s">
        <v>18</v>
      </c>
      <c r="P37" s="4" t="s">
        <v>19</v>
      </c>
      <c r="Q37" s="4" t="s">
        <v>20</v>
      </c>
    </row>
    <row r="38" spans="1:20" x14ac:dyDescent="0.3">
      <c r="A38">
        <v>32</v>
      </c>
      <c r="B38">
        <v>2077</v>
      </c>
      <c r="C38">
        <v>1.901</v>
      </c>
      <c r="D38">
        <v>1370</v>
      </c>
      <c r="E38">
        <v>37.4</v>
      </c>
      <c r="G38" s="16">
        <f t="shared" si="0"/>
        <v>-0.94310001021703871</v>
      </c>
      <c r="H38" s="16">
        <f t="shared" si="1"/>
        <v>-1.9085759230913844</v>
      </c>
      <c r="I38" s="16">
        <f t="shared" si="2"/>
        <v>-1.6803772440637355</v>
      </c>
      <c r="J38" s="16">
        <f t="shared" si="3"/>
        <v>-0.46214392849670088</v>
      </c>
      <c r="L38" s="2" t="s">
        <v>12</v>
      </c>
      <c r="M38" s="2">
        <v>3</v>
      </c>
      <c r="N38" s="2">
        <v>27.171858498519697</v>
      </c>
      <c r="O38" s="2">
        <v>9.0572861661732329</v>
      </c>
      <c r="P38" s="2">
        <v>30.112489935383739</v>
      </c>
      <c r="Q38" s="2">
        <v>8.3417167387396393E-10</v>
      </c>
    </row>
    <row r="39" spans="1:20" x14ac:dyDescent="0.3">
      <c r="A39">
        <v>33</v>
      </c>
      <c r="B39">
        <v>2196</v>
      </c>
      <c r="C39">
        <v>3.0089999999999999</v>
      </c>
      <c r="D39">
        <v>6888</v>
      </c>
      <c r="E39">
        <v>37.5</v>
      </c>
      <c r="G39" s="16">
        <f t="shared" si="0"/>
        <v>0.91546778061832723</v>
      </c>
      <c r="H39" s="16">
        <f t="shared" si="1"/>
        <v>0.51868238489098206</v>
      </c>
      <c r="I39" s="16">
        <f t="shared" si="2"/>
        <v>0.21376697549472776</v>
      </c>
      <c r="J39" s="16">
        <f t="shared" si="3"/>
        <v>-0.43845981126756611</v>
      </c>
      <c r="L39" s="2" t="s">
        <v>13</v>
      </c>
      <c r="M39" s="2">
        <v>36</v>
      </c>
      <c r="N39" s="2">
        <v>10.828141501480296</v>
      </c>
      <c r="O39" s="2">
        <v>0.30078170837445267</v>
      </c>
      <c r="P39" s="2"/>
      <c r="Q39" s="2"/>
    </row>
    <row r="40" spans="1:20" ht="14.4" thickBot="1" x14ac:dyDescent="0.35">
      <c r="A40">
        <v>34</v>
      </c>
      <c r="B40">
        <v>2093</v>
      </c>
      <c r="C40">
        <v>1.899</v>
      </c>
      <c r="D40">
        <v>1425</v>
      </c>
      <c r="E40">
        <v>37.5</v>
      </c>
      <c r="G40" s="16">
        <f t="shared" si="0"/>
        <v>-0.69320854254169539</v>
      </c>
      <c r="H40" s="16">
        <f t="shared" si="1"/>
        <v>-1.9129572557772732</v>
      </c>
      <c r="I40" s="16">
        <f t="shared" si="2"/>
        <v>-1.6614975898274695</v>
      </c>
      <c r="J40" s="16">
        <f t="shared" si="3"/>
        <v>-0.43845981126756611</v>
      </c>
      <c r="L40" s="3" t="s">
        <v>14</v>
      </c>
      <c r="M40" s="3">
        <v>39</v>
      </c>
      <c r="N40" s="3">
        <v>37.999999999999993</v>
      </c>
      <c r="O40" s="3"/>
      <c r="P40" s="3"/>
      <c r="Q40" s="3"/>
    </row>
    <row r="41" spans="1:20" ht="14.4" thickBot="1" x14ac:dyDescent="0.35">
      <c r="A41">
        <v>35</v>
      </c>
      <c r="B41">
        <v>2173</v>
      </c>
      <c r="C41">
        <v>2.9590000000000001</v>
      </c>
      <c r="D41">
        <v>7625</v>
      </c>
      <c r="E41">
        <v>39.200000000000003</v>
      </c>
      <c r="G41" s="16">
        <f t="shared" si="0"/>
        <v>0.55624879583502118</v>
      </c>
      <c r="H41" s="16">
        <f t="shared" si="1"/>
        <v>0.40914906774376375</v>
      </c>
      <c r="I41" s="16">
        <f t="shared" si="2"/>
        <v>0.4667543422606914</v>
      </c>
      <c r="J41" s="16">
        <f t="shared" si="3"/>
        <v>-3.5829818372280546E-2</v>
      </c>
    </row>
    <row r="42" spans="1:20" x14ac:dyDescent="0.3">
      <c r="A42">
        <v>36</v>
      </c>
      <c r="B42">
        <v>2179</v>
      </c>
      <c r="C42">
        <v>2.9710000000000001</v>
      </c>
      <c r="D42">
        <v>7779</v>
      </c>
      <c r="E42">
        <v>39.4</v>
      </c>
      <c r="G42" s="16">
        <f t="shared" si="0"/>
        <v>0.64995809621327494</v>
      </c>
      <c r="H42" s="16">
        <f t="shared" si="1"/>
        <v>0.43543706385909631</v>
      </c>
      <c r="I42" s="16">
        <f t="shared" si="2"/>
        <v>0.51961737412223608</v>
      </c>
      <c r="J42" s="16">
        <f t="shared" si="3"/>
        <v>1.1538416085987253E-2</v>
      </c>
      <c r="L42" s="4"/>
      <c r="M42" s="4" t="s">
        <v>21</v>
      </c>
      <c r="N42" s="4" t="s">
        <v>9</v>
      </c>
      <c r="O42" s="4" t="s">
        <v>22</v>
      </c>
      <c r="P42" s="4" t="s">
        <v>23</v>
      </c>
      <c r="Q42" s="4" t="s">
        <v>24</v>
      </c>
      <c r="R42" s="4" t="s">
        <v>25</v>
      </c>
      <c r="S42" s="4" t="s">
        <v>26</v>
      </c>
      <c r="T42" s="4" t="s">
        <v>27</v>
      </c>
    </row>
    <row r="43" spans="1:20" x14ac:dyDescent="0.3">
      <c r="A43">
        <v>37</v>
      </c>
      <c r="B43">
        <v>2200</v>
      </c>
      <c r="C43">
        <v>2.98</v>
      </c>
      <c r="D43">
        <v>7885</v>
      </c>
      <c r="E43">
        <v>39.200000000000003</v>
      </c>
      <c r="G43" s="16">
        <f t="shared" si="0"/>
        <v>0.97794064753716303</v>
      </c>
      <c r="H43" s="16">
        <f t="shared" si="1"/>
        <v>0.45515306094559543</v>
      </c>
      <c r="I43" s="16">
        <f t="shared" si="2"/>
        <v>0.5560036168321304</v>
      </c>
      <c r="J43" s="16">
        <f t="shared" si="3"/>
        <v>-3.5829818372280546E-2</v>
      </c>
      <c r="L43" s="2" t="s">
        <v>15</v>
      </c>
      <c r="M43" s="2">
        <v>0</v>
      </c>
      <c r="N43" s="2" t="e">
        <v>#N/A</v>
      </c>
      <c r="O43" s="2" t="e">
        <v>#N/A</v>
      </c>
      <c r="P43" s="2" t="e">
        <v>#N/A</v>
      </c>
      <c r="Q43" s="2" t="e">
        <v>#N/A</v>
      </c>
      <c r="R43" s="2" t="e">
        <v>#N/A</v>
      </c>
      <c r="S43" s="2" t="e">
        <v>#N/A</v>
      </c>
      <c r="T43" s="2" t="e">
        <v>#N/A</v>
      </c>
    </row>
    <row r="44" spans="1:20" x14ac:dyDescent="0.3">
      <c r="A44">
        <v>38</v>
      </c>
      <c r="B44">
        <v>2052</v>
      </c>
      <c r="C44">
        <v>2.63</v>
      </c>
      <c r="D44">
        <v>3331</v>
      </c>
      <c r="E44">
        <v>40.5</v>
      </c>
      <c r="G44" s="16">
        <f t="shared" si="0"/>
        <v>-1.3335554284597626</v>
      </c>
      <c r="H44" s="16">
        <f t="shared" si="1"/>
        <v>-0.3115801590849358</v>
      </c>
      <c r="I44" s="16">
        <f t="shared" si="2"/>
        <v>-1.0072317539306896</v>
      </c>
      <c r="J44" s="16">
        <f t="shared" si="3"/>
        <v>0.27206370560646603</v>
      </c>
      <c r="L44" s="2" t="s">
        <v>253</v>
      </c>
      <c r="M44" s="7">
        <v>-0.33945869027023035</v>
      </c>
      <c r="N44" s="7">
        <v>0.16172822950616098</v>
      </c>
      <c r="O44" s="7">
        <v>-2.0989451953241027</v>
      </c>
      <c r="P44" s="2">
        <v>4.2898655806241325E-2</v>
      </c>
      <c r="Q44" s="2">
        <v>-0.66745874232086511</v>
      </c>
      <c r="R44" s="2">
        <v>-1.1458638219595529E-2</v>
      </c>
      <c r="S44" s="2">
        <v>-0.66745874232086511</v>
      </c>
      <c r="T44" s="2">
        <v>-1.1458638219595529E-2</v>
      </c>
    </row>
    <row r="45" spans="1:20" x14ac:dyDescent="0.3">
      <c r="A45">
        <v>39</v>
      </c>
      <c r="B45">
        <v>2197</v>
      </c>
      <c r="C45">
        <v>3.4129999999999998</v>
      </c>
      <c r="D45">
        <v>10450</v>
      </c>
      <c r="E45">
        <v>39.1</v>
      </c>
      <c r="G45" s="16">
        <f t="shared" si="0"/>
        <v>0.9310859973480361</v>
      </c>
      <c r="H45" s="16">
        <f t="shared" si="1"/>
        <v>1.4037115874405091</v>
      </c>
      <c r="I45" s="16">
        <f t="shared" si="2"/>
        <v>1.4364820371234421</v>
      </c>
      <c r="J45" s="16">
        <f t="shared" si="3"/>
        <v>-5.951393560141529E-2</v>
      </c>
      <c r="L45" s="2" t="s">
        <v>254</v>
      </c>
      <c r="M45" s="7">
        <v>1.2017592842905171</v>
      </c>
      <c r="N45" s="7">
        <v>0.17633027082293037</v>
      </c>
      <c r="O45" s="7">
        <v>6.8153884110874836</v>
      </c>
      <c r="P45" s="2">
        <v>5.7407440296366856E-8</v>
      </c>
      <c r="Q45" s="2">
        <v>0.84414491984327356</v>
      </c>
      <c r="R45" s="2">
        <v>1.5593736487377607</v>
      </c>
      <c r="S45" s="2">
        <v>0.84414491984327356</v>
      </c>
      <c r="T45" s="2">
        <v>1.5593736487377607</v>
      </c>
    </row>
    <row r="46" spans="1:20" ht="14.4" thickBot="1" x14ac:dyDescent="0.35">
      <c r="L46" s="3" t="s">
        <v>255</v>
      </c>
      <c r="M46" s="12">
        <v>-0.57125668805183805</v>
      </c>
      <c r="N46" s="12">
        <v>0.1109253966857499</v>
      </c>
      <c r="O46" s="12">
        <v>-5.1499179188892175</v>
      </c>
      <c r="P46" s="3">
        <v>9.4951997924915004E-6</v>
      </c>
      <c r="Q46" s="3">
        <v>-0.79622381962658428</v>
      </c>
      <c r="R46" s="3">
        <v>-0.34628955647709181</v>
      </c>
      <c r="S46" s="3">
        <v>-0.79622381962658428</v>
      </c>
      <c r="T46" s="3">
        <v>-0.34628955647709181</v>
      </c>
    </row>
    <row r="49" spans="12:13" x14ac:dyDescent="0.3">
      <c r="L49" s="14" t="s">
        <v>535</v>
      </c>
    </row>
    <row r="50" spans="12:13" x14ac:dyDescent="0.3">
      <c r="L50" s="14" t="s">
        <v>452</v>
      </c>
    </row>
    <row r="51" spans="12:13" x14ac:dyDescent="0.3">
      <c r="L51" s="2" t="s">
        <v>253</v>
      </c>
      <c r="M51" s="17">
        <f>M22*H4/G4</f>
        <v>-0.3394586902702304</v>
      </c>
    </row>
    <row r="52" spans="12:13" x14ac:dyDescent="0.3">
      <c r="L52" s="2" t="s">
        <v>254</v>
      </c>
      <c r="M52" s="17">
        <f>M23*I4/G4</f>
        <v>1.2017592842905169</v>
      </c>
    </row>
    <row r="53" spans="12:13" x14ac:dyDescent="0.3">
      <c r="L53" s="2" t="s">
        <v>255</v>
      </c>
      <c r="M53" s="17">
        <f>M24*J4/G4</f>
        <v>-0.57125668805183782</v>
      </c>
    </row>
  </sheetData>
  <mergeCells count="1">
    <mergeCell ref="G5:J5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53253" r:id="rId4">
          <objectPr defaultSize="0" autoPict="0" r:id="rId5">
            <anchor moveWithCells="1">
              <from>
                <xdr:col>13</xdr:col>
                <xdr:colOff>99060</xdr:colOff>
                <xdr:row>50</xdr:row>
                <xdr:rowOff>60960</xdr:rowOff>
              </from>
              <to>
                <xdr:col>14</xdr:col>
                <xdr:colOff>388620</xdr:colOff>
                <xdr:row>53</xdr:row>
                <xdr:rowOff>7620</xdr:rowOff>
              </to>
            </anchor>
          </objectPr>
        </oleObject>
      </mc:Choice>
      <mc:Fallback>
        <oleObject progId="Equation.DSMT4" shapeId="53253" r:id="rId4"/>
      </mc:Fallback>
    </mc:AlternateContent>
  </oleObject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8"/>
  <sheetViews>
    <sheetView workbookViewId="0">
      <selection activeCell="C1" sqref="C1"/>
    </sheetView>
  </sheetViews>
  <sheetFormatPr defaultRowHeight="13.8" x14ac:dyDescent="0.3"/>
  <cols>
    <col min="1" max="1" width="18" customWidth="1"/>
    <col min="2" max="2" width="11.21875" customWidth="1"/>
    <col min="4" max="4" width="10.77734375" customWidth="1"/>
    <col min="6" max="6" width="11.5546875" customWidth="1"/>
    <col min="10" max="10" width="13" customWidth="1"/>
    <col min="12" max="12" width="12" customWidth="1"/>
    <col min="14" max="14" width="10.88671875" bestFit="1" customWidth="1"/>
    <col min="15" max="15" width="10.33203125" customWidth="1"/>
  </cols>
  <sheetData>
    <row r="1" spans="1:15" x14ac:dyDescent="0.3">
      <c r="A1" s="14" t="s">
        <v>537</v>
      </c>
    </row>
    <row r="2" spans="1:15" x14ac:dyDescent="0.3">
      <c r="A2" s="14" t="s">
        <v>538</v>
      </c>
    </row>
    <row r="3" spans="1:15" x14ac:dyDescent="0.3">
      <c r="A3" s="28"/>
      <c r="B3" s="28"/>
      <c r="C3" s="133" t="s">
        <v>389</v>
      </c>
      <c r="D3" s="133"/>
      <c r="E3" s="133"/>
      <c r="F3" s="87" t="s">
        <v>390</v>
      </c>
      <c r="G3" s="87"/>
      <c r="H3" s="87"/>
    </row>
    <row r="4" spans="1:15" x14ac:dyDescent="0.3">
      <c r="A4" s="53" t="s">
        <v>402</v>
      </c>
      <c r="B4" s="53" t="s">
        <v>76</v>
      </c>
      <c r="C4" s="53" t="s">
        <v>387</v>
      </c>
      <c r="D4" s="53" t="s">
        <v>386</v>
      </c>
      <c r="E4" s="53" t="s">
        <v>388</v>
      </c>
      <c r="F4" s="88" t="s">
        <v>393</v>
      </c>
      <c r="G4" s="88" t="s">
        <v>392</v>
      </c>
      <c r="H4" s="88" t="s">
        <v>391</v>
      </c>
      <c r="J4" t="s">
        <v>4</v>
      </c>
    </row>
    <row r="5" spans="1:15" ht="14.4" thickBot="1" x14ac:dyDescent="0.35">
      <c r="A5" t="s">
        <v>360</v>
      </c>
      <c r="B5" t="s">
        <v>361</v>
      </c>
      <c r="C5">
        <v>228888</v>
      </c>
      <c r="D5">
        <v>608000</v>
      </c>
      <c r="E5">
        <v>178174</v>
      </c>
      <c r="F5" s="17">
        <f>LN(C5)</f>
        <v>12.340988079926857</v>
      </c>
      <c r="G5" s="17">
        <f t="shared" ref="G5:H5" si="0">LN(D5)</f>
        <v>13.317930160948304</v>
      </c>
      <c r="H5" s="17">
        <f t="shared" si="0"/>
        <v>12.090515879894662</v>
      </c>
    </row>
    <row r="6" spans="1:15" x14ac:dyDescent="0.3">
      <c r="A6" t="s">
        <v>362</v>
      </c>
      <c r="B6" t="s">
        <v>361</v>
      </c>
      <c r="C6">
        <v>279097</v>
      </c>
      <c r="D6">
        <v>363900</v>
      </c>
      <c r="E6">
        <v>153627</v>
      </c>
      <c r="F6" s="17">
        <f t="shared" ref="F6:F24" si="1">LN(C6)</f>
        <v>12.539314670631102</v>
      </c>
      <c r="G6" s="17">
        <f t="shared" ref="G6:G24" si="2">LN(D6)</f>
        <v>12.804634383600252</v>
      </c>
      <c r="H6" s="17">
        <f t="shared" ref="H6:H24" si="3">LN(E6)</f>
        <v>11.942282865497996</v>
      </c>
      <c r="J6" s="5" t="s">
        <v>5</v>
      </c>
      <c r="K6" s="5"/>
    </row>
    <row r="7" spans="1:15" x14ac:dyDescent="0.3">
      <c r="A7" t="s">
        <v>363</v>
      </c>
      <c r="B7" t="s">
        <v>364</v>
      </c>
      <c r="C7">
        <v>103894</v>
      </c>
      <c r="D7">
        <v>159000</v>
      </c>
      <c r="E7">
        <v>95137</v>
      </c>
      <c r="F7" s="17">
        <f t="shared" si="1"/>
        <v>11.551126427585393</v>
      </c>
      <c r="G7" s="17">
        <f t="shared" si="2"/>
        <v>11.976659481202368</v>
      </c>
      <c r="H7" s="17">
        <f t="shared" si="3"/>
        <v>11.463073237010661</v>
      </c>
      <c r="J7" s="2" t="s">
        <v>6</v>
      </c>
      <c r="K7" s="7">
        <v>0.97575718744101825</v>
      </c>
    </row>
    <row r="8" spans="1:15" x14ac:dyDescent="0.3">
      <c r="A8" t="s">
        <v>365</v>
      </c>
      <c r="B8" t="s">
        <v>366</v>
      </c>
      <c r="C8">
        <v>76191</v>
      </c>
      <c r="D8">
        <v>300000</v>
      </c>
      <c r="E8">
        <v>71561</v>
      </c>
      <c r="F8" s="17">
        <f t="shared" si="1"/>
        <v>11.240998624462954</v>
      </c>
      <c r="G8" s="17">
        <f t="shared" si="2"/>
        <v>12.611537753638338</v>
      </c>
      <c r="H8" s="17">
        <f t="shared" si="3"/>
        <v>11.178305511812328</v>
      </c>
      <c r="J8" s="2" t="s">
        <v>7</v>
      </c>
      <c r="K8" s="7">
        <v>0.95210208884280645</v>
      </c>
    </row>
    <row r="9" spans="1:15" x14ac:dyDescent="0.3">
      <c r="A9" t="s">
        <v>367</v>
      </c>
      <c r="B9" t="s">
        <v>368</v>
      </c>
      <c r="C9">
        <v>44861</v>
      </c>
      <c r="D9">
        <v>265000</v>
      </c>
      <c r="E9">
        <v>71526</v>
      </c>
      <c r="F9" s="17">
        <f t="shared" si="1"/>
        <v>10.711324099399532</v>
      </c>
      <c r="G9" s="17">
        <f t="shared" si="2"/>
        <v>12.487485104968359</v>
      </c>
      <c r="H9" s="17">
        <f t="shared" si="3"/>
        <v>11.177816298946057</v>
      </c>
      <c r="J9" s="2" t="s">
        <v>8</v>
      </c>
      <c r="K9" s="7">
        <v>0.94646704047137198</v>
      </c>
    </row>
    <row r="10" spans="1:15" x14ac:dyDescent="0.3">
      <c r="A10" t="s">
        <v>369</v>
      </c>
      <c r="B10" t="s">
        <v>366</v>
      </c>
      <c r="C10">
        <v>45417</v>
      </c>
      <c r="D10">
        <v>280000</v>
      </c>
      <c r="E10">
        <v>65328</v>
      </c>
      <c r="F10" s="17">
        <f t="shared" si="1"/>
        <v>10.723641763279989</v>
      </c>
      <c r="G10" s="17">
        <f t="shared" si="2"/>
        <v>12.542544882151386</v>
      </c>
      <c r="H10" s="17">
        <f t="shared" si="3"/>
        <v>11.087176013559358</v>
      </c>
      <c r="J10" s="2" t="s">
        <v>9</v>
      </c>
      <c r="K10" s="6">
        <v>0.17424708082287654</v>
      </c>
    </row>
    <row r="11" spans="1:15" ht="14.4" thickBot="1" x14ac:dyDescent="0.35">
      <c r="A11" t="s">
        <v>370</v>
      </c>
      <c r="B11" t="s">
        <v>361</v>
      </c>
      <c r="C11">
        <v>60418</v>
      </c>
      <c r="D11">
        <v>121000</v>
      </c>
      <c r="E11">
        <v>61147</v>
      </c>
      <c r="F11" s="17">
        <f t="shared" si="1"/>
        <v>11.009042352770813</v>
      </c>
      <c r="G11" s="17">
        <f t="shared" si="2"/>
        <v>11.703545824578878</v>
      </c>
      <c r="H11" s="17">
        <f t="shared" si="3"/>
        <v>11.021036080222563</v>
      </c>
      <c r="J11" s="3" t="s">
        <v>10</v>
      </c>
      <c r="K11" s="3">
        <v>20</v>
      </c>
    </row>
    <row r="12" spans="1:15" x14ac:dyDescent="0.3">
      <c r="A12" t="s">
        <v>371</v>
      </c>
      <c r="B12" t="s">
        <v>364</v>
      </c>
      <c r="C12">
        <v>59121</v>
      </c>
      <c r="D12">
        <v>137000</v>
      </c>
      <c r="E12">
        <v>53478</v>
      </c>
      <c r="F12" s="17">
        <f t="shared" si="1"/>
        <v>10.987341470228692</v>
      </c>
      <c r="G12" s="17">
        <f t="shared" si="2"/>
        <v>11.827736204810263</v>
      </c>
      <c r="H12" s="17">
        <f t="shared" si="3"/>
        <v>10.887025633358773</v>
      </c>
    </row>
    <row r="13" spans="1:15" ht="14.4" thickBot="1" x14ac:dyDescent="0.35">
      <c r="A13" t="s">
        <v>372</v>
      </c>
      <c r="B13" t="s">
        <v>373</v>
      </c>
      <c r="C13">
        <v>69028</v>
      </c>
      <c r="D13">
        <v>239500</v>
      </c>
      <c r="E13">
        <v>52269</v>
      </c>
      <c r="F13" s="17">
        <f t="shared" si="1"/>
        <v>11.14226749836747</v>
      </c>
      <c r="G13" s="17">
        <f t="shared" si="2"/>
        <v>12.386308695833106</v>
      </c>
      <c r="H13" s="17">
        <f t="shared" si="3"/>
        <v>10.864158740091016</v>
      </c>
      <c r="J13" t="s">
        <v>11</v>
      </c>
    </row>
    <row r="14" spans="1:15" x14ac:dyDescent="0.3">
      <c r="A14" t="s">
        <v>374</v>
      </c>
      <c r="B14" t="s">
        <v>364</v>
      </c>
      <c r="C14">
        <v>36110</v>
      </c>
      <c r="D14">
        <v>109000</v>
      </c>
      <c r="E14">
        <v>48876</v>
      </c>
      <c r="F14" s="17">
        <f t="shared" si="1"/>
        <v>10.494325114271504</v>
      </c>
      <c r="G14" s="17">
        <f t="shared" si="2"/>
        <v>11.59910316121128</v>
      </c>
      <c r="H14" s="17">
        <f t="shared" si="3"/>
        <v>10.797041757436412</v>
      </c>
      <c r="J14" s="4"/>
      <c r="K14" s="4" t="s">
        <v>16</v>
      </c>
      <c r="L14" s="4" t="s">
        <v>17</v>
      </c>
      <c r="M14" s="4" t="s">
        <v>18</v>
      </c>
      <c r="N14" s="4" t="s">
        <v>19</v>
      </c>
      <c r="O14" s="4" t="s">
        <v>20</v>
      </c>
    </row>
    <row r="15" spans="1:15" x14ac:dyDescent="0.3">
      <c r="A15" t="s">
        <v>375</v>
      </c>
      <c r="B15" t="s">
        <v>376</v>
      </c>
      <c r="C15">
        <v>37750</v>
      </c>
      <c r="D15">
        <v>141315</v>
      </c>
      <c r="E15">
        <v>35264</v>
      </c>
      <c r="F15" s="17">
        <f t="shared" si="1"/>
        <v>10.538740754677171</v>
      </c>
      <c r="G15" s="17">
        <f t="shared" si="2"/>
        <v>11.858746720150878</v>
      </c>
      <c r="H15" s="17">
        <f t="shared" si="3"/>
        <v>10.470617892512585</v>
      </c>
      <c r="J15" s="2" t="s">
        <v>12</v>
      </c>
      <c r="K15" s="2">
        <v>2</v>
      </c>
      <c r="L15" s="6">
        <v>10.259988815527434</v>
      </c>
      <c r="M15" s="6">
        <v>5.129994407763717</v>
      </c>
      <c r="N15" s="10">
        <v>168.96076592159378</v>
      </c>
      <c r="O15" s="52">
        <v>6.0630462334160736E-12</v>
      </c>
    </row>
    <row r="16" spans="1:15" x14ac:dyDescent="0.3">
      <c r="A16" t="s">
        <v>377</v>
      </c>
      <c r="B16" t="s">
        <v>366</v>
      </c>
      <c r="C16">
        <v>29629</v>
      </c>
      <c r="D16">
        <v>118000</v>
      </c>
      <c r="E16">
        <v>34692</v>
      </c>
      <c r="F16" s="17">
        <f t="shared" si="1"/>
        <v>10.29650889041995</v>
      </c>
      <c r="G16" s="17">
        <f t="shared" si="2"/>
        <v>11.678439903447801</v>
      </c>
      <c r="H16" s="17">
        <f t="shared" si="3"/>
        <v>10.454264391804346</v>
      </c>
      <c r="J16" s="2" t="s">
        <v>13</v>
      </c>
      <c r="K16" s="2">
        <v>17</v>
      </c>
      <c r="L16" s="6">
        <v>0.51615476797999915</v>
      </c>
      <c r="M16" s="6">
        <v>3.0362045175294068E-2</v>
      </c>
      <c r="N16" s="2"/>
      <c r="O16" s="2"/>
    </row>
    <row r="17" spans="1:18" ht="14.4" thickBot="1" x14ac:dyDescent="0.35">
      <c r="A17" t="s">
        <v>378</v>
      </c>
      <c r="B17" t="s">
        <v>376</v>
      </c>
      <c r="C17">
        <v>31472</v>
      </c>
      <c r="D17">
        <v>140000</v>
      </c>
      <c r="E17">
        <v>32004</v>
      </c>
      <c r="F17" s="17">
        <f t="shared" si="1"/>
        <v>10.35685354062884</v>
      </c>
      <c r="G17" s="17">
        <f t="shared" si="2"/>
        <v>11.849397701591441</v>
      </c>
      <c r="H17" s="17">
        <f t="shared" si="3"/>
        <v>10.373616173970015</v>
      </c>
      <c r="J17" s="3" t="s">
        <v>14</v>
      </c>
      <c r="K17" s="3">
        <v>19</v>
      </c>
      <c r="L17" s="34">
        <v>10.776143583507434</v>
      </c>
      <c r="M17" s="3"/>
      <c r="N17" s="3"/>
      <c r="O17" s="3"/>
    </row>
    <row r="18" spans="1:18" ht="14.4" thickBot="1" x14ac:dyDescent="0.35">
      <c r="A18" t="s">
        <v>379</v>
      </c>
      <c r="B18" t="s">
        <v>364</v>
      </c>
      <c r="C18">
        <v>25276</v>
      </c>
      <c r="D18">
        <v>27300</v>
      </c>
      <c r="E18">
        <v>30429</v>
      </c>
      <c r="F18" s="17">
        <f t="shared" si="1"/>
        <v>10.137610607893345</v>
      </c>
      <c r="G18" s="17">
        <f t="shared" si="2"/>
        <v>10.214641981173051</v>
      </c>
      <c r="H18" s="17">
        <f t="shared" si="3"/>
        <v>10.323151380044106</v>
      </c>
    </row>
    <row r="19" spans="1:18" x14ac:dyDescent="0.3">
      <c r="A19" t="s">
        <v>380</v>
      </c>
      <c r="B19" t="s">
        <v>366</v>
      </c>
      <c r="C19">
        <v>19411</v>
      </c>
      <c r="D19">
        <v>181000</v>
      </c>
      <c r="E19">
        <v>27027</v>
      </c>
      <c r="F19" s="17">
        <f t="shared" si="1"/>
        <v>9.8735951946710916</v>
      </c>
      <c r="G19" s="17">
        <f t="shared" si="2"/>
        <v>12.106252310247962</v>
      </c>
      <c r="H19" s="17">
        <f t="shared" si="3"/>
        <v>10.20459164531955</v>
      </c>
      <c r="J19" s="4"/>
      <c r="K19" s="4" t="s">
        <v>21</v>
      </c>
      <c r="L19" s="4" t="s">
        <v>9</v>
      </c>
      <c r="M19" s="4" t="s">
        <v>22</v>
      </c>
      <c r="N19" s="4" t="s">
        <v>23</v>
      </c>
      <c r="O19" s="4" t="s">
        <v>24</v>
      </c>
      <c r="P19" s="4" t="s">
        <v>25</v>
      </c>
      <c r="Q19" s="4" t="s">
        <v>26</v>
      </c>
      <c r="R19" s="4" t="s">
        <v>27</v>
      </c>
    </row>
    <row r="20" spans="1:18" x14ac:dyDescent="0.3">
      <c r="A20" t="s">
        <v>381</v>
      </c>
      <c r="B20" t="s">
        <v>276</v>
      </c>
      <c r="C20">
        <v>20575</v>
      </c>
      <c r="D20">
        <v>73000</v>
      </c>
      <c r="E20">
        <v>24035</v>
      </c>
      <c r="F20" s="17">
        <f t="shared" si="1"/>
        <v>9.9318320255452708</v>
      </c>
      <c r="G20" s="17">
        <f t="shared" si="2"/>
        <v>11.198214720130528</v>
      </c>
      <c r="H20" s="17">
        <f t="shared" si="3"/>
        <v>10.08726638032806</v>
      </c>
      <c r="J20" s="2" t="s">
        <v>15</v>
      </c>
      <c r="K20" s="7">
        <v>2.0020141096228832</v>
      </c>
      <c r="L20" s="7">
        <v>0.50758365443680453</v>
      </c>
      <c r="M20" s="7">
        <v>3.9442052401081389</v>
      </c>
      <c r="N20" s="49">
        <v>1.0464024250634563E-3</v>
      </c>
      <c r="O20" s="6">
        <v>0.93110620843854974</v>
      </c>
      <c r="P20" s="6">
        <v>3.0729220108072166</v>
      </c>
      <c r="Q20" s="2">
        <v>0.93110620843854974</v>
      </c>
      <c r="R20" s="2">
        <v>3.0729220108072166</v>
      </c>
    </row>
    <row r="21" spans="1:18" x14ac:dyDescent="0.3">
      <c r="A21" t="s">
        <v>382</v>
      </c>
      <c r="B21" t="s">
        <v>364</v>
      </c>
      <c r="C21">
        <v>10921</v>
      </c>
      <c r="D21">
        <v>32000</v>
      </c>
      <c r="E21">
        <v>16630</v>
      </c>
      <c r="F21" s="17">
        <f t="shared" si="1"/>
        <v>9.2984428201977281</v>
      </c>
      <c r="G21" s="17">
        <f t="shared" si="2"/>
        <v>10.373491181781864</v>
      </c>
      <c r="H21" s="17">
        <f t="shared" si="3"/>
        <v>9.7189635721869738</v>
      </c>
      <c r="J21" s="2" t="s">
        <v>393</v>
      </c>
      <c r="K21" s="7">
        <v>0.67375078622173301</v>
      </c>
      <c r="L21" s="6">
        <v>6.8516311019106491E-2</v>
      </c>
      <c r="M21" s="7">
        <v>9.8334363920125618</v>
      </c>
      <c r="N21" s="52">
        <v>1.9793751291884323E-8</v>
      </c>
      <c r="O21" s="6">
        <v>0.52919400589794963</v>
      </c>
      <c r="P21" s="6">
        <v>0.8183075665455164</v>
      </c>
      <c r="Q21" s="2">
        <v>0.52919400589794963</v>
      </c>
      <c r="R21" s="2">
        <v>0.8183075665455164</v>
      </c>
    </row>
    <row r="22" spans="1:18" ht="14.4" thickBot="1" x14ac:dyDescent="0.35">
      <c r="A22" t="s">
        <v>383</v>
      </c>
      <c r="B22" t="s">
        <v>364</v>
      </c>
      <c r="C22">
        <v>12980</v>
      </c>
      <c r="D22">
        <v>13500</v>
      </c>
      <c r="E22">
        <v>14660</v>
      </c>
      <c r="F22" s="17">
        <f t="shared" si="1"/>
        <v>9.4711649902580817</v>
      </c>
      <c r="G22" s="17">
        <f t="shared" si="2"/>
        <v>9.5104449644265205</v>
      </c>
      <c r="H22" s="17">
        <f t="shared" si="3"/>
        <v>9.5928779754406417</v>
      </c>
      <c r="J22" s="3" t="s">
        <v>392</v>
      </c>
      <c r="K22" s="12">
        <v>0.13018374637702912</v>
      </c>
      <c r="L22" s="34">
        <v>6.8674437951829176E-2</v>
      </c>
      <c r="M22" s="12">
        <v>1.8956652614812062</v>
      </c>
      <c r="N22" s="34">
        <v>7.5136161861300954E-2</v>
      </c>
      <c r="O22" s="34">
        <v>-1.4706652612687637E-2</v>
      </c>
      <c r="P22" s="34">
        <v>0.2750741453667459</v>
      </c>
      <c r="Q22" s="3">
        <v>-1.4706652612687637E-2</v>
      </c>
      <c r="R22" s="3">
        <v>0.2750741453667459</v>
      </c>
    </row>
    <row r="23" spans="1:18" x14ac:dyDescent="0.3">
      <c r="A23" t="s">
        <v>384</v>
      </c>
      <c r="B23" t="s">
        <v>364</v>
      </c>
      <c r="C23">
        <v>13088</v>
      </c>
      <c r="D23">
        <v>57000</v>
      </c>
      <c r="E23">
        <v>13583</v>
      </c>
      <c r="F23" s="17">
        <f t="shared" si="1"/>
        <v>9.4794510588425283</v>
      </c>
      <c r="G23" s="17">
        <f t="shared" si="2"/>
        <v>10.950806546816688</v>
      </c>
      <c r="H23" s="17">
        <f t="shared" si="3"/>
        <v>9.5165742898224899</v>
      </c>
    </row>
    <row r="24" spans="1:18" x14ac:dyDescent="0.3">
      <c r="A24" t="s">
        <v>385</v>
      </c>
      <c r="B24" t="s">
        <v>366</v>
      </c>
      <c r="C24">
        <v>8046</v>
      </c>
      <c r="D24">
        <v>62500</v>
      </c>
      <c r="E24">
        <v>13344</v>
      </c>
      <c r="F24" s="17">
        <f t="shared" si="1"/>
        <v>8.9929303525097328</v>
      </c>
      <c r="G24" s="17">
        <f t="shared" si="2"/>
        <v>11.042921835724492</v>
      </c>
      <c r="H24" s="17">
        <f t="shared" si="3"/>
        <v>9.4988221245985276</v>
      </c>
      <c r="J24" s="60" t="s">
        <v>398</v>
      </c>
      <c r="K24" s="17">
        <f>K20</f>
        <v>2.0020141096228832</v>
      </c>
    </row>
    <row r="25" spans="1:18" x14ac:dyDescent="0.3">
      <c r="J25" s="60" t="s">
        <v>394</v>
      </c>
      <c r="K25" s="91">
        <f>EXP(K24)</f>
        <v>7.4039534653519619</v>
      </c>
    </row>
    <row r="26" spans="1:18" x14ac:dyDescent="0.3">
      <c r="J26" s="60" t="s">
        <v>399</v>
      </c>
      <c r="K26" s="17">
        <f>K21</f>
        <v>0.67375078622173301</v>
      </c>
    </row>
    <row r="27" spans="1:18" x14ac:dyDescent="0.3">
      <c r="J27" s="60" t="s">
        <v>400</v>
      </c>
      <c r="K27" s="17">
        <f>K22</f>
        <v>0.13018374637702912</v>
      </c>
    </row>
    <row r="28" spans="1:18" ht="32.4" customHeight="1" x14ac:dyDescent="0.3"/>
    <row r="30" spans="1:18" x14ac:dyDescent="0.3">
      <c r="J30" t="s">
        <v>217</v>
      </c>
    </row>
    <row r="31" spans="1:18" ht="14.4" thickBot="1" x14ac:dyDescent="0.35">
      <c r="A31" s="14" t="s">
        <v>396</v>
      </c>
    </row>
    <row r="32" spans="1:18" ht="41.4" x14ac:dyDescent="0.3">
      <c r="A32" s="74" t="s">
        <v>402</v>
      </c>
      <c r="B32" s="53" t="s">
        <v>76</v>
      </c>
      <c r="C32" s="53" t="s">
        <v>387</v>
      </c>
      <c r="D32" s="53" t="s">
        <v>386</v>
      </c>
      <c r="E32" s="53" t="s">
        <v>388</v>
      </c>
      <c r="F32" s="89" t="s">
        <v>403</v>
      </c>
      <c r="G32" s="89" t="s">
        <v>397</v>
      </c>
      <c r="J32" s="4" t="s">
        <v>218</v>
      </c>
      <c r="K32" s="30" t="s">
        <v>395</v>
      </c>
      <c r="L32" s="4" t="s">
        <v>220</v>
      </c>
      <c r="M32" s="30" t="s">
        <v>221</v>
      </c>
    </row>
    <row r="33" spans="1:14" x14ac:dyDescent="0.3">
      <c r="A33" t="s">
        <v>360</v>
      </c>
      <c r="B33" t="s">
        <v>361</v>
      </c>
      <c r="C33">
        <v>228888</v>
      </c>
      <c r="D33">
        <v>608000</v>
      </c>
      <c r="E33">
        <v>178174</v>
      </c>
      <c r="F33" s="15">
        <f>$K$25*(C33^$K$26)*(D33^$K$27)</f>
        <v>171192.26722074058</v>
      </c>
      <c r="G33" s="90">
        <f>(E33-F33)/F33</f>
        <v>4.0782991501928961E-2</v>
      </c>
      <c r="H33" s="93">
        <f>EXP(K33)</f>
        <v>171192.26722074064</v>
      </c>
      <c r="J33" s="2">
        <v>1</v>
      </c>
      <c r="K33" s="7">
        <v>12.050542573566519</v>
      </c>
      <c r="L33" s="6">
        <v>3.997330632814311E-2</v>
      </c>
      <c r="M33" s="7">
        <v>0.24252521622213313</v>
      </c>
    </row>
    <row r="34" spans="1:14" x14ac:dyDescent="0.3">
      <c r="A34" t="s">
        <v>362</v>
      </c>
      <c r="B34" t="s">
        <v>361</v>
      </c>
      <c r="C34">
        <v>279097</v>
      </c>
      <c r="D34">
        <v>363900</v>
      </c>
      <c r="E34">
        <v>153627</v>
      </c>
      <c r="F34" s="15">
        <f t="shared" ref="F34:F52" si="4">$K$25*(C34^$K$26)*(D34^$K$27)</f>
        <v>183018.49690283497</v>
      </c>
      <c r="G34" s="90">
        <f t="shared" ref="G34:G52" si="5">(E34-F34)/F34</f>
        <v>-0.16059304059544866</v>
      </c>
      <c r="J34" s="2">
        <v>2</v>
      </c>
      <c r="K34" s="7">
        <v>12.117342502687501</v>
      </c>
      <c r="L34" s="6">
        <v>-0.17505963718950568</v>
      </c>
      <c r="M34" s="7">
        <v>-1.0621182048996967</v>
      </c>
    </row>
    <row r="35" spans="1:14" x14ac:dyDescent="0.3">
      <c r="A35" t="s">
        <v>363</v>
      </c>
      <c r="B35" t="s">
        <v>364</v>
      </c>
      <c r="C35">
        <v>103894</v>
      </c>
      <c r="D35">
        <v>159000</v>
      </c>
      <c r="E35">
        <v>95137</v>
      </c>
      <c r="F35" s="15">
        <f t="shared" si="4"/>
        <v>84437.004150471141</v>
      </c>
      <c r="G35" s="90">
        <f t="shared" si="5"/>
        <v>0.12672164245028056</v>
      </c>
      <c r="J35" s="2">
        <v>3</v>
      </c>
      <c r="K35" s="7">
        <v>11.34376102230007</v>
      </c>
      <c r="L35" s="6">
        <v>0.11931221471059139</v>
      </c>
      <c r="M35" s="7">
        <v>0.72388859788301463</v>
      </c>
    </row>
    <row r="36" spans="1:14" x14ac:dyDescent="0.3">
      <c r="A36" t="s">
        <v>365</v>
      </c>
      <c r="B36" t="s">
        <v>366</v>
      </c>
      <c r="C36">
        <v>76191</v>
      </c>
      <c r="D36">
        <v>300000</v>
      </c>
      <c r="E36">
        <v>71561</v>
      </c>
      <c r="F36" s="15">
        <f t="shared" si="4"/>
        <v>74418.734961215901</v>
      </c>
      <c r="G36" s="90">
        <f t="shared" si="5"/>
        <v>-3.8400746300044468E-2</v>
      </c>
      <c r="J36" s="2">
        <v>4</v>
      </c>
      <c r="K36" s="7">
        <v>11.217463003116197</v>
      </c>
      <c r="L36" s="6">
        <v>-3.9157491303869918E-2</v>
      </c>
      <c r="M36" s="7">
        <v>-0.2375755202041227</v>
      </c>
    </row>
    <row r="37" spans="1:14" x14ac:dyDescent="0.3">
      <c r="A37" t="s">
        <v>367</v>
      </c>
      <c r="B37" t="s">
        <v>368</v>
      </c>
      <c r="C37">
        <v>44861</v>
      </c>
      <c r="D37">
        <v>265000</v>
      </c>
      <c r="E37">
        <v>71526</v>
      </c>
      <c r="F37" s="15">
        <f t="shared" si="4"/>
        <v>51248.659310391587</v>
      </c>
      <c r="G37" s="90">
        <f t="shared" si="5"/>
        <v>0.39566577862646285</v>
      </c>
      <c r="J37" s="2">
        <v>5</v>
      </c>
      <c r="K37" s="7">
        <v>10.844444736861245</v>
      </c>
      <c r="L37" s="6">
        <v>0.33337156208481211</v>
      </c>
      <c r="M37" s="57">
        <v>2.0226250366486793</v>
      </c>
      <c r="N37" t="s">
        <v>401</v>
      </c>
    </row>
    <row r="38" spans="1:14" x14ac:dyDescent="0.3">
      <c r="A38" t="s">
        <v>369</v>
      </c>
      <c r="B38" t="s">
        <v>366</v>
      </c>
      <c r="C38">
        <v>45417</v>
      </c>
      <c r="D38">
        <v>280000</v>
      </c>
      <c r="E38">
        <v>65328</v>
      </c>
      <c r="F38" s="15">
        <f t="shared" si="4"/>
        <v>52047.480144067769</v>
      </c>
      <c r="G38" s="90">
        <f t="shared" si="5"/>
        <v>0.25516162971140322</v>
      </c>
      <c r="J38" s="2">
        <v>6</v>
      </c>
      <c r="K38" s="7">
        <v>10.859911660653488</v>
      </c>
      <c r="L38" s="6">
        <v>0.22726435290586977</v>
      </c>
      <c r="M38" s="7">
        <v>1.378853574823607</v>
      </c>
    </row>
    <row r="39" spans="1:14" x14ac:dyDescent="0.3">
      <c r="A39" t="s">
        <v>370</v>
      </c>
      <c r="B39" t="s">
        <v>361</v>
      </c>
      <c r="C39">
        <v>60418</v>
      </c>
      <c r="D39">
        <v>121000</v>
      </c>
      <c r="E39">
        <v>61147</v>
      </c>
      <c r="F39" s="15">
        <f t="shared" si="4"/>
        <v>56555.42963435821</v>
      </c>
      <c r="G39" s="90">
        <f t="shared" si="5"/>
        <v>8.1187083102845836E-2</v>
      </c>
      <c r="J39" s="2">
        <v>7</v>
      </c>
      <c r="K39" s="7">
        <v>10.942976491689489</v>
      </c>
      <c r="L39" s="6">
        <v>7.8059588533074376E-2</v>
      </c>
      <c r="M39" s="7">
        <v>0.47360151876818823</v>
      </c>
    </row>
    <row r="40" spans="1:14" x14ac:dyDescent="0.3">
      <c r="A40" t="s">
        <v>371</v>
      </c>
      <c r="B40" t="s">
        <v>364</v>
      </c>
      <c r="C40">
        <v>59121</v>
      </c>
      <c r="D40">
        <v>137000</v>
      </c>
      <c r="E40">
        <v>53478</v>
      </c>
      <c r="F40" s="15">
        <f t="shared" si="4"/>
        <v>56642.964932946918</v>
      </c>
      <c r="G40" s="90">
        <f t="shared" si="5"/>
        <v>-5.5875693242639309E-2</v>
      </c>
      <c r="J40" s="2">
        <v>8</v>
      </c>
      <c r="K40" s="7">
        <v>10.944523073977541</v>
      </c>
      <c r="L40" s="6">
        <v>-5.7497440618767826E-2</v>
      </c>
      <c r="M40" s="7">
        <v>-0.34884728082821309</v>
      </c>
    </row>
    <row r="41" spans="1:14" x14ac:dyDescent="0.3">
      <c r="A41" t="s">
        <v>372</v>
      </c>
      <c r="B41" t="s">
        <v>373</v>
      </c>
      <c r="C41">
        <v>69028</v>
      </c>
      <c r="D41">
        <v>239500</v>
      </c>
      <c r="E41">
        <v>52269</v>
      </c>
      <c r="F41" s="15">
        <f t="shared" si="4"/>
        <v>67617.470415903066</v>
      </c>
      <c r="G41" s="90">
        <f t="shared" si="5"/>
        <v>-0.22698971614136623</v>
      </c>
      <c r="J41" s="2">
        <v>9</v>
      </c>
      <c r="K41" s="7">
        <v>11.121621666746755</v>
      </c>
      <c r="L41" s="6">
        <v>-0.25746292665573911</v>
      </c>
      <c r="M41" s="7">
        <v>-1.5620737360022861</v>
      </c>
    </row>
    <row r="42" spans="1:14" x14ac:dyDescent="0.3">
      <c r="A42" t="s">
        <v>374</v>
      </c>
      <c r="B42" t="s">
        <v>364</v>
      </c>
      <c r="C42">
        <v>36110</v>
      </c>
      <c r="D42">
        <v>109000</v>
      </c>
      <c r="E42">
        <v>48876</v>
      </c>
      <c r="F42" s="15">
        <f t="shared" si="4"/>
        <v>39442.082552188418</v>
      </c>
      <c r="G42" s="90">
        <f t="shared" si="5"/>
        <v>0.23918406020597274</v>
      </c>
      <c r="J42" s="2">
        <v>10</v>
      </c>
      <c r="K42" s="7">
        <v>10.582588610369914</v>
      </c>
      <c r="L42" s="6">
        <v>0.21445314706649832</v>
      </c>
      <c r="M42" s="7">
        <v>1.3011256921022241</v>
      </c>
    </row>
    <row r="43" spans="1:14" x14ac:dyDescent="0.3">
      <c r="A43" t="s">
        <v>375</v>
      </c>
      <c r="B43" t="s">
        <v>376</v>
      </c>
      <c r="C43">
        <v>37750</v>
      </c>
      <c r="D43">
        <v>141315</v>
      </c>
      <c r="E43">
        <v>35264</v>
      </c>
      <c r="F43" s="15">
        <f t="shared" si="4"/>
        <v>42037.403237801635</v>
      </c>
      <c r="G43" s="90">
        <f t="shared" si="5"/>
        <v>-0.16112801258167947</v>
      </c>
      <c r="J43" s="2">
        <v>11</v>
      </c>
      <c r="K43" s="7">
        <v>10.646315054239196</v>
      </c>
      <c r="L43" s="6">
        <v>-0.17569716172661032</v>
      </c>
      <c r="M43" s="7">
        <v>-1.0659861805667323</v>
      </c>
    </row>
    <row r="44" spans="1:14" x14ac:dyDescent="0.3">
      <c r="A44" t="s">
        <v>377</v>
      </c>
      <c r="B44" t="s">
        <v>366</v>
      </c>
      <c r="C44">
        <v>29629</v>
      </c>
      <c r="D44">
        <v>118000</v>
      </c>
      <c r="E44">
        <v>34692</v>
      </c>
      <c r="F44" s="15">
        <f t="shared" si="4"/>
        <v>34878.927467975984</v>
      </c>
      <c r="G44" s="90">
        <f t="shared" si="5"/>
        <v>-5.359323853854475E-3</v>
      </c>
      <c r="J44" s="2">
        <v>12</v>
      </c>
      <c r="K44" s="7">
        <v>10.459638128352212</v>
      </c>
      <c r="L44" s="6">
        <v>-5.3737365478667698E-3</v>
      </c>
      <c r="M44" s="7">
        <v>-3.2603423081733071E-2</v>
      </c>
    </row>
    <row r="45" spans="1:14" x14ac:dyDescent="0.3">
      <c r="A45" t="s">
        <v>378</v>
      </c>
      <c r="B45" t="s">
        <v>376</v>
      </c>
      <c r="C45">
        <v>31472</v>
      </c>
      <c r="D45">
        <v>140000</v>
      </c>
      <c r="E45">
        <v>32004</v>
      </c>
      <c r="F45" s="15">
        <f t="shared" si="4"/>
        <v>37143.768995113016</v>
      </c>
      <c r="G45" s="90">
        <f t="shared" si="5"/>
        <v>-0.13837499893425603</v>
      </c>
      <c r="J45" s="2">
        <v>13</v>
      </c>
      <c r="K45" s="7">
        <v>10.522551310509435</v>
      </c>
      <c r="L45" s="6">
        <v>-0.14893513653941959</v>
      </c>
      <c r="M45" s="7">
        <v>-0.9036161756493255</v>
      </c>
    </row>
    <row r="46" spans="1:14" x14ac:dyDescent="0.3">
      <c r="A46" t="s">
        <v>379</v>
      </c>
      <c r="B46" t="s">
        <v>364</v>
      </c>
      <c r="C46">
        <v>25276</v>
      </c>
      <c r="D46">
        <v>27300</v>
      </c>
      <c r="E46">
        <v>30429</v>
      </c>
      <c r="F46" s="15">
        <f t="shared" si="4"/>
        <v>25900.500921783198</v>
      </c>
      <c r="G46" s="90">
        <f t="shared" si="5"/>
        <v>0.17484214270188811</v>
      </c>
      <c r="J46" s="2">
        <v>14</v>
      </c>
      <c r="K46" s="7">
        <v>10.162017588109991</v>
      </c>
      <c r="L46" s="6">
        <v>0.16113379193411426</v>
      </c>
      <c r="M46" s="7">
        <v>0.97762760499998447</v>
      </c>
    </row>
    <row r="47" spans="1:14" x14ac:dyDescent="0.3">
      <c r="A47" t="s">
        <v>380</v>
      </c>
      <c r="B47" t="s">
        <v>366</v>
      </c>
      <c r="C47">
        <v>19411</v>
      </c>
      <c r="D47">
        <v>181000</v>
      </c>
      <c r="E47">
        <v>27027</v>
      </c>
      <c r="F47" s="15">
        <f t="shared" si="4"/>
        <v>27733.432537311135</v>
      </c>
      <c r="G47" s="90">
        <f t="shared" si="5"/>
        <v>-2.5472235950625189E-2</v>
      </c>
      <c r="J47" s="2">
        <v>15</v>
      </c>
      <c r="K47" s="7">
        <v>10.230393915201301</v>
      </c>
      <c r="L47" s="6">
        <v>-2.5802269881751272E-2</v>
      </c>
      <c r="M47" s="7">
        <v>-0.15654699740681299</v>
      </c>
    </row>
    <row r="48" spans="1:14" x14ac:dyDescent="0.3">
      <c r="A48" t="s">
        <v>381</v>
      </c>
      <c r="B48" t="s">
        <v>276</v>
      </c>
      <c r="C48">
        <v>20575</v>
      </c>
      <c r="D48">
        <v>73000</v>
      </c>
      <c r="E48">
        <v>24035</v>
      </c>
      <c r="F48" s="15">
        <f t="shared" si="4"/>
        <v>25627.449201210271</v>
      </c>
      <c r="G48" s="90">
        <f t="shared" si="5"/>
        <v>-6.213841996943912E-2</v>
      </c>
      <c r="J48" s="2">
        <v>16</v>
      </c>
      <c r="K48" s="7">
        <v>10.151419290457182</v>
      </c>
      <c r="L48" s="6">
        <v>-6.4152910129122276E-2</v>
      </c>
      <c r="M48" s="7">
        <v>-0.38922720759254259</v>
      </c>
    </row>
    <row r="49" spans="1:13" x14ac:dyDescent="0.3">
      <c r="A49" t="s">
        <v>382</v>
      </c>
      <c r="B49" t="s">
        <v>364</v>
      </c>
      <c r="C49">
        <v>10921</v>
      </c>
      <c r="D49">
        <v>32000</v>
      </c>
      <c r="E49">
        <v>16630</v>
      </c>
      <c r="F49" s="15">
        <f t="shared" si="4"/>
        <v>15022.542952608021</v>
      </c>
      <c r="G49" s="90">
        <f t="shared" si="5"/>
        <v>0.10700299226722552</v>
      </c>
      <c r="J49" s="2">
        <v>17</v>
      </c>
      <c r="K49" s="7">
        <v>9.61730721542237</v>
      </c>
      <c r="L49" s="6">
        <v>0.10165635676460383</v>
      </c>
      <c r="M49" s="7">
        <v>0.61676734224339358</v>
      </c>
    </row>
    <row r="50" spans="1:13" x14ac:dyDescent="0.3">
      <c r="A50" t="s">
        <v>383</v>
      </c>
      <c r="B50" t="s">
        <v>364</v>
      </c>
      <c r="C50">
        <v>12980</v>
      </c>
      <c r="D50">
        <v>13500</v>
      </c>
      <c r="E50">
        <v>14660</v>
      </c>
      <c r="F50" s="15">
        <f t="shared" si="4"/>
        <v>15083.011503180454</v>
      </c>
      <c r="G50" s="90">
        <f t="shared" si="5"/>
        <v>-2.8045559939489324E-2</v>
      </c>
      <c r="J50" s="2">
        <v>18</v>
      </c>
      <c r="K50" s="7">
        <v>9.621324323426613</v>
      </c>
      <c r="L50" s="6">
        <v>-2.8446347985971343E-2</v>
      </c>
      <c r="M50" s="7">
        <v>-0.17258909331627009</v>
      </c>
    </row>
    <row r="51" spans="1:13" x14ac:dyDescent="0.3">
      <c r="A51" t="s">
        <v>384</v>
      </c>
      <c r="B51" t="s">
        <v>364</v>
      </c>
      <c r="C51">
        <v>13088</v>
      </c>
      <c r="D51">
        <v>57000</v>
      </c>
      <c r="E51">
        <v>13583</v>
      </c>
      <c r="F51" s="15">
        <f t="shared" si="4"/>
        <v>18295.652377117047</v>
      </c>
      <c r="G51" s="90">
        <f t="shared" si="5"/>
        <v>-0.25758318315073098</v>
      </c>
      <c r="J51" s="2">
        <v>19</v>
      </c>
      <c r="K51" s="7">
        <v>9.8144187355831694</v>
      </c>
      <c r="L51" s="6">
        <v>-0.29784444576067948</v>
      </c>
      <c r="M51" s="7">
        <v>-1.8070756523288509</v>
      </c>
    </row>
    <row r="52" spans="1:13" ht="14.4" thickBot="1" x14ac:dyDescent="0.35">
      <c r="A52" t="s">
        <v>385</v>
      </c>
      <c r="B52" t="s">
        <v>366</v>
      </c>
      <c r="C52">
        <v>8046</v>
      </c>
      <c r="D52">
        <v>62500</v>
      </c>
      <c r="E52">
        <v>13344</v>
      </c>
      <c r="F52" s="15">
        <f t="shared" si="4"/>
        <v>13341.262305424238</v>
      </c>
      <c r="G52" s="90">
        <f t="shared" si="5"/>
        <v>2.052050632906963E-4</v>
      </c>
      <c r="J52" s="3">
        <v>20</v>
      </c>
      <c r="K52" s="12">
        <v>9.498616940586917</v>
      </c>
      <c r="L52" s="34">
        <v>2.0518401161062627E-4</v>
      </c>
      <c r="M52" s="12">
        <v>1.2448881854478168E-3</v>
      </c>
    </row>
    <row r="55" spans="1:13" x14ac:dyDescent="0.3">
      <c r="A55" s="14" t="s">
        <v>407</v>
      </c>
    </row>
    <row r="56" spans="1:13" x14ac:dyDescent="0.3">
      <c r="A56" s="60" t="s">
        <v>404</v>
      </c>
      <c r="B56" s="15">
        <f>(E37/(K25*D37^K27))^(1/K26)</f>
        <v>73579.638391284854</v>
      </c>
    </row>
    <row r="57" spans="1:13" x14ac:dyDescent="0.3">
      <c r="A57" s="60" t="s">
        <v>405</v>
      </c>
      <c r="B57" s="15">
        <f>B56-C37</f>
        <v>28718.638391284854</v>
      </c>
    </row>
    <row r="58" spans="1:13" x14ac:dyDescent="0.3">
      <c r="A58" s="60" t="s">
        <v>406</v>
      </c>
      <c r="B58" s="94">
        <f>B57/C37</f>
        <v>0.64016937632430959</v>
      </c>
    </row>
  </sheetData>
  <mergeCells count="1">
    <mergeCell ref="C3:E3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33797" r:id="rId3">
          <objectPr defaultSize="0" autoPict="0" r:id="rId4">
            <anchor moveWithCells="1">
              <from>
                <xdr:col>3</xdr:col>
                <xdr:colOff>342900</xdr:colOff>
                <xdr:row>27</xdr:row>
                <xdr:rowOff>91440</xdr:rowOff>
              </from>
              <to>
                <xdr:col>5</xdr:col>
                <xdr:colOff>624840</xdr:colOff>
                <xdr:row>28</xdr:row>
                <xdr:rowOff>38100</xdr:rowOff>
              </to>
            </anchor>
          </objectPr>
        </oleObject>
      </mc:Choice>
      <mc:Fallback>
        <oleObject progId="Equation.DSMT4" shapeId="33797" r:id="rId3"/>
      </mc:Fallback>
    </mc:AlternateContent>
    <mc:AlternateContent xmlns:mc="http://schemas.openxmlformats.org/markup-compatibility/2006">
      <mc:Choice Requires="x14">
        <oleObject progId="Equation.DSMT4" shapeId="33799" r:id="rId5">
          <objectPr defaultSize="0" autoPict="0" r:id="rId6">
            <anchor moveWithCells="1">
              <from>
                <xdr:col>11</xdr:col>
                <xdr:colOff>60960</xdr:colOff>
                <xdr:row>23</xdr:row>
                <xdr:rowOff>129540</xdr:rowOff>
              </from>
              <to>
                <xdr:col>11</xdr:col>
                <xdr:colOff>746760</xdr:colOff>
                <xdr:row>25</xdr:row>
                <xdr:rowOff>53340</xdr:rowOff>
              </to>
            </anchor>
          </objectPr>
        </oleObject>
      </mc:Choice>
      <mc:Fallback>
        <oleObject progId="Equation.DSMT4" shapeId="33799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5"/>
  <sheetViews>
    <sheetView workbookViewId="0">
      <selection activeCell="C1" sqref="C1"/>
    </sheetView>
  </sheetViews>
  <sheetFormatPr defaultRowHeight="13.8" x14ac:dyDescent="0.3"/>
  <cols>
    <col min="5" max="5" width="15.44140625" customWidth="1"/>
    <col min="6" max="6" width="9.44140625" bestFit="1" customWidth="1"/>
    <col min="7" max="7" width="12.44140625" customWidth="1"/>
    <col min="10" max="10" width="11.44140625" customWidth="1"/>
    <col min="11" max="11" width="10.21875" customWidth="1"/>
  </cols>
  <sheetData>
    <row r="1" spans="1:10" x14ac:dyDescent="0.3">
      <c r="A1" s="14" t="s">
        <v>475</v>
      </c>
    </row>
    <row r="2" spans="1:10" x14ac:dyDescent="0.3">
      <c r="A2" s="14" t="s">
        <v>476</v>
      </c>
    </row>
    <row r="3" spans="1:10" x14ac:dyDescent="0.3">
      <c r="A3" s="33" t="s">
        <v>238</v>
      </c>
      <c r="B3" s="33" t="s">
        <v>477</v>
      </c>
      <c r="C3" s="33" t="s">
        <v>240</v>
      </c>
    </row>
    <row r="4" spans="1:10" x14ac:dyDescent="0.3">
      <c r="A4">
        <v>2004</v>
      </c>
      <c r="B4">
        <v>1250345</v>
      </c>
      <c r="C4">
        <v>35389</v>
      </c>
    </row>
    <row r="5" spans="1:10" x14ac:dyDescent="0.3">
      <c r="A5">
        <v>2005</v>
      </c>
      <c r="B5">
        <v>1323119</v>
      </c>
      <c r="C5">
        <v>37138</v>
      </c>
    </row>
    <row r="6" spans="1:10" x14ac:dyDescent="0.3">
      <c r="A6">
        <v>2006</v>
      </c>
      <c r="B6">
        <v>1366838</v>
      </c>
      <c r="C6">
        <v>37370</v>
      </c>
    </row>
    <row r="7" spans="1:10" x14ac:dyDescent="0.3">
      <c r="A7">
        <v>2007</v>
      </c>
      <c r="B7">
        <v>1541503</v>
      </c>
      <c r="C7">
        <v>41435</v>
      </c>
      <c r="E7" t="s">
        <v>4</v>
      </c>
    </row>
    <row r="8" spans="1:10" ht="14.4" thickBot="1" x14ac:dyDescent="0.35">
      <c r="A8">
        <v>2008</v>
      </c>
      <c r="B8">
        <v>1439918</v>
      </c>
      <c r="C8">
        <v>39169</v>
      </c>
    </row>
    <row r="9" spans="1:10" x14ac:dyDescent="0.3">
      <c r="A9">
        <v>2009</v>
      </c>
      <c r="B9">
        <v>1258417</v>
      </c>
      <c r="C9">
        <v>34150</v>
      </c>
      <c r="E9" s="5" t="s">
        <v>5</v>
      </c>
      <c r="F9" s="5"/>
    </row>
    <row r="10" spans="1:10" x14ac:dyDescent="0.3">
      <c r="A10">
        <v>2010</v>
      </c>
      <c r="B10">
        <v>1481253</v>
      </c>
      <c r="C10">
        <v>38303</v>
      </c>
      <c r="E10" s="2" t="s">
        <v>6</v>
      </c>
      <c r="F10" s="37">
        <v>0.99075409357417599</v>
      </c>
      <c r="G10" s="35" t="s">
        <v>243</v>
      </c>
    </row>
    <row r="11" spans="1:10" x14ac:dyDescent="0.3">
      <c r="A11">
        <v>2011</v>
      </c>
      <c r="B11">
        <v>1738160</v>
      </c>
      <c r="C11">
        <v>45082</v>
      </c>
      <c r="E11" s="2" t="s">
        <v>7</v>
      </c>
      <c r="F11" s="37">
        <v>0.981593673933987</v>
      </c>
      <c r="G11" s="35" t="s">
        <v>241</v>
      </c>
      <c r="J11" s="17">
        <f>G18/G20</f>
        <v>0.981593673933987</v>
      </c>
    </row>
    <row r="12" spans="1:10" x14ac:dyDescent="0.3">
      <c r="A12">
        <v>2012</v>
      </c>
      <c r="B12">
        <v>1861826</v>
      </c>
      <c r="C12">
        <v>48208</v>
      </c>
      <c r="E12" s="2" t="s">
        <v>8</v>
      </c>
      <c r="F12" s="7">
        <v>0.97929288317573526</v>
      </c>
    </row>
    <row r="13" spans="1:10" x14ac:dyDescent="0.3">
      <c r="A13">
        <v>2013</v>
      </c>
      <c r="B13">
        <v>2006366</v>
      </c>
      <c r="C13">
        <v>49821</v>
      </c>
      <c r="E13" s="2" t="s">
        <v>9</v>
      </c>
      <c r="F13" s="38">
        <v>776.69244505259496</v>
      </c>
      <c r="G13" s="35" t="s">
        <v>242</v>
      </c>
    </row>
    <row r="14" spans="1:10" ht="14.4" thickBot="1" x14ac:dyDescent="0.35">
      <c r="E14" s="3" t="s">
        <v>10</v>
      </c>
      <c r="F14" s="3">
        <v>10</v>
      </c>
    </row>
    <row r="16" spans="1:10" ht="14.4" thickBot="1" x14ac:dyDescent="0.35">
      <c r="E16" t="s">
        <v>11</v>
      </c>
    </row>
    <row r="17" spans="5:13" x14ac:dyDescent="0.3">
      <c r="E17" s="4"/>
      <c r="F17" s="4" t="s">
        <v>16</v>
      </c>
      <c r="G17" s="43" t="s">
        <v>17</v>
      </c>
      <c r="H17" s="4" t="s">
        <v>18</v>
      </c>
      <c r="I17" s="4" t="s">
        <v>19</v>
      </c>
      <c r="J17" s="4" t="s">
        <v>20</v>
      </c>
    </row>
    <row r="18" spans="5:13" x14ac:dyDescent="0.3">
      <c r="E18" s="2" t="s">
        <v>12</v>
      </c>
      <c r="F18" s="2">
        <v>1</v>
      </c>
      <c r="G18" s="44">
        <v>257366957.26638576</v>
      </c>
      <c r="H18" s="2">
        <v>257366957.26638576</v>
      </c>
      <c r="I18" s="2">
        <v>426.63317835990495</v>
      </c>
      <c r="J18" s="2">
        <v>3.1619086091904287E-8</v>
      </c>
    </row>
    <row r="19" spans="5:13" x14ac:dyDescent="0.3">
      <c r="E19" s="2" t="s">
        <v>13</v>
      </c>
      <c r="F19" s="2">
        <v>8</v>
      </c>
      <c r="G19" s="44">
        <v>4826009.2336142259</v>
      </c>
      <c r="H19" s="2">
        <v>603251.15420177823</v>
      </c>
      <c r="I19" s="2"/>
      <c r="J19" s="2"/>
    </row>
    <row r="20" spans="5:13" ht="14.4" thickBot="1" x14ac:dyDescent="0.35">
      <c r="E20" s="3" t="s">
        <v>14</v>
      </c>
      <c r="F20" s="3">
        <v>9</v>
      </c>
      <c r="G20" s="45">
        <v>262192966.5</v>
      </c>
      <c r="H20" s="3"/>
      <c r="I20" s="3"/>
      <c r="J20" s="3"/>
    </row>
    <row r="21" spans="5:13" ht="14.4" thickBot="1" x14ac:dyDescent="0.35"/>
    <row r="22" spans="5:13" x14ac:dyDescent="0.3">
      <c r="E22" s="4"/>
      <c r="F22" s="4" t="s">
        <v>21</v>
      </c>
      <c r="G22" s="43" t="s">
        <v>9</v>
      </c>
      <c r="H22" s="4" t="s">
        <v>22</v>
      </c>
      <c r="I22" s="4" t="s">
        <v>23</v>
      </c>
      <c r="J22" s="43" t="s">
        <v>24</v>
      </c>
      <c r="K22" s="43" t="s">
        <v>25</v>
      </c>
      <c r="L22" s="4" t="s">
        <v>26</v>
      </c>
      <c r="M22" s="4" t="s">
        <v>27</v>
      </c>
    </row>
    <row r="23" spans="5:13" x14ac:dyDescent="0.3">
      <c r="E23" s="2" t="s">
        <v>15</v>
      </c>
      <c r="F23" s="13">
        <v>9303.9131459848322</v>
      </c>
      <c r="G23" s="39">
        <v>1535.2632911433473</v>
      </c>
      <c r="H23" s="2">
        <v>6.0601417357253338</v>
      </c>
      <c r="I23" s="2">
        <v>3.0249779774507664E-4</v>
      </c>
      <c r="J23" s="41">
        <v>5763.5896479811145</v>
      </c>
      <c r="K23" s="41">
        <v>12844.23664398855</v>
      </c>
      <c r="L23" s="2">
        <v>5763.5896479811145</v>
      </c>
      <c r="M23" s="2">
        <v>12844.23664398855</v>
      </c>
    </row>
    <row r="24" spans="5:13" ht="14.4" thickBot="1" x14ac:dyDescent="0.35">
      <c r="E24" s="3" t="s">
        <v>239</v>
      </c>
      <c r="F24" s="34">
        <v>2.05024297000082E-2</v>
      </c>
      <c r="G24" s="40">
        <v>9.9260856461507612E-4</v>
      </c>
      <c r="H24" s="3">
        <v>20.6551005410263</v>
      </c>
      <c r="I24" s="3">
        <v>3.1619086091904287E-8</v>
      </c>
      <c r="J24" s="42">
        <v>1.8213470245366761E-2</v>
      </c>
      <c r="K24" s="42">
        <v>2.2791389154649639E-2</v>
      </c>
      <c r="L24" s="3">
        <v>1.8213470245366761E-2</v>
      </c>
      <c r="M24" s="3">
        <v>2.2791389154649639E-2</v>
      </c>
    </row>
    <row r="25" spans="5:13" ht="27.6" x14ac:dyDescent="0.3">
      <c r="G25" s="36" t="s">
        <v>245</v>
      </c>
      <c r="J25" s="35" t="s">
        <v>244</v>
      </c>
    </row>
  </sheetData>
  <sortState ref="A2:C11">
    <sortCondition ref="A3"/>
  </sortState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7173" r:id="rId3">
          <objectPr defaultSize="0" r:id="rId4">
            <anchor moveWithCells="1">
              <from>
                <xdr:col>10</xdr:col>
                <xdr:colOff>45720</xdr:colOff>
                <xdr:row>9</xdr:row>
                <xdr:rowOff>68580</xdr:rowOff>
              </from>
              <to>
                <xdr:col>10</xdr:col>
                <xdr:colOff>647700</xdr:colOff>
                <xdr:row>11</xdr:row>
                <xdr:rowOff>106680</xdr:rowOff>
              </to>
            </anchor>
          </objectPr>
        </oleObject>
      </mc:Choice>
      <mc:Fallback>
        <oleObject progId="Equation.DSMT4" shapeId="7173" r:id="rId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63"/>
  <sheetViews>
    <sheetView zoomScaleNormal="100" workbookViewId="0">
      <selection activeCell="E31" sqref="E31"/>
    </sheetView>
  </sheetViews>
  <sheetFormatPr defaultRowHeight="13.8" x14ac:dyDescent="0.3"/>
  <cols>
    <col min="1" max="1" width="10.6640625" customWidth="1"/>
    <col min="3" max="3" width="9.77734375" customWidth="1"/>
    <col min="4" max="4" width="14.6640625" customWidth="1"/>
    <col min="5" max="5" width="11.33203125" customWidth="1"/>
    <col min="6" max="6" width="8.6640625" customWidth="1"/>
    <col min="7" max="9" width="15" customWidth="1"/>
    <col min="12" max="14" width="14.6640625" customWidth="1"/>
  </cols>
  <sheetData>
    <row r="1" spans="1:3" x14ac:dyDescent="0.3">
      <c r="A1" s="14" t="s">
        <v>479</v>
      </c>
    </row>
    <row r="2" spans="1:3" x14ac:dyDescent="0.3">
      <c r="A2" s="14" t="s">
        <v>478</v>
      </c>
    </row>
    <row r="3" spans="1:3" ht="30" customHeight="1" x14ac:dyDescent="0.3">
      <c r="A3" s="1" t="s">
        <v>236</v>
      </c>
      <c r="B3" s="101" t="s">
        <v>232</v>
      </c>
      <c r="C3" s="101" t="s">
        <v>231</v>
      </c>
    </row>
    <row r="4" spans="1:3" x14ac:dyDescent="0.3">
      <c r="A4">
        <v>1</v>
      </c>
      <c r="B4">
        <v>992.2</v>
      </c>
      <c r="C4">
        <v>342.6</v>
      </c>
    </row>
    <row r="5" spans="1:3" x14ac:dyDescent="0.3">
      <c r="A5">
        <v>2</v>
      </c>
      <c r="B5">
        <v>1585.7</v>
      </c>
      <c r="C5">
        <v>554.1</v>
      </c>
    </row>
    <row r="6" spans="1:3" x14ac:dyDescent="0.3">
      <c r="A6">
        <v>3</v>
      </c>
      <c r="B6">
        <v>2042.7</v>
      </c>
      <c r="C6">
        <v>664.5</v>
      </c>
    </row>
    <row r="7" spans="1:3" x14ac:dyDescent="0.3">
      <c r="A7">
        <v>4</v>
      </c>
      <c r="B7">
        <v>2449.1999999999998</v>
      </c>
      <c r="C7">
        <v>763.6</v>
      </c>
    </row>
    <row r="8" spans="1:3" x14ac:dyDescent="0.3">
      <c r="A8">
        <v>5</v>
      </c>
      <c r="B8">
        <v>2863.1</v>
      </c>
      <c r="C8">
        <v>867.2</v>
      </c>
    </row>
    <row r="9" spans="1:3" x14ac:dyDescent="0.3">
      <c r="A9">
        <v>6</v>
      </c>
      <c r="B9">
        <v>3336.7</v>
      </c>
      <c r="C9">
        <v>1002.9</v>
      </c>
    </row>
    <row r="10" spans="1:3" x14ac:dyDescent="0.3">
      <c r="A10">
        <v>7</v>
      </c>
      <c r="B10">
        <v>3892.5</v>
      </c>
      <c r="C10">
        <v>1038.8</v>
      </c>
    </row>
    <row r="11" spans="1:3" x14ac:dyDescent="0.3">
      <c r="A11">
        <v>8</v>
      </c>
      <c r="B11">
        <v>4623.6000000000004</v>
      </c>
      <c r="C11">
        <v>1174.4000000000001</v>
      </c>
    </row>
    <row r="12" spans="1:3" x14ac:dyDescent="0.3">
      <c r="A12">
        <v>9</v>
      </c>
      <c r="B12">
        <v>5847.6</v>
      </c>
      <c r="C12">
        <v>1244.5</v>
      </c>
    </row>
    <row r="13" spans="1:3" x14ac:dyDescent="0.3">
      <c r="A13">
        <v>10</v>
      </c>
      <c r="B13">
        <v>9865.7999999999993</v>
      </c>
      <c r="C13">
        <v>1555</v>
      </c>
    </row>
    <row r="15" spans="1:3" x14ac:dyDescent="0.3">
      <c r="A15" s="14" t="s">
        <v>235</v>
      </c>
    </row>
    <row r="16" spans="1:3" x14ac:dyDescent="0.3">
      <c r="B16" t="s">
        <v>226</v>
      </c>
      <c r="C16" s="16">
        <f>SLOPE(C4:C13,$B$4:$B$13)</f>
        <v>0.12971241300299544</v>
      </c>
    </row>
    <row r="17" spans="1:14" x14ac:dyDescent="0.3">
      <c r="B17" t="s">
        <v>227</v>
      </c>
      <c r="C17" s="18">
        <f>INTERCEPT(C4:C13,$B$4:$B$13)</f>
        <v>434.35012535593751</v>
      </c>
    </row>
    <row r="19" spans="1:14" x14ac:dyDescent="0.3">
      <c r="A19" s="14" t="s">
        <v>456</v>
      </c>
    </row>
    <row r="20" spans="1:14" x14ac:dyDescent="0.3">
      <c r="B20" s="60" t="s">
        <v>457</v>
      </c>
      <c r="C20">
        <v>10</v>
      </c>
    </row>
    <row r="21" spans="1:14" x14ac:dyDescent="0.3">
      <c r="B21" s="60" t="s">
        <v>455</v>
      </c>
      <c r="C21" s="18">
        <f>STEYX(C4:C13,B4:B13)</f>
        <v>130.90942557757336</v>
      </c>
    </row>
    <row r="22" spans="1:14" ht="22.2" customHeight="1" x14ac:dyDescent="0.3">
      <c r="C22">
        <f>DEVSQ(B4:B13)</f>
        <v>60440436.28899999</v>
      </c>
    </row>
    <row r="23" spans="1:14" ht="18.600000000000001" customHeight="1" x14ac:dyDescent="0.3">
      <c r="B23" s="60"/>
      <c r="C23" s="18">
        <f>AVERAGE(B4:B13)</f>
        <v>3749.9099999999989</v>
      </c>
    </row>
    <row r="25" spans="1:14" x14ac:dyDescent="0.3">
      <c r="B25" s="60" t="s">
        <v>459</v>
      </c>
      <c r="C25">
        <v>0.95</v>
      </c>
    </row>
    <row r="26" spans="1:14" x14ac:dyDescent="0.3">
      <c r="B26" s="60" t="s">
        <v>399</v>
      </c>
      <c r="C26">
        <f>1-C25</f>
        <v>5.0000000000000044E-2</v>
      </c>
    </row>
    <row r="27" spans="1:14" x14ac:dyDescent="0.3">
      <c r="B27" s="60" t="s">
        <v>549</v>
      </c>
      <c r="C27">
        <f>C20-2</f>
        <v>8</v>
      </c>
    </row>
    <row r="28" spans="1:14" ht="19.8" customHeight="1" x14ac:dyDescent="0.3">
      <c r="B28" s="102"/>
      <c r="C28" s="17">
        <f>_xlfn.T.INV.2T(C26,C20-2)</f>
        <v>2.3060041352041662</v>
      </c>
    </row>
    <row r="30" spans="1:14" x14ac:dyDescent="0.3">
      <c r="A30" s="14" t="s">
        <v>453</v>
      </c>
      <c r="E30" s="132" t="s">
        <v>550</v>
      </c>
      <c r="F30" s="132"/>
      <c r="G30" s="132"/>
      <c r="H30" s="132"/>
      <c r="I30" s="132"/>
      <c r="J30" s="131" t="s">
        <v>462</v>
      </c>
      <c r="K30" s="131"/>
      <c r="L30" s="131"/>
      <c r="M30" s="131"/>
      <c r="N30" s="131"/>
    </row>
    <row r="31" spans="1:14" ht="27.6" x14ac:dyDescent="0.3">
      <c r="B31" s="129" t="s">
        <v>232</v>
      </c>
      <c r="C31" s="129" t="s">
        <v>231</v>
      </c>
      <c r="D31" s="105"/>
      <c r="E31" s="103" t="s">
        <v>458</v>
      </c>
      <c r="F31" s="104" t="s">
        <v>461</v>
      </c>
      <c r="G31" s="104" t="s">
        <v>460</v>
      </c>
      <c r="H31" s="104" t="s">
        <v>464</v>
      </c>
      <c r="I31" s="104" t="s">
        <v>463</v>
      </c>
      <c r="J31" s="88" t="s">
        <v>458</v>
      </c>
      <c r="K31" s="99" t="s">
        <v>461</v>
      </c>
      <c r="L31" s="99" t="s">
        <v>460</v>
      </c>
      <c r="M31" s="99" t="s">
        <v>464</v>
      </c>
      <c r="N31" s="99" t="s">
        <v>463</v>
      </c>
    </row>
    <row r="32" spans="1:14" x14ac:dyDescent="0.3">
      <c r="B32">
        <v>2000</v>
      </c>
      <c r="C32" s="15">
        <f>$C$16*B32+$C$17</f>
        <v>693.7749513619284</v>
      </c>
      <c r="D32" s="15">
        <f>(B32-$C$23)^2</f>
        <v>3062185.0080999965</v>
      </c>
      <c r="E32" s="16">
        <f>SQRT(1+1/$C$20+D32/$C$22)</f>
        <v>1.0726903134946844</v>
      </c>
      <c r="F32" s="32">
        <f>$C$21*E32</f>
        <v>140.42527276221622</v>
      </c>
      <c r="G32" s="15">
        <f>$C$28*F32</f>
        <v>323.82125967684357</v>
      </c>
      <c r="H32" s="15">
        <f>C32-G32</f>
        <v>369.95369168508483</v>
      </c>
      <c r="I32" s="15">
        <f>C32+G32</f>
        <v>1017.596211038772</v>
      </c>
      <c r="J32" s="16">
        <f>SQRT(1/$C$20+D32/$C$22)</f>
        <v>0.38815526360636138</v>
      </c>
      <c r="K32" s="32">
        <f>$C$21*J32</f>
        <v>50.813182593620333</v>
      </c>
      <c r="L32" s="15">
        <f>$C$28*K32</f>
        <v>117.17540918377284</v>
      </c>
      <c r="M32" s="15">
        <f>C32-L32</f>
        <v>576.59954217815562</v>
      </c>
      <c r="N32" s="15">
        <f>C32+L32</f>
        <v>810.95036054570119</v>
      </c>
    </row>
    <row r="33" spans="1:14" x14ac:dyDescent="0.3">
      <c r="B33">
        <v>6000</v>
      </c>
      <c r="C33" s="15">
        <f>$C$16*B33+$C$17</f>
        <v>1212.6246033739101</v>
      </c>
      <c r="D33" s="15">
        <f>(B33-$C$23)^2</f>
        <v>5062905.0081000049</v>
      </c>
      <c r="E33" s="16">
        <f>SQRT(1+1/$C$20+D33/$C$22)</f>
        <v>1.0880105012299461</v>
      </c>
      <c r="F33" s="32">
        <f>$C$21*E33</f>
        <v>142.43082973837991</v>
      </c>
      <c r="G33" s="15">
        <f>$C$28*F33</f>
        <v>328.44608235726463</v>
      </c>
      <c r="H33" s="15">
        <f>C33-G33</f>
        <v>884.17852101664539</v>
      </c>
      <c r="I33" s="15">
        <f>C33+G33</f>
        <v>1541.0706857311748</v>
      </c>
      <c r="J33" s="16">
        <f>SQRT(1/$C$20+D33/$C$22)</f>
        <v>0.42868035969313861</v>
      </c>
      <c r="K33" s="32">
        <f>$C$21*J33</f>
        <v>56.118299643816307</v>
      </c>
      <c r="L33" s="15">
        <f>$C$28*K33</f>
        <v>129.40903103926689</v>
      </c>
      <c r="M33" s="15">
        <f>C33-L33</f>
        <v>1083.2155723346432</v>
      </c>
      <c r="N33" s="15">
        <f>C33+L33</f>
        <v>1342.033634413177</v>
      </c>
    </row>
    <row r="35" spans="1:14" x14ac:dyDescent="0.3">
      <c r="A35" s="14" t="s">
        <v>548</v>
      </c>
    </row>
    <row r="36" spans="1:14" ht="27.6" x14ac:dyDescent="0.3">
      <c r="B36" s="129" t="s">
        <v>232</v>
      </c>
      <c r="C36" s="129" t="s">
        <v>231</v>
      </c>
      <c r="D36" s="105"/>
      <c r="E36" s="103" t="s">
        <v>458</v>
      </c>
      <c r="F36" s="104" t="s">
        <v>461</v>
      </c>
      <c r="G36" s="104" t="s">
        <v>460</v>
      </c>
      <c r="H36" s="104" t="s">
        <v>464</v>
      </c>
      <c r="I36" s="104" t="s">
        <v>463</v>
      </c>
      <c r="J36" s="88" t="s">
        <v>458</v>
      </c>
      <c r="K36" s="99" t="s">
        <v>461</v>
      </c>
      <c r="L36" s="99" t="s">
        <v>460</v>
      </c>
      <c r="M36" s="99" t="s">
        <v>464</v>
      </c>
      <c r="N36" s="99" t="s">
        <v>463</v>
      </c>
    </row>
    <row r="37" spans="1:14" x14ac:dyDescent="0.3">
      <c r="B37">
        <v>1000</v>
      </c>
      <c r="C37" s="15">
        <f>$C$16*B37+$C$17</f>
        <v>564.0625383589329</v>
      </c>
      <c r="D37" s="15">
        <f>(B37-$C$23)^2</f>
        <v>7562005.0080999946</v>
      </c>
      <c r="E37" s="16">
        <f>SQRT(1+1/$C$20+D37/$C$22)</f>
        <v>1.106849130212276</v>
      </c>
      <c r="F37" s="32">
        <f>$C$21*E37</f>
        <v>144.89698383712576</v>
      </c>
      <c r="G37" s="15">
        <f>$C$28*F37</f>
        <v>334.13304390702325</v>
      </c>
      <c r="H37" s="15">
        <f>C37-G37</f>
        <v>229.92949445190965</v>
      </c>
      <c r="I37" s="15">
        <f>C37+G37</f>
        <v>898.19558226595609</v>
      </c>
      <c r="J37" s="16">
        <f>SQRT(1/$C$20+D37/$C$22)</f>
        <v>0.47446285107653252</v>
      </c>
      <c r="K37" s="32">
        <f>$C$21*J37</f>
        <v>62.111659292326607</v>
      </c>
      <c r="L37" s="15">
        <f>$C$28*K37</f>
        <v>143.22974317249742</v>
      </c>
      <c r="M37" s="15">
        <f>C37-L37</f>
        <v>420.83279518643548</v>
      </c>
      <c r="N37" s="15">
        <f>C37+L37</f>
        <v>707.29228153143026</v>
      </c>
    </row>
    <row r="38" spans="1:14" x14ac:dyDescent="0.3">
      <c r="B38">
        <v>1500</v>
      </c>
      <c r="C38" s="15">
        <f t="shared" ref="C38:C62" si="0">$C$16*B38+$C$17</f>
        <v>628.91874486043071</v>
      </c>
      <c r="D38" s="15">
        <f t="shared" ref="D38:D52" si="1">(B38-$C$23)^2</f>
        <v>5062095.0080999956</v>
      </c>
      <c r="E38" s="16">
        <f t="shared" ref="E38:E54" si="2">SQRT(1+1/$C$20+D38/$C$22)</f>
        <v>1.0880043424374115</v>
      </c>
      <c r="F38" s="32">
        <f t="shared" ref="F38:F54" si="3">$C$21*E38</f>
        <v>142.43002349438697</v>
      </c>
      <c r="G38" s="15">
        <f t="shared" ref="G38:G54" si="4">$C$28*F38</f>
        <v>328.44422315528288</v>
      </c>
      <c r="H38" s="15">
        <f t="shared" ref="H38:H52" si="5">C38-G38</f>
        <v>300.47452170514782</v>
      </c>
      <c r="I38" s="15">
        <f t="shared" ref="I38:I52" si="6">C38+G38</f>
        <v>957.36296801571359</v>
      </c>
      <c r="J38" s="16">
        <f t="shared" ref="J38:J52" si="7">SQRT(1/$C$20+D38/$C$22)</f>
        <v>0.42866472815320839</v>
      </c>
      <c r="K38" s="32">
        <f t="shared" ref="K38:K54" si="8">$C$21*J38</f>
        <v>56.116253327903145</v>
      </c>
      <c r="L38" s="15">
        <f t="shared" ref="L38:L54" si="9">$C$28*K38</f>
        <v>129.4043122263092</v>
      </c>
      <c r="M38" s="15">
        <f t="shared" ref="M38:M52" si="10">C38-L38</f>
        <v>499.51443263412148</v>
      </c>
      <c r="N38" s="15">
        <f t="shared" ref="N38:N52" si="11">C38+L38</f>
        <v>758.32305708673994</v>
      </c>
    </row>
    <row r="39" spans="1:14" x14ac:dyDescent="0.3">
      <c r="B39">
        <v>2000</v>
      </c>
      <c r="C39" s="15">
        <f t="shared" si="0"/>
        <v>693.7749513619284</v>
      </c>
      <c r="D39" s="15">
        <f t="shared" si="1"/>
        <v>3062185.0080999965</v>
      </c>
      <c r="E39" s="16">
        <f t="shared" si="2"/>
        <v>1.0726903134946844</v>
      </c>
      <c r="F39" s="32">
        <f t="shared" si="3"/>
        <v>140.42527276221622</v>
      </c>
      <c r="G39" s="15">
        <f t="shared" si="4"/>
        <v>323.82125967684357</v>
      </c>
      <c r="H39" s="15">
        <f t="shared" si="5"/>
        <v>369.95369168508483</v>
      </c>
      <c r="I39" s="15">
        <f t="shared" si="6"/>
        <v>1017.596211038772</v>
      </c>
      <c r="J39" s="16">
        <f t="shared" si="7"/>
        <v>0.38815526360636138</v>
      </c>
      <c r="K39" s="32">
        <f t="shared" si="8"/>
        <v>50.813182593620333</v>
      </c>
      <c r="L39" s="15">
        <f t="shared" si="9"/>
        <v>117.17540918377284</v>
      </c>
      <c r="M39" s="15">
        <f t="shared" si="10"/>
        <v>576.59954217815562</v>
      </c>
      <c r="N39" s="15">
        <f t="shared" si="11"/>
        <v>810.95036054570119</v>
      </c>
    </row>
    <row r="40" spans="1:14" x14ac:dyDescent="0.3">
      <c r="B40">
        <v>2500</v>
      </c>
      <c r="C40" s="15">
        <f t="shared" si="0"/>
        <v>758.6311578634261</v>
      </c>
      <c r="D40" s="15">
        <f t="shared" si="1"/>
        <v>1562275.0080999974</v>
      </c>
      <c r="E40" s="16">
        <f t="shared" si="2"/>
        <v>1.0610599302394053</v>
      </c>
      <c r="F40" s="32">
        <f t="shared" si="3"/>
        <v>138.90274597102061</v>
      </c>
      <c r="G40" s="15">
        <f t="shared" si="4"/>
        <v>320.31030660038738</v>
      </c>
      <c r="H40" s="15">
        <f t="shared" si="5"/>
        <v>438.32085126303872</v>
      </c>
      <c r="I40" s="15">
        <f t="shared" si="6"/>
        <v>1078.9414644638134</v>
      </c>
      <c r="J40" s="16">
        <f t="shared" si="7"/>
        <v>0.35475086407174744</v>
      </c>
      <c r="K40" s="32">
        <f t="shared" si="8"/>
        <v>46.440231838780264</v>
      </c>
      <c r="L40" s="15">
        <f t="shared" si="9"/>
        <v>107.09136666006746</v>
      </c>
      <c r="M40" s="15">
        <f t="shared" si="10"/>
        <v>651.53979120335862</v>
      </c>
      <c r="N40" s="15">
        <f t="shared" si="11"/>
        <v>865.72252452349358</v>
      </c>
    </row>
    <row r="41" spans="1:14" x14ac:dyDescent="0.3">
      <c r="B41">
        <v>3000</v>
      </c>
      <c r="C41" s="15">
        <f t="shared" si="0"/>
        <v>823.48736436492379</v>
      </c>
      <c r="D41" s="15">
        <f t="shared" si="1"/>
        <v>562365.00809999846</v>
      </c>
      <c r="E41" s="16">
        <f t="shared" si="2"/>
        <v>1.0532352300628984</v>
      </c>
      <c r="F41" s="32">
        <f t="shared" si="3"/>
        <v>137.87841896559735</v>
      </c>
      <c r="G41" s="15">
        <f t="shared" si="4"/>
        <v>317.94820429008001</v>
      </c>
      <c r="H41" s="15">
        <f t="shared" si="5"/>
        <v>505.53916007484378</v>
      </c>
      <c r="I41" s="15">
        <f t="shared" si="6"/>
        <v>1141.4355686550039</v>
      </c>
      <c r="J41" s="16">
        <f t="shared" si="7"/>
        <v>0.33061223486986474</v>
      </c>
      <c r="K41" s="32">
        <f t="shared" si="8"/>
        <v>43.28025775573176</v>
      </c>
      <c r="L41" s="15">
        <f t="shared" si="9"/>
        <v>99.804453357419632</v>
      </c>
      <c r="M41" s="15">
        <f t="shared" si="10"/>
        <v>723.68291100750412</v>
      </c>
      <c r="N41" s="15">
        <f t="shared" si="11"/>
        <v>923.29181772234347</v>
      </c>
    </row>
    <row r="42" spans="1:14" x14ac:dyDescent="0.3">
      <c r="B42">
        <v>3500</v>
      </c>
      <c r="C42" s="15">
        <f t="shared" si="0"/>
        <v>888.34357086642149</v>
      </c>
      <c r="D42" s="15">
        <f t="shared" si="1"/>
        <v>62455.008099999475</v>
      </c>
      <c r="E42" s="16">
        <f t="shared" si="2"/>
        <v>1.0493013540081371</v>
      </c>
      <c r="F42" s="32">
        <f t="shared" si="3"/>
        <v>137.36343751097519</v>
      </c>
      <c r="G42" s="15">
        <f t="shared" si="4"/>
        <v>316.76065492616789</v>
      </c>
      <c r="H42" s="15">
        <f t="shared" si="5"/>
        <v>571.58291594025354</v>
      </c>
      <c r="I42" s="15">
        <f t="shared" si="6"/>
        <v>1205.1042257925894</v>
      </c>
      <c r="J42" s="16">
        <f t="shared" si="7"/>
        <v>0.31785740753254349</v>
      </c>
      <c r="K42" s="32">
        <f t="shared" si="8"/>
        <v>41.61053063566191</v>
      </c>
      <c r="L42" s="15">
        <f t="shared" si="9"/>
        <v>95.954055713876002</v>
      </c>
      <c r="M42" s="15">
        <f t="shared" si="10"/>
        <v>792.38951515254553</v>
      </c>
      <c r="N42" s="15">
        <f t="shared" si="11"/>
        <v>984.29762658029745</v>
      </c>
    </row>
    <row r="43" spans="1:14" x14ac:dyDescent="0.3">
      <c r="B43">
        <v>4000</v>
      </c>
      <c r="C43" s="15">
        <f t="shared" si="0"/>
        <v>953.1997773679193</v>
      </c>
      <c r="D43" s="15">
        <f t="shared" si="1"/>
        <v>62545.00810000053</v>
      </c>
      <c r="E43" s="16">
        <f t="shared" si="2"/>
        <v>1.0493020635606509</v>
      </c>
      <c r="F43" s="32">
        <f t="shared" si="3"/>
        <v>137.36353039808719</v>
      </c>
      <c r="G43" s="15">
        <f t="shared" si="4"/>
        <v>316.76086912423227</v>
      </c>
      <c r="H43" s="15">
        <f t="shared" si="5"/>
        <v>636.43890824368702</v>
      </c>
      <c r="I43" s="15">
        <f t="shared" si="6"/>
        <v>1269.9606464921517</v>
      </c>
      <c r="J43" s="16">
        <f t="shared" si="7"/>
        <v>0.31785974987821275</v>
      </c>
      <c r="K43" s="32">
        <f t="shared" si="8"/>
        <v>41.610837270787975</v>
      </c>
      <c r="L43" s="15">
        <f t="shared" si="9"/>
        <v>95.954762815744715</v>
      </c>
      <c r="M43" s="15">
        <f t="shared" si="10"/>
        <v>857.24501455217455</v>
      </c>
      <c r="N43" s="15">
        <f t="shared" si="11"/>
        <v>1049.154540183664</v>
      </c>
    </row>
    <row r="44" spans="1:14" x14ac:dyDescent="0.3">
      <c r="B44">
        <v>4500</v>
      </c>
      <c r="C44" s="15">
        <f t="shared" si="0"/>
        <v>1018.055983869417</v>
      </c>
      <c r="D44" s="15">
        <f t="shared" si="1"/>
        <v>562635.00810000161</v>
      </c>
      <c r="E44" s="16">
        <f t="shared" si="2"/>
        <v>1.0532373507684003</v>
      </c>
      <c r="F44" s="32">
        <f t="shared" si="3"/>
        <v>137.87869658593644</v>
      </c>
      <c r="G44" s="15">
        <f t="shared" si="4"/>
        <v>317.94884448373</v>
      </c>
      <c r="H44" s="15">
        <f t="shared" si="5"/>
        <v>700.10713938568699</v>
      </c>
      <c r="I44" s="15">
        <f t="shared" si="6"/>
        <v>1336.0048283531469</v>
      </c>
      <c r="J44" s="16">
        <f t="shared" si="7"/>
        <v>0.33061899076374629</v>
      </c>
      <c r="K44" s="32">
        <f t="shared" si="8"/>
        <v>43.281142165919057</v>
      </c>
      <c r="L44" s="15">
        <f t="shared" si="9"/>
        <v>99.806492810968749</v>
      </c>
      <c r="M44" s="15">
        <f t="shared" si="10"/>
        <v>918.24949105844826</v>
      </c>
      <c r="N44" s="15">
        <f t="shared" si="11"/>
        <v>1117.8624766803857</v>
      </c>
    </row>
    <row r="45" spans="1:14" x14ac:dyDescent="0.3">
      <c r="B45">
        <v>5000</v>
      </c>
      <c r="C45" s="15">
        <f t="shared" si="0"/>
        <v>1082.9121903709147</v>
      </c>
      <c r="D45" s="15">
        <f t="shared" si="1"/>
        <v>1562725.0081000025</v>
      </c>
      <c r="E45" s="16">
        <f t="shared" si="2"/>
        <v>1.0610634386813562</v>
      </c>
      <c r="F45" s="32">
        <f t="shared" si="3"/>
        <v>138.90320525914109</v>
      </c>
      <c r="G45" s="15">
        <f t="shared" si="4"/>
        <v>320.31136572069244</v>
      </c>
      <c r="H45" s="15">
        <f t="shared" si="5"/>
        <v>762.60082465022219</v>
      </c>
      <c r="I45" s="15">
        <f t="shared" si="6"/>
        <v>1403.2235560916072</v>
      </c>
      <c r="J45" s="16">
        <f t="shared" si="7"/>
        <v>0.35476135768471739</v>
      </c>
      <c r="K45" s="32">
        <f t="shared" si="8"/>
        <v>46.441605551626395</v>
      </c>
      <c r="L45" s="15">
        <f t="shared" si="9"/>
        <v>107.09453444757123</v>
      </c>
      <c r="M45" s="15">
        <f t="shared" si="10"/>
        <v>975.81765592334341</v>
      </c>
      <c r="N45" s="15">
        <f t="shared" si="11"/>
        <v>1190.006724818486</v>
      </c>
    </row>
    <row r="46" spans="1:14" x14ac:dyDescent="0.3">
      <c r="B46">
        <v>5500</v>
      </c>
      <c r="C46" s="15">
        <f t="shared" si="0"/>
        <v>1147.7683968724123</v>
      </c>
      <c r="D46" s="15">
        <f t="shared" si="1"/>
        <v>3062815.0081000035</v>
      </c>
      <c r="E46" s="16">
        <f t="shared" si="2"/>
        <v>1.0726951720552478</v>
      </c>
      <c r="F46" s="32">
        <f t="shared" si="3"/>
        <v>140.42590879358872</v>
      </c>
      <c r="G46" s="15">
        <f t="shared" si="4"/>
        <v>323.82272636781869</v>
      </c>
      <c r="H46" s="15">
        <f t="shared" si="5"/>
        <v>823.94567050459364</v>
      </c>
      <c r="I46" s="15">
        <f t="shared" si="6"/>
        <v>1471.5911232402309</v>
      </c>
      <c r="J46" s="16">
        <f t="shared" si="7"/>
        <v>0.38816869032759138</v>
      </c>
      <c r="K46" s="32">
        <f t="shared" si="8"/>
        <v>50.814940277983943</v>
      </c>
      <c r="L46" s="15">
        <f t="shared" si="9"/>
        <v>117.17946241118372</v>
      </c>
      <c r="M46" s="15">
        <f t="shared" si="10"/>
        <v>1030.5889344612285</v>
      </c>
      <c r="N46" s="15">
        <f t="shared" si="11"/>
        <v>1264.947859283596</v>
      </c>
    </row>
    <row r="47" spans="1:14" x14ac:dyDescent="0.3">
      <c r="B47">
        <v>6000</v>
      </c>
      <c r="C47" s="15">
        <f t="shared" si="0"/>
        <v>1212.6246033739101</v>
      </c>
      <c r="D47" s="15">
        <f t="shared" si="1"/>
        <v>5062905.0081000049</v>
      </c>
      <c r="E47" s="16">
        <f t="shared" si="2"/>
        <v>1.0880105012299461</v>
      </c>
      <c r="F47" s="32">
        <f t="shared" si="3"/>
        <v>142.43082973837991</v>
      </c>
      <c r="G47" s="15">
        <f t="shared" si="4"/>
        <v>328.44608235726463</v>
      </c>
      <c r="H47" s="15">
        <f t="shared" si="5"/>
        <v>884.17852101664539</v>
      </c>
      <c r="I47" s="15">
        <f t="shared" si="6"/>
        <v>1541.0706857311748</v>
      </c>
      <c r="J47" s="16">
        <f t="shared" si="7"/>
        <v>0.42868035969313861</v>
      </c>
      <c r="K47" s="32">
        <f t="shared" si="8"/>
        <v>56.118299643816307</v>
      </c>
      <c r="L47" s="15">
        <f t="shared" si="9"/>
        <v>129.40903103926689</v>
      </c>
      <c r="M47" s="15">
        <f t="shared" si="10"/>
        <v>1083.2155723346432</v>
      </c>
      <c r="N47" s="15">
        <f t="shared" si="11"/>
        <v>1342.033634413177</v>
      </c>
    </row>
    <row r="48" spans="1:14" x14ac:dyDescent="0.3">
      <c r="B48">
        <v>6500</v>
      </c>
      <c r="C48" s="15">
        <f t="shared" si="0"/>
        <v>1277.4808098754079</v>
      </c>
      <c r="D48" s="15">
        <f t="shared" si="1"/>
        <v>7562995.0081000058</v>
      </c>
      <c r="E48" s="16">
        <f t="shared" si="2"/>
        <v>1.1068565294627428</v>
      </c>
      <c r="F48" s="32">
        <f t="shared" si="3"/>
        <v>144.89795246875406</v>
      </c>
      <c r="G48" s="15">
        <f t="shared" si="4"/>
        <v>334.13527757556358</v>
      </c>
      <c r="H48" s="15">
        <f t="shared" si="5"/>
        <v>943.34553229984431</v>
      </c>
      <c r="I48" s="15">
        <f t="shared" si="6"/>
        <v>1611.6160874509715</v>
      </c>
      <c r="J48" s="16">
        <f t="shared" si="7"/>
        <v>0.47448011213780872</v>
      </c>
      <c r="K48" s="32">
        <f t="shared" si="8"/>
        <v>62.113918927943132</v>
      </c>
      <c r="L48" s="15">
        <f t="shared" si="9"/>
        <v>143.23495390157319</v>
      </c>
      <c r="M48" s="15">
        <f t="shared" si="10"/>
        <v>1134.2458559738348</v>
      </c>
      <c r="N48" s="15">
        <f t="shared" si="11"/>
        <v>1420.715763776981</v>
      </c>
    </row>
    <row r="49" spans="2:14" x14ac:dyDescent="0.3">
      <c r="B49">
        <v>7000</v>
      </c>
      <c r="C49" s="15">
        <f t="shared" si="0"/>
        <v>1342.3370163769055</v>
      </c>
      <c r="D49" s="15">
        <f t="shared" si="1"/>
        <v>10563085.008100007</v>
      </c>
      <c r="E49" s="16">
        <f t="shared" si="2"/>
        <v>1.1290564690189964</v>
      </c>
      <c r="F49" s="32">
        <f t="shared" si="3"/>
        <v>147.80413380392005</v>
      </c>
      <c r="G49" s="15">
        <f t="shared" si="4"/>
        <v>340.83694375210956</v>
      </c>
      <c r="H49" s="15">
        <f t="shared" si="5"/>
        <v>1001.5000726247958</v>
      </c>
      <c r="I49" s="15">
        <f t="shared" si="6"/>
        <v>1683.1739601290151</v>
      </c>
      <c r="J49" s="16">
        <f t="shared" si="7"/>
        <v>0.52418366078469492</v>
      </c>
      <c r="K49" s="32">
        <f t="shared" si="8"/>
        <v>68.620581930473975</v>
      </c>
      <c r="L49" s="15">
        <f t="shared" si="9"/>
        <v>158.23934569178928</v>
      </c>
      <c r="M49" s="15">
        <f t="shared" si="10"/>
        <v>1184.0976706851161</v>
      </c>
      <c r="N49" s="15">
        <f t="shared" si="11"/>
        <v>1500.5763620686948</v>
      </c>
    </row>
    <row r="50" spans="2:14" x14ac:dyDescent="0.3">
      <c r="B50">
        <v>7500</v>
      </c>
      <c r="C50" s="15">
        <f t="shared" si="0"/>
        <v>1407.1932228784033</v>
      </c>
      <c r="D50" s="15">
        <f t="shared" si="1"/>
        <v>14063175.008100009</v>
      </c>
      <c r="E50" s="16">
        <f t="shared" si="2"/>
        <v>1.154416844577663</v>
      </c>
      <c r="F50" s="32">
        <f t="shared" si="3"/>
        <v>151.12404600073666</v>
      </c>
      <c r="G50" s="15">
        <f t="shared" si="4"/>
        <v>348.49267500648335</v>
      </c>
      <c r="H50" s="15">
        <f t="shared" si="5"/>
        <v>1058.70054787192</v>
      </c>
      <c r="I50" s="15">
        <f t="shared" si="6"/>
        <v>1755.6858978848866</v>
      </c>
      <c r="J50" s="16">
        <f t="shared" si="7"/>
        <v>0.57678267228189883</v>
      </c>
      <c r="K50" s="32">
        <f t="shared" si="8"/>
        <v>75.506288311521118</v>
      </c>
      <c r="L50" s="15">
        <f t="shared" si="9"/>
        <v>174.11781308028571</v>
      </c>
      <c r="M50" s="15">
        <f t="shared" si="10"/>
        <v>1233.0754097981176</v>
      </c>
      <c r="N50" s="15">
        <f t="shared" si="11"/>
        <v>1581.311035958689</v>
      </c>
    </row>
    <row r="51" spans="2:14" x14ac:dyDescent="0.3">
      <c r="B51">
        <v>8000</v>
      </c>
      <c r="C51" s="15">
        <f t="shared" si="0"/>
        <v>1472.0494293799011</v>
      </c>
      <c r="D51" s="15">
        <f t="shared" si="1"/>
        <v>18063265.00810001</v>
      </c>
      <c r="E51" s="16">
        <f t="shared" si="2"/>
        <v>1.1827343739180494</v>
      </c>
      <c r="F51" s="32">
        <f t="shared" si="3"/>
        <v>154.8310775004627</v>
      </c>
      <c r="G51" s="15">
        <f t="shared" si="4"/>
        <v>357.04110497418372</v>
      </c>
      <c r="H51" s="15">
        <f t="shared" si="5"/>
        <v>1115.0083244057173</v>
      </c>
      <c r="I51" s="15">
        <f t="shared" si="6"/>
        <v>1829.0905343540849</v>
      </c>
      <c r="J51" s="16">
        <f t="shared" si="7"/>
        <v>0.63155411426679831</v>
      </c>
      <c r="K51" s="32">
        <f t="shared" si="8"/>
        <v>82.676386319819699</v>
      </c>
      <c r="L51" s="15">
        <f t="shared" si="9"/>
        <v>190.6520887372414</v>
      </c>
      <c r="M51" s="15">
        <f t="shared" si="10"/>
        <v>1281.3973406426596</v>
      </c>
      <c r="N51" s="15">
        <f t="shared" si="11"/>
        <v>1662.7015181171425</v>
      </c>
    </row>
    <row r="52" spans="2:14" x14ac:dyDescent="0.3">
      <c r="B52">
        <v>8500</v>
      </c>
      <c r="C52" s="15">
        <f t="shared" si="0"/>
        <v>1536.9056358813987</v>
      </c>
      <c r="D52" s="15">
        <f t="shared" si="1"/>
        <v>22563355.00810001</v>
      </c>
      <c r="E52" s="16">
        <f t="shared" si="2"/>
        <v>1.2138021069522247</v>
      </c>
      <c r="F52" s="32">
        <f t="shared" si="3"/>
        <v>158.89813658596398</v>
      </c>
      <c r="G52" s="15">
        <f t="shared" si="4"/>
        <v>366.41976004346935</v>
      </c>
      <c r="H52" s="15">
        <f t="shared" si="5"/>
        <v>1170.4858758379294</v>
      </c>
      <c r="I52" s="15">
        <f t="shared" si="6"/>
        <v>1903.325395924868</v>
      </c>
      <c r="J52" s="16">
        <f t="shared" si="7"/>
        <v>0.68797932733597433</v>
      </c>
      <c r="K52" s="32">
        <f t="shared" si="8"/>
        <v>90.062978550797709</v>
      </c>
      <c r="L52" s="15">
        <f t="shared" si="9"/>
        <v>207.68560096694364</v>
      </c>
      <c r="M52" s="15">
        <f t="shared" si="10"/>
        <v>1329.220034914455</v>
      </c>
      <c r="N52" s="15">
        <f t="shared" si="11"/>
        <v>1744.5912368483423</v>
      </c>
    </row>
    <row r="53" spans="2:14" x14ac:dyDescent="0.3">
      <c r="B53">
        <v>9000</v>
      </c>
      <c r="C53" s="15">
        <f t="shared" si="0"/>
        <v>1601.7618423828965</v>
      </c>
      <c r="D53" s="15">
        <f>(B53-$C$23)^2</f>
        <v>27563445.00810001</v>
      </c>
      <c r="E53" s="16">
        <f>SQRT(1+1/$C$20+D53/$C$22)</f>
        <v>1.2474145733586999</v>
      </c>
      <c r="F53" s="32">
        <f>$C$21*E53</f>
        <v>163.29832525548113</v>
      </c>
      <c r="G53" s="15">
        <f>$C$28*F53</f>
        <v>376.56661331105443</v>
      </c>
      <c r="H53" s="15">
        <f>C53-G53</f>
        <v>1225.195229071842</v>
      </c>
      <c r="I53" s="15">
        <f>C53+G53</f>
        <v>1978.3284556939509</v>
      </c>
      <c r="J53" s="16">
        <f>SQRT(1/$C$20+D53/$C$22)</f>
        <v>0.74568298748708672</v>
      </c>
      <c r="K53" s="32">
        <f>$C$21*J53</f>
        <v>97.616931554903346</v>
      </c>
      <c r="L53" s="15">
        <f>$C$28*K53</f>
        <v>225.10504783154917</v>
      </c>
      <c r="M53" s="15">
        <f>C53-L53</f>
        <v>1376.6567945513473</v>
      </c>
      <c r="N53" s="15">
        <f>C53+L53</f>
        <v>1826.8668902144457</v>
      </c>
    </row>
    <row r="54" spans="2:14" x14ac:dyDescent="0.3">
      <c r="B54">
        <v>9500</v>
      </c>
      <c r="C54" s="15">
        <f t="shared" si="0"/>
        <v>1666.6180488843941</v>
      </c>
      <c r="D54" s="15">
        <f t="shared" ref="D54" si="12">(B54-$C$23)^2</f>
        <v>33063535.00810001</v>
      </c>
      <c r="E54" s="16">
        <f t="shared" si="2"/>
        <v>1.2833718433117278</v>
      </c>
      <c r="F54" s="32">
        <f t="shared" si="3"/>
        <v>168.00547081036976</v>
      </c>
      <c r="G54" s="15">
        <f t="shared" si="4"/>
        <v>387.42131042563551</v>
      </c>
      <c r="H54" s="15">
        <f t="shared" ref="H54" si="13">C54-G54</f>
        <v>1279.1967384587585</v>
      </c>
      <c r="I54" s="15">
        <f t="shared" ref="I54" si="14">C54+G54</f>
        <v>2054.0393593100298</v>
      </c>
      <c r="J54" s="16">
        <f t="shared" ref="J54" si="15">SQRT(1/$C$20+D54/$C$22)</f>
        <v>0.8043900100109036</v>
      </c>
      <c r="K54" s="32">
        <f t="shared" si="8"/>
        <v>105.30223415086587</v>
      </c>
      <c r="L54" s="15">
        <f t="shared" si="9"/>
        <v>242.82738739813408</v>
      </c>
      <c r="M54" s="15">
        <f t="shared" ref="M54" si="16">C54-L54</f>
        <v>1423.79066148626</v>
      </c>
      <c r="N54" s="15">
        <f t="shared" ref="N54" si="17">C54+L54</f>
        <v>1909.4454362825281</v>
      </c>
    </row>
    <row r="55" spans="2:14" x14ac:dyDescent="0.3">
      <c r="B55">
        <v>10000</v>
      </c>
      <c r="C55" s="15">
        <f t="shared" si="0"/>
        <v>1731.4742553858919</v>
      </c>
      <c r="D55" s="15">
        <f>(B55-$C$23)^2</f>
        <v>39063625.00810001</v>
      </c>
      <c r="E55" s="16">
        <f>SQRT(1+1/$C$20+D55/$C$22)</f>
        <v>1.3214825257924088</v>
      </c>
      <c r="F55" s="32">
        <f>$C$21*E55</f>
        <v>172.99451836228499</v>
      </c>
      <c r="G55" s="15">
        <f>$C$28*F55</f>
        <v>398.92607471108226</v>
      </c>
      <c r="H55" s="15">
        <f>C55-G55</f>
        <v>1332.5481806748096</v>
      </c>
      <c r="I55" s="15">
        <f>C55+G55</f>
        <v>2130.4003300969744</v>
      </c>
      <c r="J55" s="16">
        <f>SQRT(1/$C$20+D55/$C$22)</f>
        <v>0.86389586523763628</v>
      </c>
      <c r="K55" s="32">
        <f>$C$21*J55</f>
        <v>113.09211147709969</v>
      </c>
      <c r="L55" s="15">
        <f>$C$28*K55</f>
        <v>260.79087672516243</v>
      </c>
      <c r="M55" s="15">
        <f>C55-L55</f>
        <v>1470.6833786607294</v>
      </c>
      <c r="N55" s="15">
        <f>C55+L55</f>
        <v>1992.2651321110543</v>
      </c>
    </row>
    <row r="56" spans="2:14" x14ac:dyDescent="0.3">
      <c r="B56">
        <v>10500</v>
      </c>
      <c r="C56" s="15">
        <f t="shared" si="0"/>
        <v>1796.3304618873897</v>
      </c>
      <c r="D56" s="15">
        <f t="shared" ref="D56:D62" si="18">(B56-$C$23)^2</f>
        <v>45563715.008100018</v>
      </c>
      <c r="E56" s="16">
        <f t="shared" ref="E56:E62" si="19">SQRT(1+1/$C$20+D56/$C$22)</f>
        <v>1.3615658085952711</v>
      </c>
      <c r="F56" s="32">
        <f t="shared" ref="F56:F62" si="20">$C$21*E56</f>
        <v>178.24179788927114</v>
      </c>
      <c r="G56" s="15">
        <f t="shared" ref="G56:G62" si="21">$C$28*F56</f>
        <v>411.0263229988845</v>
      </c>
      <c r="H56" s="15">
        <f t="shared" ref="H56:H62" si="22">C56-G56</f>
        <v>1385.3041388885051</v>
      </c>
      <c r="I56" s="15">
        <f t="shared" ref="I56:I62" si="23">C56+G56</f>
        <v>2207.356784886274</v>
      </c>
      <c r="J56" s="16">
        <f t="shared" ref="J56:J62" si="24">SQRT(1/$C$20+D56/$C$22)</f>
        <v>0.92404623863510993</v>
      </c>
      <c r="K56" s="32">
        <f t="shared" ref="K56:K62" si="25">$C$21*J56</f>
        <v>120.96636230683951</v>
      </c>
      <c r="L56" s="15">
        <f t="shared" ref="L56:L62" si="26">$C$28*K56</f>
        <v>278.9489317001773</v>
      </c>
      <c r="M56" s="15">
        <f t="shared" ref="M56:M62" si="27">C56-L56</f>
        <v>1517.3815301872123</v>
      </c>
      <c r="N56" s="15">
        <f t="shared" ref="N56:N62" si="28">C56+L56</f>
        <v>2075.279393587567</v>
      </c>
    </row>
    <row r="57" spans="2:14" x14ac:dyDescent="0.3">
      <c r="B57">
        <v>11000</v>
      </c>
      <c r="C57" s="15">
        <f t="shared" si="0"/>
        <v>1861.1866683888873</v>
      </c>
      <c r="D57" s="15">
        <f t="shared" si="18"/>
        <v>52563805.008100018</v>
      </c>
      <c r="E57" s="16">
        <f t="shared" si="19"/>
        <v>1.4034526866582901</v>
      </c>
      <c r="F57" s="32">
        <f t="shared" si="20"/>
        <v>183.7251850357388</v>
      </c>
      <c r="G57" s="15">
        <f t="shared" si="21"/>
        <v>423.67103643356427</v>
      </c>
      <c r="H57" s="15">
        <f t="shared" si="22"/>
        <v>1437.515631955323</v>
      </c>
      <c r="I57" s="15">
        <f t="shared" si="23"/>
        <v>2284.8577048224515</v>
      </c>
      <c r="J57" s="16">
        <f t="shared" si="24"/>
        <v>0.98472302892151975</v>
      </c>
      <c r="K57" s="32">
        <f t="shared" si="25"/>
        <v>128.9095260691243</v>
      </c>
      <c r="L57" s="15">
        <f t="shared" si="26"/>
        <v>297.26590018260993</v>
      </c>
      <c r="M57" s="15">
        <f t="shared" si="27"/>
        <v>1563.9207682062774</v>
      </c>
      <c r="N57" s="15">
        <f t="shared" si="28"/>
        <v>2158.4525685714971</v>
      </c>
    </row>
    <row r="58" spans="2:14" x14ac:dyDescent="0.3">
      <c r="B58">
        <v>11500</v>
      </c>
      <c r="C58" s="15">
        <f t="shared" si="0"/>
        <v>1926.0428748903851</v>
      </c>
      <c r="D58" s="15">
        <f t="shared" si="18"/>
        <v>60063895.008100018</v>
      </c>
      <c r="E58" s="16">
        <f t="shared" si="19"/>
        <v>1.446986538856778</v>
      </c>
      <c r="F58" s="32">
        <f t="shared" si="20"/>
        <v>189.42417662022183</v>
      </c>
      <c r="G58" s="15">
        <f t="shared" si="21"/>
        <v>436.81293459387587</v>
      </c>
      <c r="H58" s="15">
        <f t="shared" si="22"/>
        <v>1489.2299402965091</v>
      </c>
      <c r="I58" s="15">
        <f t="shared" si="23"/>
        <v>2362.855809484261</v>
      </c>
      <c r="J58" s="16">
        <f t="shared" si="24"/>
        <v>1.0458346158129963</v>
      </c>
      <c r="K58" s="32">
        <f t="shared" si="25"/>
        <v>136.90960880522147</v>
      </c>
      <c r="L58" s="15">
        <f t="shared" si="26"/>
        <v>315.71412405402543</v>
      </c>
      <c r="M58" s="15">
        <f t="shared" si="27"/>
        <v>1610.3287508363596</v>
      </c>
      <c r="N58" s="15">
        <f t="shared" si="28"/>
        <v>2241.7569989444105</v>
      </c>
    </row>
    <row r="59" spans="2:14" x14ac:dyDescent="0.3">
      <c r="B59">
        <v>12000</v>
      </c>
      <c r="C59" s="15">
        <f t="shared" si="0"/>
        <v>1990.8990813918826</v>
      </c>
      <c r="D59" s="15">
        <f t="shared" si="18"/>
        <v>68063985.008100003</v>
      </c>
      <c r="E59" s="16">
        <f t="shared" si="19"/>
        <v>1.4920232072487114</v>
      </c>
      <c r="F59" s="32">
        <f t="shared" si="20"/>
        <v>195.31990100933749</v>
      </c>
      <c r="G59" s="15">
        <f t="shared" si="21"/>
        <v>450.40849941520065</v>
      </c>
      <c r="H59" s="15">
        <f t="shared" si="22"/>
        <v>1540.4905819766821</v>
      </c>
      <c r="I59" s="15">
        <f t="shared" si="23"/>
        <v>2441.3075808070835</v>
      </c>
      <c r="J59" s="16">
        <f t="shared" si="24"/>
        <v>1.1073090133150416</v>
      </c>
      <c r="K59" s="32">
        <f t="shared" si="25"/>
        <v>144.95718686994164</v>
      </c>
      <c r="L59" s="15">
        <f t="shared" si="26"/>
        <v>334.2718723496485</v>
      </c>
      <c r="M59" s="15">
        <f t="shared" si="27"/>
        <v>1656.6272090422342</v>
      </c>
      <c r="N59" s="15">
        <f t="shared" si="28"/>
        <v>2325.1709537415313</v>
      </c>
    </row>
    <row r="60" spans="2:14" x14ac:dyDescent="0.3">
      <c r="B60">
        <v>12500</v>
      </c>
      <c r="C60" s="15">
        <f t="shared" si="0"/>
        <v>2055.7552878933802</v>
      </c>
      <c r="D60" s="15">
        <f t="shared" si="18"/>
        <v>76564075.008100003</v>
      </c>
      <c r="E60" s="16">
        <f t="shared" si="19"/>
        <v>1.5384307152733305</v>
      </c>
      <c r="F60" s="32">
        <f t="shared" si="20"/>
        <v>201.39508122732701</v>
      </c>
      <c r="G60" s="15">
        <f t="shared" si="21"/>
        <v>464.41789011999504</v>
      </c>
      <c r="H60" s="15">
        <f t="shared" si="22"/>
        <v>1591.3373977733852</v>
      </c>
      <c r="I60" s="15">
        <f t="shared" si="23"/>
        <v>2520.173178013375</v>
      </c>
      <c r="J60" s="16">
        <f t="shared" si="24"/>
        <v>1.1690889896395447</v>
      </c>
      <c r="K60" s="32">
        <f t="shared" si="25"/>
        <v>153.0447680827784</v>
      </c>
      <c r="L60" s="15">
        <f t="shared" si="26"/>
        <v>352.92186807024962</v>
      </c>
      <c r="M60" s="15">
        <f t="shared" si="27"/>
        <v>1702.8334198231305</v>
      </c>
      <c r="N60" s="15">
        <f t="shared" si="28"/>
        <v>2408.67715596363</v>
      </c>
    </row>
    <row r="61" spans="2:14" x14ac:dyDescent="0.3">
      <c r="B61">
        <v>13000</v>
      </c>
      <c r="C61" s="15">
        <f t="shared" si="0"/>
        <v>2120.6114943948783</v>
      </c>
      <c r="D61" s="15">
        <f t="shared" si="18"/>
        <v>85564165.008100003</v>
      </c>
      <c r="E61" s="16">
        <f t="shared" si="19"/>
        <v>1.5860887389474021</v>
      </c>
      <c r="F61" s="32">
        <f t="shared" si="20"/>
        <v>207.63396573066211</v>
      </c>
      <c r="G61" s="15">
        <f t="shared" si="21"/>
        <v>478.804783583747</v>
      </c>
      <c r="H61" s="15">
        <f t="shared" si="22"/>
        <v>1641.8067108111313</v>
      </c>
      <c r="I61" s="15">
        <f t="shared" si="23"/>
        <v>2599.4162779786252</v>
      </c>
      <c r="J61" s="16">
        <f t="shared" si="24"/>
        <v>1.2311285423609348</v>
      </c>
      <c r="K61" s="32">
        <f t="shared" si="25"/>
        <v>161.16633029262516</v>
      </c>
      <c r="L61" s="15">
        <f t="shared" si="26"/>
        <v>371.65022411047408</v>
      </c>
      <c r="M61" s="15">
        <f t="shared" si="27"/>
        <v>1748.9612702844042</v>
      </c>
      <c r="N61" s="15">
        <f t="shared" si="28"/>
        <v>2492.2617185053523</v>
      </c>
    </row>
    <row r="62" spans="2:14" x14ac:dyDescent="0.3">
      <c r="B62">
        <v>13500</v>
      </c>
      <c r="C62" s="15">
        <f t="shared" si="0"/>
        <v>2185.4677008963758</v>
      </c>
      <c r="D62" s="15">
        <f t="shared" si="18"/>
        <v>95064255.008100003</v>
      </c>
      <c r="E62" s="16">
        <f t="shared" si="19"/>
        <v>1.6348879219465706</v>
      </c>
      <c r="F62" s="32">
        <f t="shared" si="20"/>
        <v>214.02223874573815</v>
      </c>
      <c r="G62" s="15">
        <f t="shared" si="21"/>
        <v>493.53616757332549</v>
      </c>
      <c r="H62" s="15">
        <f t="shared" si="22"/>
        <v>1691.9315333230504</v>
      </c>
      <c r="I62" s="15">
        <f t="shared" si="23"/>
        <v>2679.0038684697015</v>
      </c>
      <c r="J62" s="16">
        <f t="shared" si="24"/>
        <v>1.2933903190169533</v>
      </c>
      <c r="K62" s="32">
        <f t="shared" si="25"/>
        <v>169.31698371010373</v>
      </c>
      <c r="L62" s="15">
        <f t="shared" si="26"/>
        <v>390.44566459579568</v>
      </c>
      <c r="M62" s="15">
        <f t="shared" si="27"/>
        <v>1795.0220363005801</v>
      </c>
      <c r="N62" s="15">
        <f t="shared" si="28"/>
        <v>2575.9133654921716</v>
      </c>
    </row>
    <row r="63" spans="2:14" x14ac:dyDescent="0.3">
      <c r="D63" s="15"/>
      <c r="E63" s="16"/>
      <c r="F63" s="32"/>
      <c r="G63" s="15"/>
      <c r="H63" s="15"/>
      <c r="I63" s="15"/>
      <c r="J63" s="16"/>
      <c r="K63" s="32"/>
      <c r="L63" s="15"/>
      <c r="M63" s="15"/>
      <c r="N63" s="15"/>
    </row>
  </sheetData>
  <mergeCells count="2">
    <mergeCell ref="J30:N30"/>
    <mergeCell ref="E30:I30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58372" r:id="rId4">
          <objectPr defaultSize="0" autoPict="0" r:id="rId5">
            <anchor moveWithCells="1">
              <from>
                <xdr:col>5</xdr:col>
                <xdr:colOff>190500</xdr:colOff>
                <xdr:row>24</xdr:row>
                <xdr:rowOff>30480</xdr:rowOff>
              </from>
              <to>
                <xdr:col>7</xdr:col>
                <xdr:colOff>929640</xdr:colOff>
                <xdr:row>28</xdr:row>
                <xdr:rowOff>144780</xdr:rowOff>
              </to>
            </anchor>
          </objectPr>
        </oleObject>
      </mc:Choice>
      <mc:Fallback>
        <oleObject progId="Equation.DSMT4" shapeId="58372" r:id="rId4"/>
      </mc:Fallback>
    </mc:AlternateContent>
    <mc:AlternateContent xmlns:mc="http://schemas.openxmlformats.org/markup-compatibility/2006">
      <mc:Choice Requires="x14">
        <oleObject progId="Equation.DSMT4" shapeId="58373" r:id="rId6">
          <objectPr defaultSize="0" autoPict="0" r:id="rId7">
            <anchor moveWithCells="1">
              <from>
                <xdr:col>9</xdr:col>
                <xdr:colOff>144780</xdr:colOff>
                <xdr:row>24</xdr:row>
                <xdr:rowOff>45720</xdr:rowOff>
              </from>
              <to>
                <xdr:col>12</xdr:col>
                <xdr:colOff>22860</xdr:colOff>
                <xdr:row>28</xdr:row>
                <xdr:rowOff>144780</xdr:rowOff>
              </to>
            </anchor>
          </objectPr>
        </oleObject>
      </mc:Choice>
      <mc:Fallback>
        <oleObject progId="Equation.DSMT4" shapeId="58373" r:id="rId6"/>
      </mc:Fallback>
    </mc:AlternateContent>
    <mc:AlternateContent xmlns:mc="http://schemas.openxmlformats.org/markup-compatibility/2006">
      <mc:Choice Requires="x14">
        <oleObject progId="Equation.DSMT4" shapeId="58374" r:id="rId8">
          <objectPr defaultSize="0" r:id="rId9">
            <anchor moveWithCells="1">
              <from>
                <xdr:col>1</xdr:col>
                <xdr:colOff>137160</xdr:colOff>
                <xdr:row>27</xdr:row>
                <xdr:rowOff>15240</xdr:rowOff>
              </from>
              <to>
                <xdr:col>1</xdr:col>
                <xdr:colOff>586740</xdr:colOff>
                <xdr:row>27</xdr:row>
                <xdr:rowOff>243840</xdr:rowOff>
              </to>
            </anchor>
          </objectPr>
        </oleObject>
      </mc:Choice>
      <mc:Fallback>
        <oleObject progId="Equation.DSMT4" shapeId="58374" r:id="rId8"/>
      </mc:Fallback>
    </mc:AlternateContent>
    <mc:AlternateContent xmlns:mc="http://schemas.openxmlformats.org/markup-compatibility/2006">
      <mc:Choice Requires="x14">
        <oleObject progId="Equation.DSMT4" shapeId="58375" r:id="rId10">
          <objectPr defaultSize="0" autoPict="0" r:id="rId11">
            <anchor moveWithCells="1">
              <from>
                <xdr:col>0</xdr:col>
                <xdr:colOff>693420</xdr:colOff>
                <xdr:row>21</xdr:row>
                <xdr:rowOff>45720</xdr:rowOff>
              </from>
              <to>
                <xdr:col>1</xdr:col>
                <xdr:colOff>594360</xdr:colOff>
                <xdr:row>21</xdr:row>
                <xdr:rowOff>259080</xdr:rowOff>
              </to>
            </anchor>
          </objectPr>
        </oleObject>
      </mc:Choice>
      <mc:Fallback>
        <oleObject progId="Equation.DSMT4" shapeId="58375" r:id="rId10"/>
      </mc:Fallback>
    </mc:AlternateContent>
    <mc:AlternateContent xmlns:mc="http://schemas.openxmlformats.org/markup-compatibility/2006">
      <mc:Choice Requires="x14">
        <oleObject progId="Equation.DSMT4" shapeId="58376" r:id="rId12">
          <objectPr defaultSize="0" autoPict="0" r:id="rId13">
            <anchor moveWithCells="1">
              <from>
                <xdr:col>3</xdr:col>
                <xdr:colOff>190500</xdr:colOff>
                <xdr:row>30</xdr:row>
                <xdr:rowOff>60960</xdr:rowOff>
              </from>
              <to>
                <xdr:col>3</xdr:col>
                <xdr:colOff>845820</xdr:colOff>
                <xdr:row>30</xdr:row>
                <xdr:rowOff>327660</xdr:rowOff>
              </to>
            </anchor>
          </objectPr>
        </oleObject>
      </mc:Choice>
      <mc:Fallback>
        <oleObject progId="Equation.DSMT4" shapeId="58376" r:id="rId12"/>
      </mc:Fallback>
    </mc:AlternateContent>
    <mc:AlternateContent xmlns:mc="http://schemas.openxmlformats.org/markup-compatibility/2006">
      <mc:Choice Requires="x14">
        <oleObject progId="Equation.DSMT4" shapeId="58379" r:id="rId14">
          <objectPr defaultSize="0" autoPict="0" r:id="rId15">
            <anchor moveWithCells="1">
              <from>
                <xdr:col>1</xdr:col>
                <xdr:colOff>426720</xdr:colOff>
                <xdr:row>22</xdr:row>
                <xdr:rowOff>30480</xdr:rowOff>
              </from>
              <to>
                <xdr:col>1</xdr:col>
                <xdr:colOff>586740</xdr:colOff>
                <xdr:row>22</xdr:row>
                <xdr:rowOff>220980</xdr:rowOff>
              </to>
            </anchor>
          </objectPr>
        </oleObject>
      </mc:Choice>
      <mc:Fallback>
        <oleObject progId="Equation.DSMT4" shapeId="58379" r:id="rId14"/>
      </mc:Fallback>
    </mc:AlternateContent>
    <mc:AlternateContent xmlns:mc="http://schemas.openxmlformats.org/markup-compatibility/2006">
      <mc:Choice Requires="x14">
        <oleObject progId="Equation.DSMT4" shapeId="58381" r:id="rId16">
          <objectPr defaultSize="0" autoPict="0" r:id="rId13">
            <anchor moveWithCells="1">
              <from>
                <xdr:col>3</xdr:col>
                <xdr:colOff>190500</xdr:colOff>
                <xdr:row>35</xdr:row>
                <xdr:rowOff>60960</xdr:rowOff>
              </from>
              <to>
                <xdr:col>3</xdr:col>
                <xdr:colOff>845820</xdr:colOff>
                <xdr:row>35</xdr:row>
                <xdr:rowOff>327660</xdr:rowOff>
              </to>
            </anchor>
          </objectPr>
        </oleObject>
      </mc:Choice>
      <mc:Fallback>
        <oleObject progId="Equation.DSMT4" shapeId="58381" r:id="rId1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24"/>
  <sheetViews>
    <sheetView zoomScaleNormal="100" workbookViewId="0">
      <selection activeCell="C1" sqref="C1"/>
    </sheetView>
  </sheetViews>
  <sheetFormatPr defaultRowHeight="13.8" x14ac:dyDescent="0.3"/>
  <cols>
    <col min="1" max="1" width="7.44140625" customWidth="1"/>
  </cols>
  <sheetData>
    <row r="1" spans="1:2" x14ac:dyDescent="0.3">
      <c r="A1" s="14" t="s">
        <v>480</v>
      </c>
    </row>
    <row r="2" spans="1:2" x14ac:dyDescent="0.3">
      <c r="A2" s="14" t="s">
        <v>481</v>
      </c>
    </row>
    <row r="3" spans="1:2" ht="30" customHeight="1" x14ac:dyDescent="0.3">
      <c r="A3" s="31" t="s">
        <v>232</v>
      </c>
      <c r="B3" s="31" t="s">
        <v>231</v>
      </c>
    </row>
    <row r="4" spans="1:2" x14ac:dyDescent="0.3">
      <c r="A4">
        <v>992.2</v>
      </c>
      <c r="B4">
        <v>342.6</v>
      </c>
    </row>
    <row r="5" spans="1:2" x14ac:dyDescent="0.3">
      <c r="A5">
        <v>1585.7</v>
      </c>
      <c r="B5">
        <v>554.1</v>
      </c>
    </row>
    <row r="6" spans="1:2" x14ac:dyDescent="0.3">
      <c r="A6">
        <v>2042.7</v>
      </c>
      <c r="B6">
        <v>664.5</v>
      </c>
    </row>
    <row r="7" spans="1:2" x14ac:dyDescent="0.3">
      <c r="A7">
        <v>2449.1999999999998</v>
      </c>
      <c r="B7">
        <v>763.6</v>
      </c>
    </row>
    <row r="8" spans="1:2" x14ac:dyDescent="0.3">
      <c r="A8">
        <v>2863.1</v>
      </c>
      <c r="B8">
        <v>867.2</v>
      </c>
    </row>
    <row r="9" spans="1:2" x14ac:dyDescent="0.3">
      <c r="A9">
        <v>3336.7</v>
      </c>
      <c r="B9">
        <v>1002.9</v>
      </c>
    </row>
    <row r="10" spans="1:2" x14ac:dyDescent="0.3">
      <c r="A10">
        <v>3892.5</v>
      </c>
      <c r="B10">
        <v>1038.8</v>
      </c>
    </row>
    <row r="11" spans="1:2" x14ac:dyDescent="0.3">
      <c r="A11">
        <v>4623.6000000000004</v>
      </c>
      <c r="B11">
        <v>1174.4000000000001</v>
      </c>
    </row>
    <row r="12" spans="1:2" x14ac:dyDescent="0.3">
      <c r="A12">
        <v>5847.6</v>
      </c>
      <c r="B12">
        <v>1244.5</v>
      </c>
    </row>
    <row r="13" spans="1:2" x14ac:dyDescent="0.3">
      <c r="A13">
        <v>9865.7999999999993</v>
      </c>
      <c r="B13">
        <v>1555</v>
      </c>
    </row>
    <row r="17" spans="1:4" x14ac:dyDescent="0.3">
      <c r="A17" s="14" t="s">
        <v>246</v>
      </c>
    </row>
    <row r="18" spans="1:4" x14ac:dyDescent="0.3">
      <c r="A18" t="s">
        <v>483</v>
      </c>
    </row>
    <row r="19" spans="1:4" x14ac:dyDescent="0.3">
      <c r="C19" s="60" t="s">
        <v>555</v>
      </c>
      <c r="D19">
        <v>0.3</v>
      </c>
    </row>
    <row r="20" spans="1:4" x14ac:dyDescent="0.3">
      <c r="C20" s="60" t="s">
        <v>482</v>
      </c>
      <c r="D20" s="47">
        <f>-2*10^(-5)</f>
        <v>-2.0000000000000002E-5</v>
      </c>
    </row>
    <row r="21" spans="1:4" x14ac:dyDescent="0.3">
      <c r="C21" s="60"/>
      <c r="D21" s="47"/>
    </row>
    <row r="22" spans="1:4" x14ac:dyDescent="0.3">
      <c r="A22" s="129" t="s">
        <v>287</v>
      </c>
      <c r="B22" s="129" t="s">
        <v>551</v>
      </c>
    </row>
    <row r="23" spans="1:4" x14ac:dyDescent="0.3">
      <c r="A23">
        <v>2000</v>
      </c>
      <c r="B23" s="32">
        <f>$D$19+2*$D$20*A23</f>
        <v>0.21999999999999997</v>
      </c>
    </row>
    <row r="24" spans="1:4" x14ac:dyDescent="0.3">
      <c r="A24">
        <v>6000</v>
      </c>
      <c r="B24" s="32">
        <f>$D$19+2*$D$20*A24</f>
        <v>5.999999999999997E-2</v>
      </c>
    </row>
  </sheetData>
  <pageMargins left="0.7" right="0.7" top="0.75" bottom="0.75" header="0.3" footer="0.3"/>
  <pageSetup paperSize="9" orientation="portrait" horizontalDpi="4294967293" verticalDpi="0" r:id="rId1"/>
  <drawing r:id="rId2"/>
  <legacyDrawing r:id="rId3"/>
  <oleObjects>
    <mc:AlternateContent xmlns:mc="http://schemas.openxmlformats.org/markup-compatibility/2006">
      <mc:Choice Requires="x14">
        <oleObject progId="Equation.DSMT4" shapeId="59393" r:id="rId4">
          <objectPr defaultSize="0" autoPict="0" r:id="rId5">
            <anchor moveWithCells="1">
              <from>
                <xdr:col>2</xdr:col>
                <xdr:colOff>106680</xdr:colOff>
                <xdr:row>22</xdr:row>
                <xdr:rowOff>53340</xdr:rowOff>
              </from>
              <to>
                <xdr:col>4</xdr:col>
                <xdr:colOff>259080</xdr:colOff>
                <xdr:row>23</xdr:row>
                <xdr:rowOff>137160</xdr:rowOff>
              </to>
            </anchor>
          </objectPr>
        </oleObject>
      </mc:Choice>
      <mc:Fallback>
        <oleObject progId="Equation.DSMT4" shapeId="59393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B1" sqref="B1"/>
    </sheetView>
  </sheetViews>
  <sheetFormatPr defaultRowHeight="13.8" x14ac:dyDescent="0.3"/>
  <cols>
    <col min="1" max="1" width="14.5546875" customWidth="1"/>
  </cols>
  <sheetData>
    <row r="1" spans="1:2" x14ac:dyDescent="0.3">
      <c r="A1" s="14" t="s">
        <v>484</v>
      </c>
    </row>
    <row r="2" spans="1:2" x14ac:dyDescent="0.3">
      <c r="A2" s="14" t="s">
        <v>488</v>
      </c>
    </row>
    <row r="3" spans="1:2" x14ac:dyDescent="0.3">
      <c r="A3" s="98" t="s">
        <v>445</v>
      </c>
      <c r="B3" s="98" t="s">
        <v>446</v>
      </c>
    </row>
    <row r="4" spans="1:2" x14ac:dyDescent="0.3">
      <c r="A4">
        <v>5</v>
      </c>
      <c r="B4">
        <v>2</v>
      </c>
    </row>
    <row r="5" spans="1:2" x14ac:dyDescent="0.3">
      <c r="A5">
        <v>9</v>
      </c>
      <c r="B5">
        <v>0.9</v>
      </c>
    </row>
    <row r="6" spans="1:2" x14ac:dyDescent="0.3">
      <c r="A6">
        <v>14</v>
      </c>
      <c r="B6">
        <v>1.3</v>
      </c>
    </row>
    <row r="7" spans="1:2" x14ac:dyDescent="0.3">
      <c r="A7">
        <v>18</v>
      </c>
      <c r="B7">
        <v>3.3</v>
      </c>
    </row>
    <row r="9" spans="1:2" x14ac:dyDescent="0.3">
      <c r="A9" t="s">
        <v>449</v>
      </c>
    </row>
    <row r="10" spans="1:2" x14ac:dyDescent="0.3">
      <c r="A10" s="60" t="s">
        <v>485</v>
      </c>
      <c r="B10">
        <v>4.3099999999999999E-2</v>
      </c>
    </row>
    <row r="11" spans="1:2" x14ac:dyDescent="0.3">
      <c r="A11" s="60" t="s">
        <v>486</v>
      </c>
      <c r="B11">
        <v>-0.89290000000000003</v>
      </c>
    </row>
    <row r="12" spans="1:2" x14ac:dyDescent="0.3">
      <c r="A12" s="60" t="s">
        <v>487</v>
      </c>
      <c r="B12">
        <v>5.4046000000000003</v>
      </c>
    </row>
    <row r="14" spans="1:2" x14ac:dyDescent="0.3">
      <c r="A14" t="s">
        <v>552</v>
      </c>
    </row>
    <row r="15" spans="1:2" x14ac:dyDescent="0.3">
      <c r="B15">
        <f>2*B10</f>
        <v>8.6199999999999999E-2</v>
      </c>
    </row>
    <row r="16" spans="1:2" x14ac:dyDescent="0.3">
      <c r="B16">
        <f>B11</f>
        <v>-0.89290000000000003</v>
      </c>
    </row>
    <row r="18" spans="1:2" x14ac:dyDescent="0.3">
      <c r="A18" t="s">
        <v>447</v>
      </c>
      <c r="B18" s="108">
        <f>-B16/B15</f>
        <v>10.3584686774942</v>
      </c>
    </row>
    <row r="20" spans="1:2" x14ac:dyDescent="0.3">
      <c r="A20" t="s">
        <v>448</v>
      </c>
      <c r="B20" s="109">
        <f>B10*B18^2+B11*B18+B12</f>
        <v>0.78006165893271451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45"/>
  <sheetViews>
    <sheetView workbookViewId="0">
      <selection activeCell="C1" sqref="C1"/>
    </sheetView>
  </sheetViews>
  <sheetFormatPr defaultRowHeight="13.8" x14ac:dyDescent="0.3"/>
  <sheetData>
    <row r="1" spans="1:2" x14ac:dyDescent="0.3">
      <c r="A1" s="14" t="s">
        <v>484</v>
      </c>
    </row>
    <row r="2" spans="1:2" x14ac:dyDescent="0.3">
      <c r="A2" s="14" t="s">
        <v>489</v>
      </c>
    </row>
    <row r="3" spans="1:2" x14ac:dyDescent="0.3">
      <c r="A3" s="28" t="s">
        <v>224</v>
      </c>
      <c r="B3" s="28" t="s">
        <v>223</v>
      </c>
    </row>
    <row r="4" spans="1:2" x14ac:dyDescent="0.3">
      <c r="A4">
        <v>629</v>
      </c>
      <c r="B4">
        <v>1772</v>
      </c>
    </row>
    <row r="5" spans="1:2" x14ac:dyDescent="0.3">
      <c r="A5">
        <v>279</v>
      </c>
      <c r="B5">
        <v>532</v>
      </c>
    </row>
    <row r="6" spans="1:2" x14ac:dyDescent="0.3">
      <c r="A6">
        <v>788</v>
      </c>
      <c r="B6">
        <v>2133</v>
      </c>
    </row>
    <row r="7" spans="1:2" x14ac:dyDescent="0.3">
      <c r="A7">
        <v>486</v>
      </c>
      <c r="B7">
        <v>874</v>
      </c>
    </row>
    <row r="8" spans="1:2" x14ac:dyDescent="0.3">
      <c r="A8">
        <v>403</v>
      </c>
      <c r="B8">
        <v>758</v>
      </c>
    </row>
    <row r="9" spans="1:2" x14ac:dyDescent="0.3">
      <c r="A9">
        <v>730</v>
      </c>
      <c r="B9">
        <v>1989</v>
      </c>
    </row>
    <row r="10" spans="1:2" x14ac:dyDescent="0.3">
      <c r="A10">
        <v>324</v>
      </c>
      <c r="B10">
        <v>550</v>
      </c>
    </row>
    <row r="11" spans="1:2" x14ac:dyDescent="0.3">
      <c r="A11">
        <v>539</v>
      </c>
      <c r="B11">
        <v>1478</v>
      </c>
    </row>
    <row r="12" spans="1:2" x14ac:dyDescent="0.3">
      <c r="A12">
        <v>325</v>
      </c>
      <c r="B12">
        <v>431</v>
      </c>
    </row>
    <row r="13" spans="1:2" x14ac:dyDescent="0.3">
      <c r="A13">
        <v>868</v>
      </c>
      <c r="B13">
        <v>1647</v>
      </c>
    </row>
    <row r="14" spans="1:2" x14ac:dyDescent="0.3">
      <c r="A14">
        <v>497</v>
      </c>
      <c r="B14">
        <v>828</v>
      </c>
    </row>
    <row r="15" spans="1:2" x14ac:dyDescent="0.3">
      <c r="A15">
        <v>575</v>
      </c>
      <c r="B15">
        <v>1358</v>
      </c>
    </row>
    <row r="16" spans="1:2" x14ac:dyDescent="0.3">
      <c r="A16">
        <v>513</v>
      </c>
      <c r="B16">
        <v>1041</v>
      </c>
    </row>
    <row r="17" spans="1:5" x14ac:dyDescent="0.3">
      <c r="A17">
        <v>431</v>
      </c>
      <c r="B17">
        <v>661</v>
      </c>
    </row>
    <row r="18" spans="1:5" x14ac:dyDescent="0.3">
      <c r="A18">
        <v>681</v>
      </c>
      <c r="B18">
        <v>1370</v>
      </c>
    </row>
    <row r="19" spans="1:5" x14ac:dyDescent="0.3">
      <c r="A19">
        <v>352</v>
      </c>
      <c r="B19">
        <v>1052</v>
      </c>
    </row>
    <row r="20" spans="1:5" x14ac:dyDescent="0.3">
      <c r="A20">
        <v>1301</v>
      </c>
      <c r="B20">
        <v>2205</v>
      </c>
    </row>
    <row r="21" spans="1:5" x14ac:dyDescent="0.3">
      <c r="A21">
        <v>313</v>
      </c>
      <c r="B21">
        <v>804</v>
      </c>
    </row>
    <row r="22" spans="1:5" x14ac:dyDescent="0.3">
      <c r="A22">
        <v>733</v>
      </c>
      <c r="B22">
        <v>1939</v>
      </c>
    </row>
    <row r="23" spans="1:5" x14ac:dyDescent="0.3">
      <c r="A23">
        <v>413</v>
      </c>
      <c r="B23">
        <v>896</v>
      </c>
    </row>
    <row r="24" spans="1:5" x14ac:dyDescent="0.3">
      <c r="A24">
        <v>455</v>
      </c>
      <c r="B24">
        <v>1697</v>
      </c>
    </row>
    <row r="25" spans="1:5" x14ac:dyDescent="0.3">
      <c r="A25">
        <v>432</v>
      </c>
      <c r="B25">
        <v>808</v>
      </c>
      <c r="D25" s="14" t="s">
        <v>228</v>
      </c>
    </row>
    <row r="26" spans="1:5" x14ac:dyDescent="0.3">
      <c r="A26">
        <v>715</v>
      </c>
      <c r="B26">
        <v>1900</v>
      </c>
      <c r="D26" t="s">
        <v>553</v>
      </c>
      <c r="E26" s="18">
        <v>1165.2</v>
      </c>
    </row>
    <row r="27" spans="1:5" x14ac:dyDescent="0.3">
      <c r="A27">
        <v>501</v>
      </c>
      <c r="B27">
        <v>1314</v>
      </c>
      <c r="D27" t="s">
        <v>487</v>
      </c>
      <c r="E27">
        <v>-6052.4</v>
      </c>
    </row>
    <row r="28" spans="1:5" x14ac:dyDescent="0.3">
      <c r="A28">
        <v>293</v>
      </c>
      <c r="B28">
        <v>608</v>
      </c>
    </row>
    <row r="29" spans="1:5" x14ac:dyDescent="0.3">
      <c r="A29">
        <v>1422</v>
      </c>
      <c r="B29">
        <v>2026</v>
      </c>
      <c r="D29" t="s">
        <v>229</v>
      </c>
      <c r="E29" t="s">
        <v>230</v>
      </c>
    </row>
    <row r="30" spans="1:5" x14ac:dyDescent="0.3">
      <c r="A30">
        <v>300</v>
      </c>
      <c r="B30">
        <v>555</v>
      </c>
      <c r="D30">
        <v>1200</v>
      </c>
      <c r="E30" s="48">
        <f>E26*LN(D30)+E27</f>
        <v>2208.9575290463035</v>
      </c>
    </row>
    <row r="31" spans="1:5" x14ac:dyDescent="0.3">
      <c r="A31">
        <v>731</v>
      </c>
      <c r="B31">
        <v>1811</v>
      </c>
    </row>
    <row r="32" spans="1:5" x14ac:dyDescent="0.3">
      <c r="A32">
        <v>1055</v>
      </c>
      <c r="B32">
        <v>2427</v>
      </c>
      <c r="E32" s="15"/>
    </row>
    <row r="33" spans="1:2" x14ac:dyDescent="0.3">
      <c r="A33">
        <v>394</v>
      </c>
      <c r="B33">
        <v>1304</v>
      </c>
    </row>
    <row r="34" spans="1:2" x14ac:dyDescent="0.3">
      <c r="A34">
        <v>335</v>
      </c>
      <c r="B34">
        <v>704</v>
      </c>
    </row>
    <row r="35" spans="1:2" x14ac:dyDescent="0.3">
      <c r="A35">
        <v>698</v>
      </c>
      <c r="B35">
        <v>798</v>
      </c>
    </row>
    <row r="36" spans="1:2" x14ac:dyDescent="0.3">
      <c r="A36">
        <v>566</v>
      </c>
      <c r="B36">
        <v>853</v>
      </c>
    </row>
    <row r="37" spans="1:2" x14ac:dyDescent="0.3">
      <c r="A37">
        <v>705</v>
      </c>
      <c r="B37">
        <v>1394</v>
      </c>
    </row>
    <row r="38" spans="1:2" x14ac:dyDescent="0.3">
      <c r="A38">
        <v>614</v>
      </c>
      <c r="B38">
        <v>2040</v>
      </c>
    </row>
    <row r="39" spans="1:2" x14ac:dyDescent="0.3">
      <c r="A39">
        <v>375</v>
      </c>
      <c r="B39">
        <v>920</v>
      </c>
    </row>
    <row r="40" spans="1:2" x14ac:dyDescent="0.3">
      <c r="A40">
        <v>1017</v>
      </c>
      <c r="B40">
        <v>673</v>
      </c>
    </row>
    <row r="41" spans="1:2" x14ac:dyDescent="0.3">
      <c r="A41">
        <v>393</v>
      </c>
      <c r="B41">
        <v>782</v>
      </c>
    </row>
    <row r="42" spans="1:2" x14ac:dyDescent="0.3">
      <c r="A42">
        <v>1422</v>
      </c>
      <c r="B42">
        <v>3183</v>
      </c>
    </row>
    <row r="43" spans="1:2" x14ac:dyDescent="0.3">
      <c r="A43">
        <v>323</v>
      </c>
      <c r="B43">
        <v>632</v>
      </c>
    </row>
    <row r="44" spans="1:2" x14ac:dyDescent="0.3">
      <c r="A44">
        <v>444</v>
      </c>
      <c r="B44">
        <v>767</v>
      </c>
    </row>
    <row r="45" spans="1:2" x14ac:dyDescent="0.3">
      <c r="A45">
        <v>524</v>
      </c>
      <c r="B45">
        <v>1877</v>
      </c>
    </row>
  </sheetData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zoomScaleNormal="100" workbookViewId="0">
      <selection activeCell="D1" sqref="D1"/>
    </sheetView>
  </sheetViews>
  <sheetFormatPr defaultRowHeight="13.8" x14ac:dyDescent="0.3"/>
  <cols>
    <col min="2" max="2" width="7.44140625" customWidth="1"/>
  </cols>
  <sheetData>
    <row r="1" spans="1:5" x14ac:dyDescent="0.3">
      <c r="A1" s="14" t="s">
        <v>490</v>
      </c>
    </row>
    <row r="2" spans="1:5" x14ac:dyDescent="0.3">
      <c r="A2" s="14" t="s">
        <v>491</v>
      </c>
    </row>
    <row r="3" spans="1:5" x14ac:dyDescent="0.3">
      <c r="B3" s="14" t="s">
        <v>249</v>
      </c>
    </row>
    <row r="4" spans="1:5" ht="30" customHeight="1" x14ac:dyDescent="0.3">
      <c r="A4" s="28"/>
      <c r="B4" s="31" t="s">
        <v>232</v>
      </c>
      <c r="C4" s="31" t="s">
        <v>231</v>
      </c>
      <c r="D4" s="1" t="s">
        <v>250</v>
      </c>
      <c r="E4" s="31" t="s">
        <v>248</v>
      </c>
    </row>
    <row r="5" spans="1:5" x14ac:dyDescent="0.3">
      <c r="A5">
        <v>1</v>
      </c>
      <c r="B5">
        <v>992.2</v>
      </c>
      <c r="C5">
        <v>342.6</v>
      </c>
      <c r="D5" s="18">
        <f t="shared" ref="D5:D14" si="0">B5*$C$17+$C$18</f>
        <v>563.05078153750958</v>
      </c>
      <c r="E5" s="18">
        <f>C5-D5</f>
        <v>-220.45078153750956</v>
      </c>
    </row>
    <row r="6" spans="1:5" x14ac:dyDescent="0.3">
      <c r="A6">
        <v>2</v>
      </c>
      <c r="B6">
        <v>1585.7</v>
      </c>
      <c r="C6">
        <v>554.1</v>
      </c>
      <c r="D6" s="18">
        <f t="shared" si="0"/>
        <v>640.03509865478736</v>
      </c>
      <c r="E6" s="18">
        <f t="shared" ref="E6:E14" si="1">C6-D6</f>
        <v>-85.935098654787339</v>
      </c>
    </row>
    <row r="7" spans="1:5" x14ac:dyDescent="0.3">
      <c r="A7">
        <v>3</v>
      </c>
      <c r="B7">
        <v>2042.7</v>
      </c>
      <c r="C7">
        <v>664.5</v>
      </c>
      <c r="D7" s="18">
        <f t="shared" si="0"/>
        <v>699.31367139715621</v>
      </c>
      <c r="E7" s="18">
        <f t="shared" si="1"/>
        <v>-34.813671397156213</v>
      </c>
    </row>
    <row r="8" spans="1:5" x14ac:dyDescent="0.3">
      <c r="A8">
        <v>4</v>
      </c>
      <c r="B8">
        <v>2449.1999999999998</v>
      </c>
      <c r="C8">
        <v>763.6</v>
      </c>
      <c r="D8" s="18">
        <f t="shared" si="0"/>
        <v>752.04176728287393</v>
      </c>
      <c r="E8" s="18">
        <f t="shared" si="1"/>
        <v>11.558232717126089</v>
      </c>
    </row>
    <row r="9" spans="1:5" x14ac:dyDescent="0.3">
      <c r="A9">
        <v>5</v>
      </c>
      <c r="B9">
        <v>2863.1</v>
      </c>
      <c r="C9">
        <v>867.2</v>
      </c>
      <c r="D9" s="18">
        <f t="shared" si="0"/>
        <v>805.72973502481375</v>
      </c>
      <c r="E9" s="18">
        <f t="shared" si="1"/>
        <v>61.470264975186296</v>
      </c>
    </row>
    <row r="10" spans="1:5" x14ac:dyDescent="0.3">
      <c r="A10">
        <v>6</v>
      </c>
      <c r="B10">
        <v>3336.7</v>
      </c>
      <c r="C10">
        <v>1002.9</v>
      </c>
      <c r="D10" s="18">
        <f t="shared" si="0"/>
        <v>867.16153382303241</v>
      </c>
      <c r="E10" s="18">
        <f t="shared" si="1"/>
        <v>135.73846617696756</v>
      </c>
    </row>
    <row r="11" spans="1:5" x14ac:dyDescent="0.3">
      <c r="A11">
        <v>7</v>
      </c>
      <c r="B11">
        <v>3892.5</v>
      </c>
      <c r="C11">
        <v>1038.8</v>
      </c>
      <c r="D11" s="18">
        <f t="shared" si="0"/>
        <v>939.25569297009724</v>
      </c>
      <c r="E11" s="18">
        <f t="shared" si="1"/>
        <v>99.544307029902711</v>
      </c>
    </row>
    <row r="12" spans="1:5" x14ac:dyDescent="0.3">
      <c r="A12">
        <v>8</v>
      </c>
      <c r="B12">
        <v>4623.6000000000004</v>
      </c>
      <c r="C12">
        <v>1174.4000000000001</v>
      </c>
      <c r="D12" s="18">
        <f t="shared" si="0"/>
        <v>1034.0884381165872</v>
      </c>
      <c r="E12" s="18">
        <f t="shared" si="1"/>
        <v>140.31156188341288</v>
      </c>
    </row>
    <row r="13" spans="1:5" x14ac:dyDescent="0.3">
      <c r="A13">
        <v>9</v>
      </c>
      <c r="B13">
        <v>5847.6</v>
      </c>
      <c r="C13">
        <v>1244.5</v>
      </c>
      <c r="D13" s="18">
        <f t="shared" si="0"/>
        <v>1192.8564316322536</v>
      </c>
      <c r="E13" s="18">
        <f t="shared" si="1"/>
        <v>51.643568367746411</v>
      </c>
    </row>
    <row r="14" spans="1:5" x14ac:dyDescent="0.3">
      <c r="A14">
        <v>10</v>
      </c>
      <c r="B14">
        <v>9865.7999999999993</v>
      </c>
      <c r="C14">
        <v>1555</v>
      </c>
      <c r="D14" s="18">
        <f t="shared" si="0"/>
        <v>1714.0668495608898</v>
      </c>
      <c r="E14" s="18">
        <f t="shared" si="1"/>
        <v>-159.06684956088975</v>
      </c>
    </row>
    <row r="16" spans="1:5" x14ac:dyDescent="0.3">
      <c r="B16" t="s">
        <v>247</v>
      </c>
    </row>
    <row r="17" spans="2:3" x14ac:dyDescent="0.3">
      <c r="B17" t="s">
        <v>226</v>
      </c>
      <c r="C17" s="17">
        <f>SLOPE(C5:C14,B5:B14)</f>
        <v>0.12971241300299544</v>
      </c>
    </row>
    <row r="18" spans="2:3" x14ac:dyDescent="0.3">
      <c r="B18" t="s">
        <v>227</v>
      </c>
      <c r="C18" s="15">
        <f>INTERCEPT(C5:C14,B5:B14)</f>
        <v>434.35012535593751</v>
      </c>
    </row>
    <row r="25" spans="2:3" x14ac:dyDescent="0.3">
      <c r="C25" s="47"/>
    </row>
    <row r="26" spans="2:3" x14ac:dyDescent="0.3">
      <c r="B26" t="s">
        <v>4</v>
      </c>
    </row>
    <row r="27" spans="2:3" ht="14.4" thickBot="1" x14ac:dyDescent="0.35"/>
    <row r="28" spans="2:3" x14ac:dyDescent="0.3">
      <c r="B28" s="5" t="s">
        <v>5</v>
      </c>
      <c r="C28" s="5"/>
    </row>
    <row r="29" spans="2:3" x14ac:dyDescent="0.3">
      <c r="B29" s="2" t="s">
        <v>6</v>
      </c>
      <c r="C29" s="2">
        <v>0.93872263871423356</v>
      </c>
    </row>
    <row r="30" spans="2:3" x14ac:dyDescent="0.3">
      <c r="B30" s="2" t="s">
        <v>7</v>
      </c>
      <c r="C30" s="2">
        <v>0.88120019243461356</v>
      </c>
    </row>
    <row r="31" spans="2:3" x14ac:dyDescent="0.3">
      <c r="B31" s="2" t="s">
        <v>8</v>
      </c>
      <c r="C31" s="2">
        <v>0.86635021648894028</v>
      </c>
    </row>
    <row r="32" spans="2:3" x14ac:dyDescent="0.3">
      <c r="B32" s="2" t="s">
        <v>9</v>
      </c>
      <c r="C32" s="2">
        <v>130.90942557757333</v>
      </c>
    </row>
    <row r="33" spans="2:10" ht="14.4" thickBot="1" x14ac:dyDescent="0.35">
      <c r="B33" s="3" t="s">
        <v>10</v>
      </c>
      <c r="C33" s="3">
        <v>10</v>
      </c>
    </row>
    <row r="35" spans="2:10" ht="14.4" thickBot="1" x14ac:dyDescent="0.35">
      <c r="B35" t="s">
        <v>11</v>
      </c>
    </row>
    <row r="36" spans="2:10" x14ac:dyDescent="0.3">
      <c r="B36" s="4"/>
      <c r="C36" s="4" t="s">
        <v>16</v>
      </c>
      <c r="D36" s="4" t="s">
        <v>17</v>
      </c>
      <c r="E36" s="4" t="s">
        <v>18</v>
      </c>
      <c r="F36" s="4" t="s">
        <v>19</v>
      </c>
      <c r="G36" s="4" t="s">
        <v>20</v>
      </c>
    </row>
    <row r="37" spans="2:10" x14ac:dyDescent="0.3">
      <c r="B37" s="2" t="s">
        <v>12</v>
      </c>
      <c r="C37" s="2">
        <v>1</v>
      </c>
      <c r="D37" s="2">
        <v>1016929.0823595983</v>
      </c>
      <c r="E37" s="2">
        <v>1016929.0823595983</v>
      </c>
      <c r="F37" s="2">
        <v>59.340176419030534</v>
      </c>
      <c r="G37" s="2">
        <v>5.7263754285971807E-5</v>
      </c>
    </row>
    <row r="38" spans="2:10" x14ac:dyDescent="0.3">
      <c r="B38" s="2" t="s">
        <v>13</v>
      </c>
      <c r="C38" s="2">
        <v>8</v>
      </c>
      <c r="D38" s="2">
        <v>137098.22164040169</v>
      </c>
      <c r="E38" s="2">
        <v>17137.277705050212</v>
      </c>
      <c r="F38" s="2"/>
      <c r="G38" s="2"/>
    </row>
    <row r="39" spans="2:10" ht="14.4" thickBot="1" x14ac:dyDescent="0.35">
      <c r="B39" s="3" t="s">
        <v>14</v>
      </c>
      <c r="C39" s="3">
        <v>9</v>
      </c>
      <c r="D39" s="3">
        <v>1154027.304</v>
      </c>
      <c r="E39" s="3"/>
      <c r="F39" s="3"/>
      <c r="G39" s="3"/>
    </row>
    <row r="40" spans="2:10" ht="14.4" thickBot="1" x14ac:dyDescent="0.35"/>
    <row r="41" spans="2:10" x14ac:dyDescent="0.3">
      <c r="B41" s="4"/>
      <c r="C41" s="4" t="s">
        <v>21</v>
      </c>
      <c r="D41" s="4" t="s">
        <v>9</v>
      </c>
      <c r="E41" s="4" t="s">
        <v>22</v>
      </c>
      <c r="F41" s="4" t="s">
        <v>23</v>
      </c>
      <c r="G41" s="4" t="s">
        <v>24</v>
      </c>
      <c r="H41" s="4" t="s">
        <v>25</v>
      </c>
      <c r="I41" s="4" t="s">
        <v>26</v>
      </c>
      <c r="J41" s="4" t="s">
        <v>27</v>
      </c>
    </row>
    <row r="42" spans="2:10" x14ac:dyDescent="0.3">
      <c r="B42" s="2" t="s">
        <v>15</v>
      </c>
      <c r="C42" s="2">
        <v>434.35012535593773</v>
      </c>
      <c r="D42" s="2">
        <v>75.503753520357918</v>
      </c>
      <c r="E42" s="2">
        <v>5.7526957946378765</v>
      </c>
      <c r="F42" s="2">
        <v>4.2767286205329554E-4</v>
      </c>
      <c r="G42" s="2">
        <v>260.23815751455618</v>
      </c>
      <c r="H42" s="2">
        <v>608.46209319731929</v>
      </c>
      <c r="I42" s="2">
        <v>260.23815751455618</v>
      </c>
      <c r="J42" s="2">
        <v>608.46209319731929</v>
      </c>
    </row>
    <row r="43" spans="2:10" ht="14.4" thickBot="1" x14ac:dyDescent="0.35">
      <c r="B43" s="3" t="s">
        <v>232</v>
      </c>
      <c r="C43" s="3">
        <v>0.12971241300299538</v>
      </c>
      <c r="D43" s="3">
        <v>1.6838644257532127E-2</v>
      </c>
      <c r="E43" s="3">
        <v>7.7032575199736444</v>
      </c>
      <c r="F43" s="3">
        <v>5.7263754285971923E-5</v>
      </c>
      <c r="G43" s="3">
        <v>9.0882429713894389E-2</v>
      </c>
      <c r="H43" s="3">
        <v>0.16854239629209639</v>
      </c>
      <c r="I43" s="3">
        <v>9.0882429713894389E-2</v>
      </c>
      <c r="J43" s="3">
        <v>0.16854239629209639</v>
      </c>
    </row>
    <row r="47" spans="2:10" x14ac:dyDescent="0.3">
      <c r="B47" t="s">
        <v>217</v>
      </c>
    </row>
    <row r="48" spans="2:10" ht="14.4" thickBot="1" x14ac:dyDescent="0.35"/>
    <row r="49" spans="2:4" x14ac:dyDescent="0.3">
      <c r="B49" s="4" t="s">
        <v>218</v>
      </c>
      <c r="C49" s="4" t="s">
        <v>251</v>
      </c>
      <c r="D49" s="4" t="s">
        <v>220</v>
      </c>
    </row>
    <row r="50" spans="2:4" x14ac:dyDescent="0.3">
      <c r="B50" s="2">
        <v>1</v>
      </c>
      <c r="C50" s="2">
        <v>563.05078153750969</v>
      </c>
      <c r="D50" s="2">
        <v>-220.45078153750967</v>
      </c>
    </row>
    <row r="51" spans="2:4" x14ac:dyDescent="0.3">
      <c r="B51" s="2">
        <v>2</v>
      </c>
      <c r="C51" s="2">
        <v>640.03509865478748</v>
      </c>
      <c r="D51" s="2">
        <v>-85.935098654787453</v>
      </c>
    </row>
    <row r="52" spans="2:4" x14ac:dyDescent="0.3">
      <c r="B52" s="2">
        <v>3</v>
      </c>
      <c r="C52" s="2">
        <v>699.31367139715644</v>
      </c>
      <c r="D52" s="2">
        <v>-34.81367139715644</v>
      </c>
    </row>
    <row r="53" spans="2:4" x14ac:dyDescent="0.3">
      <c r="B53" s="2">
        <v>4</v>
      </c>
      <c r="C53" s="2">
        <v>752.04176728287393</v>
      </c>
      <c r="D53" s="2">
        <v>11.558232717126089</v>
      </c>
    </row>
    <row r="54" spans="2:4" x14ac:dyDescent="0.3">
      <c r="B54" s="2">
        <v>5</v>
      </c>
      <c r="C54" s="2">
        <v>805.72973502481386</v>
      </c>
      <c r="D54" s="2">
        <v>61.470264975186183</v>
      </c>
    </row>
    <row r="55" spans="2:4" x14ac:dyDescent="0.3">
      <c r="B55" s="2">
        <v>6</v>
      </c>
      <c r="C55" s="2">
        <v>867.16153382303241</v>
      </c>
      <c r="D55" s="2">
        <v>135.73846617696756</v>
      </c>
    </row>
    <row r="56" spans="2:4" x14ac:dyDescent="0.3">
      <c r="B56" s="2">
        <v>7</v>
      </c>
      <c r="C56" s="2">
        <v>939.25569297009724</v>
      </c>
      <c r="D56" s="2">
        <v>99.544307029902711</v>
      </c>
    </row>
    <row r="57" spans="2:4" x14ac:dyDescent="0.3">
      <c r="B57" s="2">
        <v>8</v>
      </c>
      <c r="C57" s="2">
        <v>1034.0884381165872</v>
      </c>
      <c r="D57" s="2">
        <v>140.31156188341288</v>
      </c>
    </row>
    <row r="58" spans="2:4" x14ac:dyDescent="0.3">
      <c r="B58" s="2">
        <v>9</v>
      </c>
      <c r="C58" s="2">
        <v>1192.8564316322536</v>
      </c>
      <c r="D58" s="2">
        <v>51.643568367746411</v>
      </c>
    </row>
    <row r="59" spans="2:4" ht="14.4" thickBot="1" x14ac:dyDescent="0.35">
      <c r="B59" s="3">
        <v>10</v>
      </c>
      <c r="C59" s="3">
        <v>1714.0668495608895</v>
      </c>
      <c r="D59" s="3">
        <v>-159.06684956088952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67"/>
  <sheetViews>
    <sheetView workbookViewId="0">
      <selection activeCell="I22" sqref="I22"/>
    </sheetView>
  </sheetViews>
  <sheetFormatPr defaultRowHeight="13.8" x14ac:dyDescent="0.3"/>
  <cols>
    <col min="1" max="1" width="8.88671875" style="26"/>
    <col min="2" max="2" width="17.77734375" bestFit="1" customWidth="1"/>
    <col min="4" max="4" width="13.109375" customWidth="1"/>
    <col min="6" max="6" width="15.109375" customWidth="1"/>
    <col min="7" max="7" width="13.109375" customWidth="1"/>
    <col min="8" max="8" width="12.44140625" customWidth="1"/>
    <col min="12" max="12" width="13.6640625" customWidth="1"/>
  </cols>
  <sheetData>
    <row r="1" spans="1:11" x14ac:dyDescent="0.3">
      <c r="A1" s="14" t="s">
        <v>492</v>
      </c>
    </row>
    <row r="2" spans="1:11" x14ac:dyDescent="0.3">
      <c r="A2" s="14" t="s">
        <v>493</v>
      </c>
    </row>
    <row r="3" spans="1:11" ht="46.2" customHeight="1" x14ac:dyDescent="0.3">
      <c r="A3" s="20" t="s">
        <v>75</v>
      </c>
      <c r="B3" s="20" t="s">
        <v>76</v>
      </c>
      <c r="C3" s="21" t="s">
        <v>77</v>
      </c>
      <c r="D3" s="21" t="s">
        <v>216</v>
      </c>
    </row>
    <row r="4" spans="1:11" x14ac:dyDescent="0.3">
      <c r="A4" s="25">
        <v>1</v>
      </c>
      <c r="B4" s="22" t="s">
        <v>78</v>
      </c>
      <c r="C4" s="23">
        <v>7914</v>
      </c>
      <c r="D4" s="23">
        <v>40.81</v>
      </c>
    </row>
    <row r="5" spans="1:11" x14ac:dyDescent="0.3">
      <c r="A5" s="25">
        <v>2</v>
      </c>
      <c r="B5" s="22" t="s">
        <v>79</v>
      </c>
      <c r="C5" s="23">
        <v>8446</v>
      </c>
      <c r="D5" s="23">
        <v>18.920000000000002</v>
      </c>
    </row>
    <row r="6" spans="1:11" x14ac:dyDescent="0.3">
      <c r="A6" s="25">
        <v>3</v>
      </c>
      <c r="B6" s="22" t="s">
        <v>80</v>
      </c>
      <c r="C6" s="23">
        <v>17109</v>
      </c>
      <c r="D6" s="23">
        <v>36.69</v>
      </c>
      <c r="F6" t="s">
        <v>4</v>
      </c>
    </row>
    <row r="7" spans="1:11" ht="14.4" thickBot="1" x14ac:dyDescent="0.35">
      <c r="A7" s="25">
        <v>4</v>
      </c>
      <c r="B7" s="22" t="s">
        <v>81</v>
      </c>
      <c r="C7" s="23">
        <v>11001</v>
      </c>
      <c r="D7" s="23">
        <v>33.33</v>
      </c>
    </row>
    <row r="8" spans="1:11" x14ac:dyDescent="0.3">
      <c r="A8" s="25">
        <v>5</v>
      </c>
      <c r="B8" s="22" t="s">
        <v>82</v>
      </c>
      <c r="C8" s="23">
        <v>7508</v>
      </c>
      <c r="D8" s="23">
        <v>40.43</v>
      </c>
      <c r="F8" s="5" t="s">
        <v>5</v>
      </c>
      <c r="G8" s="5"/>
    </row>
    <row r="9" spans="1:11" x14ac:dyDescent="0.3">
      <c r="A9" s="25">
        <v>6</v>
      </c>
      <c r="B9" s="22" t="s">
        <v>83</v>
      </c>
      <c r="C9" s="23">
        <v>2726</v>
      </c>
      <c r="D9" s="23">
        <v>13.69</v>
      </c>
      <c r="F9" s="2" t="s">
        <v>6</v>
      </c>
      <c r="G9" s="6">
        <v>0.86563248030613493</v>
      </c>
    </row>
    <row r="10" spans="1:11" x14ac:dyDescent="0.3">
      <c r="A10" s="25">
        <v>7</v>
      </c>
      <c r="B10" s="22" t="s">
        <v>84</v>
      </c>
      <c r="C10" s="23">
        <v>27381</v>
      </c>
      <c r="D10" s="23">
        <v>80.39</v>
      </c>
      <c r="F10" s="2" t="s">
        <v>7</v>
      </c>
      <c r="G10" s="6">
        <v>0.74931959096095113</v>
      </c>
    </row>
    <row r="11" spans="1:11" x14ac:dyDescent="0.3">
      <c r="A11" s="25">
        <v>8</v>
      </c>
      <c r="B11" s="22" t="s">
        <v>85</v>
      </c>
      <c r="C11" s="23">
        <v>949</v>
      </c>
      <c r="D11" s="23">
        <v>6.88</v>
      </c>
      <c r="F11" s="2" t="s">
        <v>8</v>
      </c>
      <c r="G11" s="6">
        <v>0.74747635265919343</v>
      </c>
    </row>
    <row r="12" spans="1:11" x14ac:dyDescent="0.3">
      <c r="A12" s="25">
        <v>9</v>
      </c>
      <c r="B12" s="22" t="s">
        <v>86</v>
      </c>
      <c r="C12" s="23">
        <v>4909</v>
      </c>
      <c r="D12" s="23">
        <v>10.66</v>
      </c>
      <c r="F12" s="2" t="s">
        <v>9</v>
      </c>
      <c r="G12" s="6">
        <v>10.296301752009056</v>
      </c>
    </row>
    <row r="13" spans="1:11" ht="14.4" thickBot="1" x14ac:dyDescent="0.35">
      <c r="A13" s="25">
        <v>10</v>
      </c>
      <c r="B13" s="22" t="s">
        <v>87</v>
      </c>
      <c r="C13" s="23">
        <v>20075</v>
      </c>
      <c r="D13" s="23">
        <v>60.95</v>
      </c>
      <c r="F13" s="3" t="s">
        <v>10</v>
      </c>
      <c r="G13" s="3">
        <v>138</v>
      </c>
    </row>
    <row r="14" spans="1:11" x14ac:dyDescent="0.3">
      <c r="A14" s="25">
        <v>11</v>
      </c>
      <c r="B14" s="22" t="s">
        <v>88</v>
      </c>
      <c r="C14" s="23">
        <v>4800</v>
      </c>
      <c r="D14" s="23">
        <v>17.78</v>
      </c>
    </row>
    <row r="15" spans="1:11" ht="14.4" thickBot="1" x14ac:dyDescent="0.35">
      <c r="A15" s="25">
        <v>12</v>
      </c>
      <c r="B15" s="22" t="s">
        <v>89</v>
      </c>
      <c r="C15" s="23">
        <v>2424</v>
      </c>
      <c r="D15" s="23">
        <v>14.75</v>
      </c>
      <c r="F15" t="s">
        <v>11</v>
      </c>
    </row>
    <row r="16" spans="1:11" x14ac:dyDescent="0.3">
      <c r="A16" s="25">
        <v>13</v>
      </c>
      <c r="B16" s="22" t="s">
        <v>90</v>
      </c>
      <c r="C16" s="23">
        <v>2653</v>
      </c>
      <c r="D16" s="23">
        <v>16.86</v>
      </c>
      <c r="F16" s="4"/>
      <c r="G16" s="4" t="s">
        <v>16</v>
      </c>
      <c r="H16" s="4" t="s">
        <v>17</v>
      </c>
      <c r="I16" s="4" t="s">
        <v>18</v>
      </c>
      <c r="J16" s="4" t="s">
        <v>19</v>
      </c>
      <c r="K16" s="4" t="s">
        <v>20</v>
      </c>
    </row>
    <row r="17" spans="1:14" x14ac:dyDescent="0.3">
      <c r="A17" s="25">
        <v>14</v>
      </c>
      <c r="B17" s="22" t="s">
        <v>91</v>
      </c>
      <c r="C17" s="23">
        <v>1291</v>
      </c>
      <c r="D17" s="23">
        <v>3.35</v>
      </c>
      <c r="F17" s="2" t="s">
        <v>12</v>
      </c>
      <c r="G17" s="2">
        <v>1</v>
      </c>
      <c r="H17" s="2">
        <v>43097.107673233375</v>
      </c>
      <c r="I17" s="2">
        <v>43097.107673233375</v>
      </c>
      <c r="J17" s="2">
        <v>406.5234485667969</v>
      </c>
      <c r="K17" s="2">
        <v>1.0868733558167212E-42</v>
      </c>
    </row>
    <row r="18" spans="1:14" x14ac:dyDescent="0.3">
      <c r="A18" s="25">
        <v>15</v>
      </c>
      <c r="B18" s="22" t="s">
        <v>92</v>
      </c>
      <c r="C18" s="23">
        <v>3146</v>
      </c>
      <c r="D18" s="23">
        <v>25.23</v>
      </c>
      <c r="F18" s="2" t="s">
        <v>13</v>
      </c>
      <c r="G18" s="2">
        <v>136</v>
      </c>
      <c r="H18" s="2">
        <v>14417.880848505765</v>
      </c>
      <c r="I18" s="2">
        <v>106.01382976842474</v>
      </c>
      <c r="J18" s="2"/>
      <c r="K18" s="2"/>
    </row>
    <row r="19" spans="1:14" ht="14.4" thickBot="1" x14ac:dyDescent="0.35">
      <c r="A19" s="25">
        <v>16</v>
      </c>
      <c r="B19" s="22" t="s">
        <v>93</v>
      </c>
      <c r="C19" s="23">
        <v>1636</v>
      </c>
      <c r="D19" s="23">
        <v>8.76</v>
      </c>
      <c r="F19" s="3" t="s">
        <v>14</v>
      </c>
      <c r="G19" s="3">
        <v>137</v>
      </c>
      <c r="H19" s="3">
        <v>57514.988521739142</v>
      </c>
      <c r="I19" s="3"/>
      <c r="J19" s="3"/>
      <c r="K19" s="3"/>
    </row>
    <row r="20" spans="1:14" ht="14.4" thickBot="1" x14ac:dyDescent="0.35">
      <c r="A20" s="25">
        <v>17</v>
      </c>
      <c r="B20" s="22" t="s">
        <v>94</v>
      </c>
      <c r="C20" s="23">
        <v>1628</v>
      </c>
      <c r="D20" s="23">
        <v>7.53</v>
      </c>
    </row>
    <row r="21" spans="1:14" x14ac:dyDescent="0.3">
      <c r="A21" s="25">
        <v>18</v>
      </c>
      <c r="B21" s="22" t="s">
        <v>95</v>
      </c>
      <c r="C21" s="23">
        <v>1786</v>
      </c>
      <c r="D21" s="23">
        <v>5.61</v>
      </c>
      <c r="F21" s="4"/>
      <c r="G21" s="4" t="s">
        <v>21</v>
      </c>
      <c r="H21" s="4" t="s">
        <v>9</v>
      </c>
      <c r="I21" s="4" t="s">
        <v>22</v>
      </c>
      <c r="J21" s="4" t="s">
        <v>23</v>
      </c>
      <c r="K21" s="4" t="s">
        <v>24</v>
      </c>
      <c r="L21" s="4" t="s">
        <v>25</v>
      </c>
      <c r="M21" s="4" t="s">
        <v>26</v>
      </c>
      <c r="N21" s="4" t="s">
        <v>27</v>
      </c>
    </row>
    <row r="22" spans="1:14" x14ac:dyDescent="0.3">
      <c r="A22" s="25">
        <v>19</v>
      </c>
      <c r="B22" s="22" t="s">
        <v>96</v>
      </c>
      <c r="C22" s="23">
        <v>2994</v>
      </c>
      <c r="D22" s="23">
        <v>26.1</v>
      </c>
      <c r="F22" s="2" t="s">
        <v>15</v>
      </c>
      <c r="G22" s="10">
        <v>10.179266157940928</v>
      </c>
      <c r="H22" s="7">
        <v>1.1308591431702548</v>
      </c>
      <c r="I22" s="6">
        <v>9.001356375299169</v>
      </c>
      <c r="J22" s="2">
        <v>1.742796933371557E-15</v>
      </c>
      <c r="K22" s="2">
        <v>7.9429234725943889</v>
      </c>
      <c r="L22" s="2">
        <v>12.415608843287467</v>
      </c>
      <c r="M22" s="2">
        <v>7.9429234725943889</v>
      </c>
      <c r="N22" s="2">
        <v>12.415608843287467</v>
      </c>
    </row>
    <row r="23" spans="1:14" ht="14.4" thickBot="1" x14ac:dyDescent="0.35">
      <c r="A23" s="25">
        <v>20</v>
      </c>
      <c r="B23" s="22" t="s">
        <v>97</v>
      </c>
      <c r="C23" s="23">
        <v>8509</v>
      </c>
      <c r="D23" s="23">
        <v>39.619999999999997</v>
      </c>
      <c r="F23" s="3" t="s">
        <v>77</v>
      </c>
      <c r="G23" s="34">
        <v>1.7273472025988044E-3</v>
      </c>
      <c r="H23" s="130">
        <v>8.567159262448059E-5</v>
      </c>
      <c r="I23" s="34">
        <v>20.162426653723912</v>
      </c>
      <c r="J23" s="3">
        <v>1.0868733558167991E-42</v>
      </c>
      <c r="K23" s="3">
        <v>1.557926421359296E-3</v>
      </c>
      <c r="L23" s="3">
        <v>1.8967679838383128E-3</v>
      </c>
      <c r="M23" s="3">
        <v>1.557926421359296E-3</v>
      </c>
      <c r="N23" s="3">
        <v>1.8967679838383128E-3</v>
      </c>
    </row>
    <row r="24" spans="1:14" x14ac:dyDescent="0.3">
      <c r="A24" s="25">
        <v>21</v>
      </c>
      <c r="B24" s="22" t="s">
        <v>98</v>
      </c>
      <c r="C24" s="23">
        <v>1541</v>
      </c>
      <c r="D24" s="23">
        <v>4.08</v>
      </c>
    </row>
    <row r="25" spans="1:14" x14ac:dyDescent="0.3">
      <c r="A25" s="25">
        <v>22</v>
      </c>
      <c r="B25" s="22" t="s">
        <v>99</v>
      </c>
      <c r="C25" s="23">
        <v>842</v>
      </c>
      <c r="D25" s="23">
        <v>5.99</v>
      </c>
    </row>
    <row r="26" spans="1:14" x14ac:dyDescent="0.3">
      <c r="A26" s="25">
        <v>23</v>
      </c>
      <c r="B26" s="22" t="s">
        <v>100</v>
      </c>
      <c r="C26" s="23">
        <v>377</v>
      </c>
      <c r="D26" s="23">
        <v>0.8</v>
      </c>
    </row>
    <row r="27" spans="1:14" ht="22.2" customHeight="1" x14ac:dyDescent="0.3">
      <c r="A27" s="25">
        <v>24</v>
      </c>
      <c r="B27" s="22" t="s">
        <v>101</v>
      </c>
      <c r="C27" s="23">
        <v>665</v>
      </c>
      <c r="D27" s="23">
        <v>3.68</v>
      </c>
      <c r="F27" t="s">
        <v>217</v>
      </c>
    </row>
    <row r="28" spans="1:14" ht="14.4" thickBot="1" x14ac:dyDescent="0.35">
      <c r="A28" s="25">
        <v>25</v>
      </c>
      <c r="B28" s="22" t="s">
        <v>102</v>
      </c>
      <c r="C28" s="23">
        <v>2357</v>
      </c>
      <c r="D28" s="23">
        <v>14.03</v>
      </c>
    </row>
    <row r="29" spans="1:14" ht="60" customHeight="1" x14ac:dyDescent="0.3">
      <c r="A29" s="25">
        <v>26</v>
      </c>
      <c r="B29" s="22" t="s">
        <v>103</v>
      </c>
      <c r="C29" s="23">
        <v>1074</v>
      </c>
      <c r="D29" s="23">
        <v>42.78</v>
      </c>
      <c r="F29" s="30" t="s">
        <v>218</v>
      </c>
      <c r="G29" s="30" t="s">
        <v>219</v>
      </c>
      <c r="H29" s="30" t="s">
        <v>220</v>
      </c>
      <c r="I29" s="30" t="s">
        <v>221</v>
      </c>
      <c r="K29" s="28" t="s">
        <v>222</v>
      </c>
      <c r="L29" s="28" t="s">
        <v>76</v>
      </c>
    </row>
    <row r="30" spans="1:14" x14ac:dyDescent="0.3">
      <c r="A30" s="25">
        <v>27</v>
      </c>
      <c r="B30" s="22" t="s">
        <v>104</v>
      </c>
      <c r="C30" s="23">
        <v>3465</v>
      </c>
      <c r="D30" s="23">
        <v>9.61</v>
      </c>
      <c r="F30" s="2">
        <v>1</v>
      </c>
      <c r="G30" s="7">
        <v>23.849491919307866</v>
      </c>
      <c r="H30" s="7">
        <v>16.960508080692136</v>
      </c>
      <c r="I30" s="7">
        <v>1.6532876654630477</v>
      </c>
      <c r="K30" s="29" t="str">
        <f>IF(ABS(I30)&gt;2,"+","")</f>
        <v/>
      </c>
      <c r="L30" s="22" t="s">
        <v>78</v>
      </c>
    </row>
    <row r="31" spans="1:14" x14ac:dyDescent="0.3">
      <c r="A31" s="25">
        <v>28</v>
      </c>
      <c r="B31" s="22" t="s">
        <v>105</v>
      </c>
      <c r="C31" s="23">
        <v>465</v>
      </c>
      <c r="D31" s="23">
        <v>2.95</v>
      </c>
      <c r="F31" s="2">
        <v>2</v>
      </c>
      <c r="G31" s="7">
        <v>24.768440631090428</v>
      </c>
      <c r="H31" s="7">
        <v>-5.8484406310904262</v>
      </c>
      <c r="I31" s="7">
        <v>-0.5700981781661425</v>
      </c>
      <c r="K31" s="29" t="str">
        <f t="shared" ref="K31:K94" si="0">IF(ABS(I31)&gt;2,"+","")</f>
        <v/>
      </c>
      <c r="L31" s="22" t="s">
        <v>79</v>
      </c>
    </row>
    <row r="32" spans="1:14" x14ac:dyDescent="0.3">
      <c r="A32" s="25">
        <v>29</v>
      </c>
      <c r="B32" s="22" t="s">
        <v>106</v>
      </c>
      <c r="C32" s="23">
        <v>3048</v>
      </c>
      <c r="D32" s="23">
        <v>12.16</v>
      </c>
      <c r="F32" s="2">
        <v>3</v>
      </c>
      <c r="G32" s="7">
        <v>39.732449447203877</v>
      </c>
      <c r="H32" s="7">
        <v>-3.0424494472038788</v>
      </c>
      <c r="I32" s="7">
        <v>-0.29657390686209745</v>
      </c>
      <c r="K32" s="29" t="str">
        <f t="shared" si="0"/>
        <v/>
      </c>
      <c r="L32" s="22" t="s">
        <v>80</v>
      </c>
    </row>
    <row r="33" spans="1:12" x14ac:dyDescent="0.3">
      <c r="A33" s="25">
        <v>30</v>
      </c>
      <c r="B33" s="22" t="s">
        <v>107</v>
      </c>
      <c r="C33" s="23">
        <v>1925</v>
      </c>
      <c r="D33" s="23">
        <v>4.29</v>
      </c>
      <c r="F33" s="2">
        <v>4</v>
      </c>
      <c r="G33" s="7">
        <v>29.181812733730375</v>
      </c>
      <c r="H33" s="7">
        <v>4.1481872662696233</v>
      </c>
      <c r="I33" s="7">
        <v>0.40435975200305296</v>
      </c>
      <c r="K33" s="29" t="str">
        <f t="shared" si="0"/>
        <v/>
      </c>
      <c r="L33" s="22" t="s">
        <v>81</v>
      </c>
    </row>
    <row r="34" spans="1:12" x14ac:dyDescent="0.3">
      <c r="A34" s="25">
        <v>31</v>
      </c>
      <c r="B34" s="22" t="s">
        <v>108</v>
      </c>
      <c r="C34" s="23">
        <v>2547</v>
      </c>
      <c r="D34" s="23">
        <v>6.75</v>
      </c>
      <c r="F34" s="2">
        <v>5</v>
      </c>
      <c r="G34" s="7">
        <v>23.148188955052753</v>
      </c>
      <c r="H34" s="7">
        <v>17.281811044947247</v>
      </c>
      <c r="I34" s="7">
        <v>1.6846078491009668</v>
      </c>
      <c r="K34" s="29" t="str">
        <f t="shared" si="0"/>
        <v/>
      </c>
      <c r="L34" s="22" t="s">
        <v>82</v>
      </c>
    </row>
    <row r="35" spans="1:12" x14ac:dyDescent="0.3">
      <c r="A35" s="25">
        <v>32</v>
      </c>
      <c r="B35" s="22" t="s">
        <v>109</v>
      </c>
      <c r="C35" s="23">
        <v>9899</v>
      </c>
      <c r="D35" s="23">
        <v>35.07</v>
      </c>
      <c r="F35" s="2">
        <v>6</v>
      </c>
      <c r="G35" s="7">
        <v>14.888014632225268</v>
      </c>
      <c r="H35" s="7">
        <v>-1.1980146322252683</v>
      </c>
      <c r="I35" s="7">
        <v>-0.11678086558957951</v>
      </c>
      <c r="K35" s="29" t="str">
        <f t="shared" si="0"/>
        <v/>
      </c>
      <c r="L35" s="22" t="s">
        <v>83</v>
      </c>
    </row>
    <row r="36" spans="1:12" x14ac:dyDescent="0.3">
      <c r="A36" s="25">
        <v>33</v>
      </c>
      <c r="B36" s="22" t="s">
        <v>110</v>
      </c>
      <c r="C36" s="23">
        <v>6589</v>
      </c>
      <c r="D36" s="23">
        <v>38.159999999999997</v>
      </c>
      <c r="F36" s="2">
        <v>7</v>
      </c>
      <c r="G36" s="7">
        <v>57.475759912298791</v>
      </c>
      <c r="H36" s="7">
        <v>22.914240087701209</v>
      </c>
      <c r="I36" s="7">
        <v>2.2336495062658126</v>
      </c>
      <c r="K36" s="29" t="str">
        <f t="shared" si="0"/>
        <v>+</v>
      </c>
      <c r="L36" s="22" t="s">
        <v>84</v>
      </c>
    </row>
    <row r="37" spans="1:12" x14ac:dyDescent="0.3">
      <c r="A37" s="25">
        <v>34</v>
      </c>
      <c r="B37" s="22" t="s">
        <v>111</v>
      </c>
      <c r="C37" s="23">
        <v>3570</v>
      </c>
      <c r="D37" s="23">
        <v>24.72</v>
      </c>
      <c r="F37" s="2">
        <v>8</v>
      </c>
      <c r="G37" s="7">
        <v>11.818518653207194</v>
      </c>
      <c r="H37" s="7">
        <v>-4.9385186532071943</v>
      </c>
      <c r="I37" s="7">
        <v>-0.48140019957901181</v>
      </c>
      <c r="K37" s="29" t="str">
        <f t="shared" si="0"/>
        <v/>
      </c>
      <c r="L37" s="22" t="s">
        <v>85</v>
      </c>
    </row>
    <row r="38" spans="1:12" x14ac:dyDescent="0.3">
      <c r="A38" s="25">
        <v>35</v>
      </c>
      <c r="B38" s="22" t="s">
        <v>112</v>
      </c>
      <c r="C38" s="23">
        <v>2170</v>
      </c>
      <c r="D38" s="23">
        <v>17.93</v>
      </c>
      <c r="F38" s="2">
        <v>9</v>
      </c>
      <c r="G38" s="7">
        <v>18.65881357549846</v>
      </c>
      <c r="H38" s="7">
        <v>-7.9988135754984597</v>
      </c>
      <c r="I38" s="7">
        <v>-0.77971365950791227</v>
      </c>
      <c r="K38" s="29" t="str">
        <f t="shared" si="0"/>
        <v/>
      </c>
      <c r="L38" s="22" t="s">
        <v>86</v>
      </c>
    </row>
    <row r="39" spans="1:12" x14ac:dyDescent="0.3">
      <c r="A39" s="25">
        <v>36</v>
      </c>
      <c r="B39" s="22" t="s">
        <v>113</v>
      </c>
      <c r="C39" s="23">
        <v>1263</v>
      </c>
      <c r="D39" s="23">
        <v>14.62</v>
      </c>
      <c r="F39" s="2">
        <v>10</v>
      </c>
      <c r="G39" s="7">
        <v>44.855761250111932</v>
      </c>
      <c r="H39" s="7">
        <v>16.094238749888071</v>
      </c>
      <c r="I39" s="7">
        <v>1.568844888585526</v>
      </c>
      <c r="K39" s="29" t="str">
        <f t="shared" si="0"/>
        <v/>
      </c>
      <c r="L39" s="22" t="s">
        <v>87</v>
      </c>
    </row>
    <row r="40" spans="1:12" x14ac:dyDescent="0.3">
      <c r="A40" s="25">
        <v>37</v>
      </c>
      <c r="B40" s="22" t="s">
        <v>114</v>
      </c>
      <c r="C40" s="23">
        <v>4576</v>
      </c>
      <c r="D40" s="23">
        <v>19.010000000000002</v>
      </c>
      <c r="F40" s="2">
        <v>11</v>
      </c>
      <c r="G40" s="7">
        <v>18.47053273041519</v>
      </c>
      <c r="H40" s="7">
        <v>-0.69053273041518892</v>
      </c>
      <c r="I40" s="7">
        <v>-6.7312207886838407E-2</v>
      </c>
      <c r="K40" s="29" t="str">
        <f t="shared" si="0"/>
        <v/>
      </c>
      <c r="L40" s="22" t="s">
        <v>88</v>
      </c>
    </row>
    <row r="41" spans="1:12" x14ac:dyDescent="0.3">
      <c r="A41" s="25">
        <v>38</v>
      </c>
      <c r="B41" s="22" t="s">
        <v>115</v>
      </c>
      <c r="C41" s="23">
        <v>28766</v>
      </c>
      <c r="D41" s="23">
        <v>64.260000000000005</v>
      </c>
      <c r="F41" s="2">
        <v>12</v>
      </c>
      <c r="G41" s="7">
        <v>14.366355777040429</v>
      </c>
      <c r="H41" s="7">
        <v>0.38364422295957112</v>
      </c>
      <c r="I41" s="7">
        <v>3.7397126237466494E-2</v>
      </c>
      <c r="K41" s="29" t="str">
        <f t="shared" si="0"/>
        <v/>
      </c>
      <c r="L41" s="22" t="s">
        <v>89</v>
      </c>
    </row>
    <row r="42" spans="1:12" x14ac:dyDescent="0.3">
      <c r="A42" s="25">
        <v>39</v>
      </c>
      <c r="B42" s="22" t="s">
        <v>116</v>
      </c>
      <c r="C42" s="23">
        <v>5970</v>
      </c>
      <c r="D42" s="23">
        <v>23.2</v>
      </c>
      <c r="F42" s="2">
        <v>13</v>
      </c>
      <c r="G42" s="7">
        <v>14.761918286435556</v>
      </c>
      <c r="H42" s="7">
        <v>2.0980817135644436</v>
      </c>
      <c r="I42" s="7">
        <v>0.20451820202948279</v>
      </c>
      <c r="K42" s="29" t="str">
        <f t="shared" si="0"/>
        <v/>
      </c>
      <c r="L42" s="22" t="s">
        <v>90</v>
      </c>
    </row>
    <row r="43" spans="1:12" ht="14.4" thickBot="1" x14ac:dyDescent="0.35">
      <c r="A43" s="25">
        <v>40</v>
      </c>
      <c r="B43" s="24" t="s">
        <v>117</v>
      </c>
      <c r="C43" s="23">
        <v>3095</v>
      </c>
      <c r="D43" s="23">
        <v>12.08</v>
      </c>
      <c r="F43" s="2">
        <v>14</v>
      </c>
      <c r="G43" s="7">
        <v>12.409271396495985</v>
      </c>
      <c r="H43" s="7">
        <v>-9.0592713964959852</v>
      </c>
      <c r="I43" s="7">
        <v>-0.88308567093927504</v>
      </c>
      <c r="K43" s="29" t="str">
        <f t="shared" si="0"/>
        <v/>
      </c>
      <c r="L43" s="22" t="s">
        <v>91</v>
      </c>
    </row>
    <row r="44" spans="1:12" ht="14.4" thickTop="1" x14ac:dyDescent="0.3">
      <c r="A44" s="25">
        <v>41</v>
      </c>
      <c r="B44" s="22" t="s">
        <v>118</v>
      </c>
      <c r="C44" s="23">
        <v>424</v>
      </c>
      <c r="D44" s="23">
        <v>15.4</v>
      </c>
      <c r="F44" s="2">
        <v>15</v>
      </c>
      <c r="G44" s="7">
        <v>15.613500457316768</v>
      </c>
      <c r="H44" s="7">
        <v>9.6164995426832327</v>
      </c>
      <c r="I44" s="7">
        <v>0.93740352607410904</v>
      </c>
      <c r="K44" s="29" t="str">
        <f t="shared" si="0"/>
        <v/>
      </c>
      <c r="L44" s="22" t="s">
        <v>92</v>
      </c>
    </row>
    <row r="45" spans="1:12" x14ac:dyDescent="0.3">
      <c r="A45" s="25">
        <v>42</v>
      </c>
      <c r="B45" s="22" t="s">
        <v>119</v>
      </c>
      <c r="C45" s="23">
        <v>422</v>
      </c>
      <c r="D45" s="23">
        <v>8.52</v>
      </c>
      <c r="F45" s="2">
        <v>16</v>
      </c>
      <c r="G45" s="7">
        <v>13.005206181392571</v>
      </c>
      <c r="H45" s="7">
        <v>-4.2452061813925717</v>
      </c>
      <c r="I45" s="7">
        <v>-0.41381702621478345</v>
      </c>
      <c r="K45" s="29" t="str">
        <f t="shared" si="0"/>
        <v/>
      </c>
      <c r="L45" s="22" t="s">
        <v>93</v>
      </c>
    </row>
    <row r="46" spans="1:12" x14ac:dyDescent="0.3">
      <c r="A46" s="25">
        <v>43</v>
      </c>
      <c r="B46" s="22" t="s">
        <v>120</v>
      </c>
      <c r="C46" s="23">
        <v>9702</v>
      </c>
      <c r="D46" s="23">
        <v>24.57</v>
      </c>
      <c r="F46" s="2">
        <v>17</v>
      </c>
      <c r="G46" s="7">
        <v>12.991387403771782</v>
      </c>
      <c r="H46" s="7">
        <v>-5.4613874037717816</v>
      </c>
      <c r="I46" s="7">
        <v>-0.53236874673878709</v>
      </c>
      <c r="K46" s="29" t="str">
        <f t="shared" si="0"/>
        <v/>
      </c>
      <c r="L46" s="22" t="s">
        <v>94</v>
      </c>
    </row>
    <row r="47" spans="1:12" x14ac:dyDescent="0.3">
      <c r="A47" s="25">
        <v>44</v>
      </c>
      <c r="B47" s="22" t="s">
        <v>121</v>
      </c>
      <c r="C47" s="23">
        <v>259</v>
      </c>
      <c r="D47" s="23">
        <v>0.26</v>
      </c>
      <c r="F47" s="2">
        <v>18</v>
      </c>
      <c r="G47" s="7">
        <v>13.264308261782393</v>
      </c>
      <c r="H47" s="7">
        <v>-7.6543082617823925</v>
      </c>
      <c r="I47" s="7">
        <v>-0.7461317418469875</v>
      </c>
      <c r="K47" s="29" t="str">
        <f t="shared" si="0"/>
        <v/>
      </c>
      <c r="L47" s="22" t="s">
        <v>95</v>
      </c>
    </row>
    <row r="48" spans="1:12" x14ac:dyDescent="0.3">
      <c r="A48" s="25">
        <v>45</v>
      </c>
      <c r="B48" s="22" t="s">
        <v>122</v>
      </c>
      <c r="C48" s="23">
        <v>551</v>
      </c>
      <c r="D48" s="23">
        <v>1.04</v>
      </c>
      <c r="F48" s="2">
        <v>19</v>
      </c>
      <c r="G48" s="7">
        <v>15.350943682521748</v>
      </c>
      <c r="H48" s="7">
        <v>10.749056317478253</v>
      </c>
      <c r="I48" s="7">
        <v>1.0478036471846792</v>
      </c>
      <c r="K48" s="29" t="str">
        <f t="shared" si="0"/>
        <v/>
      </c>
      <c r="L48" s="22" t="s">
        <v>96</v>
      </c>
    </row>
    <row r="49" spans="1:12" x14ac:dyDescent="0.3">
      <c r="A49" s="25">
        <v>46</v>
      </c>
      <c r="B49" s="22" t="s">
        <v>123</v>
      </c>
      <c r="C49" s="23">
        <v>17556</v>
      </c>
      <c r="D49" s="23">
        <v>25.83</v>
      </c>
      <c r="F49" s="2">
        <v>20</v>
      </c>
      <c r="G49" s="7">
        <v>24.877263504854156</v>
      </c>
      <c r="H49" s="7">
        <v>14.742736495145842</v>
      </c>
      <c r="I49" s="7">
        <v>1.4371022546396424</v>
      </c>
      <c r="K49" s="29" t="str">
        <f t="shared" si="0"/>
        <v/>
      </c>
      <c r="L49" s="22" t="s">
        <v>97</v>
      </c>
    </row>
    <row r="50" spans="1:12" x14ac:dyDescent="0.3">
      <c r="A50" s="25">
        <v>47</v>
      </c>
      <c r="B50" s="22" t="s">
        <v>124</v>
      </c>
      <c r="C50" s="23">
        <v>286</v>
      </c>
      <c r="D50" s="23">
        <v>0.18</v>
      </c>
      <c r="F50" s="2">
        <v>21</v>
      </c>
      <c r="G50" s="7">
        <v>12.841108197145687</v>
      </c>
      <c r="H50" s="7">
        <v>-8.7611081971456866</v>
      </c>
      <c r="I50" s="7">
        <v>-0.85402112066545266</v>
      </c>
      <c r="K50" s="29" t="str">
        <f t="shared" si="0"/>
        <v/>
      </c>
      <c r="L50" s="22" t="s">
        <v>98</v>
      </c>
    </row>
    <row r="51" spans="1:12" x14ac:dyDescent="0.3">
      <c r="A51" s="25">
        <v>48</v>
      </c>
      <c r="B51" s="22" t="s">
        <v>125</v>
      </c>
      <c r="C51" s="23">
        <v>670</v>
      </c>
      <c r="D51" s="23">
        <v>5.58</v>
      </c>
      <c r="F51" s="2">
        <v>22</v>
      </c>
      <c r="G51" s="7">
        <v>11.633692502529122</v>
      </c>
      <c r="H51" s="7">
        <v>-5.643692502529122</v>
      </c>
      <c r="I51" s="7">
        <v>-0.55013960417375107</v>
      </c>
      <c r="K51" s="29" t="str">
        <f t="shared" si="0"/>
        <v/>
      </c>
      <c r="L51" s="22" t="s">
        <v>99</v>
      </c>
    </row>
    <row r="52" spans="1:12" x14ac:dyDescent="0.3">
      <c r="A52" s="25">
        <v>49</v>
      </c>
      <c r="B52" s="22" t="s">
        <v>126</v>
      </c>
      <c r="C52" s="23">
        <v>634</v>
      </c>
      <c r="D52" s="23">
        <v>10.49</v>
      </c>
      <c r="F52" s="2">
        <v>23</v>
      </c>
      <c r="G52" s="7">
        <v>10.830476053320677</v>
      </c>
      <c r="H52" s="7">
        <v>-10.030476053320676</v>
      </c>
      <c r="I52" s="7">
        <v>-0.97775740318510573</v>
      </c>
      <c r="K52" s="29" t="str">
        <f t="shared" si="0"/>
        <v/>
      </c>
      <c r="L52" s="22" t="s">
        <v>100</v>
      </c>
    </row>
    <row r="53" spans="1:12" x14ac:dyDescent="0.3">
      <c r="A53" s="25">
        <v>50</v>
      </c>
      <c r="B53" s="22" t="s">
        <v>127</v>
      </c>
      <c r="C53" s="23">
        <v>24434</v>
      </c>
      <c r="D53" s="23">
        <v>56.54</v>
      </c>
      <c r="F53" s="2">
        <v>24</v>
      </c>
      <c r="G53" s="7">
        <v>11.327952047669132</v>
      </c>
      <c r="H53" s="7">
        <v>-7.6479520476691327</v>
      </c>
      <c r="I53" s="7">
        <v>-0.74551214658825482</v>
      </c>
      <c r="K53" s="29" t="str">
        <f t="shared" si="0"/>
        <v/>
      </c>
      <c r="L53" s="22" t="s">
        <v>101</v>
      </c>
    </row>
    <row r="54" spans="1:12" x14ac:dyDescent="0.3">
      <c r="A54" s="25">
        <v>51</v>
      </c>
      <c r="B54" s="22" t="s">
        <v>128</v>
      </c>
      <c r="C54" s="23">
        <v>384</v>
      </c>
      <c r="D54" s="23">
        <v>1.86</v>
      </c>
      <c r="F54" s="2">
        <v>25</v>
      </c>
      <c r="G54" s="7">
        <v>14.25062351446631</v>
      </c>
      <c r="H54" s="7">
        <v>-0.22062351446631112</v>
      </c>
      <c r="I54" s="7">
        <v>-2.1506085398084095E-2</v>
      </c>
      <c r="K54" s="29" t="str">
        <f t="shared" si="0"/>
        <v/>
      </c>
      <c r="L54" s="22" t="s">
        <v>102</v>
      </c>
    </row>
    <row r="55" spans="1:12" x14ac:dyDescent="0.3">
      <c r="A55" s="25">
        <v>52</v>
      </c>
      <c r="B55" s="22" t="s">
        <v>129</v>
      </c>
      <c r="C55" s="23">
        <v>1146</v>
      </c>
      <c r="D55" s="23">
        <v>2.4700000000000002</v>
      </c>
      <c r="F55" s="2">
        <v>26</v>
      </c>
      <c r="G55" s="7">
        <v>12.034437053532043</v>
      </c>
      <c r="H55" s="7">
        <v>30.745562946467956</v>
      </c>
      <c r="I55" s="7">
        <v>2.9970363945039806</v>
      </c>
      <c r="K55" s="29" t="str">
        <f t="shared" si="0"/>
        <v>+</v>
      </c>
      <c r="L55" s="22" t="s">
        <v>103</v>
      </c>
    </row>
    <row r="56" spans="1:12" x14ac:dyDescent="0.3">
      <c r="A56" s="25">
        <v>53</v>
      </c>
      <c r="B56" s="22" t="s">
        <v>130</v>
      </c>
      <c r="C56" s="23">
        <v>2175</v>
      </c>
      <c r="D56" s="23">
        <v>10.73</v>
      </c>
      <c r="F56" s="2">
        <v>27</v>
      </c>
      <c r="G56" s="7">
        <v>16.164524214945786</v>
      </c>
      <c r="H56" s="7">
        <v>-6.5545242149457863</v>
      </c>
      <c r="I56" s="7">
        <v>-0.63892626246763418</v>
      </c>
      <c r="K56" s="29" t="str">
        <f t="shared" si="0"/>
        <v/>
      </c>
      <c r="L56" s="22" t="s">
        <v>104</v>
      </c>
    </row>
    <row r="57" spans="1:12" x14ac:dyDescent="0.3">
      <c r="A57" s="25">
        <v>54</v>
      </c>
      <c r="B57" s="22" t="s">
        <v>131</v>
      </c>
      <c r="C57" s="23">
        <v>16527</v>
      </c>
      <c r="D57" s="23">
        <v>44.98</v>
      </c>
      <c r="F57" s="2">
        <v>28</v>
      </c>
      <c r="G57" s="7">
        <v>10.982482607149372</v>
      </c>
      <c r="H57" s="7">
        <v>-8.0324826071493725</v>
      </c>
      <c r="I57" s="7">
        <v>-0.78299567172545348</v>
      </c>
      <c r="K57" s="29" t="str">
        <f t="shared" si="0"/>
        <v/>
      </c>
      <c r="L57" s="22" t="s">
        <v>105</v>
      </c>
    </row>
    <row r="58" spans="1:12" x14ac:dyDescent="0.3">
      <c r="A58" s="25">
        <v>55</v>
      </c>
      <c r="B58" s="22" t="s">
        <v>132</v>
      </c>
      <c r="C58" s="23">
        <v>36510</v>
      </c>
      <c r="D58" s="23">
        <v>47.82</v>
      </c>
      <c r="F58" s="2">
        <v>29</v>
      </c>
      <c r="G58" s="7">
        <v>15.444220431462085</v>
      </c>
      <c r="H58" s="7">
        <v>-3.2842204314620851</v>
      </c>
      <c r="I58" s="7">
        <v>-0.32014141935873025</v>
      </c>
      <c r="K58" s="29" t="str">
        <f t="shared" si="0"/>
        <v/>
      </c>
      <c r="L58" s="22" t="s">
        <v>106</v>
      </c>
    </row>
    <row r="59" spans="1:12" x14ac:dyDescent="0.3">
      <c r="A59" s="25">
        <v>56</v>
      </c>
      <c r="B59" s="22" t="s">
        <v>133</v>
      </c>
      <c r="C59" s="23">
        <v>1203</v>
      </c>
      <c r="D59" s="23">
        <v>6.97</v>
      </c>
      <c r="F59" s="2">
        <v>30</v>
      </c>
      <c r="G59" s="7">
        <v>13.504409522943627</v>
      </c>
      <c r="H59" s="7">
        <v>-9.214409522943626</v>
      </c>
      <c r="I59" s="7">
        <v>-0.89820832821337626</v>
      </c>
      <c r="K59" s="29" t="str">
        <f t="shared" si="0"/>
        <v/>
      </c>
      <c r="L59" s="22" t="s">
        <v>107</v>
      </c>
    </row>
    <row r="60" spans="1:12" x14ac:dyDescent="0.3">
      <c r="A60" s="25">
        <v>57</v>
      </c>
      <c r="B60" s="22" t="s">
        <v>134</v>
      </c>
      <c r="C60" s="23">
        <v>1273</v>
      </c>
      <c r="D60" s="23">
        <v>11.59</v>
      </c>
      <c r="F60" s="2">
        <v>31</v>
      </c>
      <c r="G60" s="7">
        <v>14.578819482960082</v>
      </c>
      <c r="H60" s="7">
        <v>-7.8288194829600819</v>
      </c>
      <c r="I60" s="7">
        <v>-0.76314286250948793</v>
      </c>
      <c r="K60" s="29" t="str">
        <f t="shared" si="0"/>
        <v/>
      </c>
      <c r="L60" s="22" t="s">
        <v>108</v>
      </c>
    </row>
    <row r="61" spans="1:12" x14ac:dyDescent="0.3">
      <c r="A61" s="25">
        <v>58</v>
      </c>
      <c r="B61" s="22" t="s">
        <v>135</v>
      </c>
      <c r="C61" s="23">
        <v>10639</v>
      </c>
      <c r="D61" s="23">
        <v>44.4</v>
      </c>
      <c r="F61" s="2">
        <v>32</v>
      </c>
      <c r="G61" s="7">
        <v>27.278276116466493</v>
      </c>
      <c r="H61" s="7">
        <v>7.791723883533507</v>
      </c>
      <c r="I61" s="7">
        <v>0.75952683304367663</v>
      </c>
      <c r="K61" s="29" t="str">
        <f t="shared" si="0"/>
        <v/>
      </c>
      <c r="L61" s="22" t="s">
        <v>109</v>
      </c>
    </row>
    <row r="62" spans="1:12" x14ac:dyDescent="0.3">
      <c r="A62" s="25">
        <v>59</v>
      </c>
      <c r="B62" s="22" t="s">
        <v>136</v>
      </c>
      <c r="C62" s="23">
        <v>17763</v>
      </c>
      <c r="D62" s="23">
        <v>22.74</v>
      </c>
      <c r="F62" s="2">
        <v>33</v>
      </c>
      <c r="G62" s="7">
        <v>21.560756875864449</v>
      </c>
      <c r="H62" s="7">
        <v>16.599243124135548</v>
      </c>
      <c r="I62" s="7">
        <v>1.6180720402118802</v>
      </c>
      <c r="K62" s="29" t="str">
        <f t="shared" si="0"/>
        <v/>
      </c>
      <c r="L62" s="22" t="s">
        <v>110</v>
      </c>
    </row>
    <row r="63" spans="1:12" x14ac:dyDescent="0.3">
      <c r="A63" s="25">
        <v>60</v>
      </c>
      <c r="B63" s="22" t="s">
        <v>137</v>
      </c>
      <c r="C63" s="23">
        <v>383</v>
      </c>
      <c r="D63" s="23">
        <v>7.56</v>
      </c>
      <c r="F63" s="2">
        <v>34</v>
      </c>
      <c r="G63" s="7">
        <v>16.34589567121866</v>
      </c>
      <c r="H63" s="7">
        <v>8.374104328781339</v>
      </c>
      <c r="I63" s="7">
        <v>0.81629650068300985</v>
      </c>
      <c r="K63" s="29" t="str">
        <f t="shared" si="0"/>
        <v/>
      </c>
      <c r="L63" s="22" t="s">
        <v>111</v>
      </c>
    </row>
    <row r="64" spans="1:12" x14ac:dyDescent="0.3">
      <c r="A64" s="25">
        <v>61</v>
      </c>
      <c r="B64" s="22" t="s">
        <v>138</v>
      </c>
      <c r="C64" s="23">
        <v>393</v>
      </c>
      <c r="D64" s="23">
        <v>0.51</v>
      </c>
      <c r="F64" s="2">
        <v>35</v>
      </c>
      <c r="G64" s="7">
        <v>13.927609587580333</v>
      </c>
      <c r="H64" s="7">
        <v>4.0023904124196665</v>
      </c>
      <c r="I64" s="7">
        <v>0.39014766950017926</v>
      </c>
      <c r="K64" s="29" t="str">
        <f t="shared" si="0"/>
        <v/>
      </c>
      <c r="L64" s="22" t="s">
        <v>112</v>
      </c>
    </row>
    <row r="65" spans="1:12" x14ac:dyDescent="0.3">
      <c r="A65" s="25">
        <v>62</v>
      </c>
      <c r="B65" s="22" t="s">
        <v>139</v>
      </c>
      <c r="C65" s="23">
        <v>4292</v>
      </c>
      <c r="D65" s="23">
        <v>17.86</v>
      </c>
      <c r="F65" s="2">
        <v>36</v>
      </c>
      <c r="G65" s="7">
        <v>12.360905674823218</v>
      </c>
      <c r="H65" s="7">
        <v>2.2590943251767808</v>
      </c>
      <c r="I65" s="7">
        <v>0.22021349626808595</v>
      </c>
      <c r="K65" s="29" t="str">
        <f t="shared" si="0"/>
        <v/>
      </c>
      <c r="L65" s="22" t="s">
        <v>113</v>
      </c>
    </row>
    <row r="66" spans="1:12" x14ac:dyDescent="0.3">
      <c r="A66" s="25">
        <v>63</v>
      </c>
      <c r="B66" s="22" t="s">
        <v>140</v>
      </c>
      <c r="C66" s="23">
        <v>17421</v>
      </c>
      <c r="D66" s="23">
        <v>40.479999999999997</v>
      </c>
      <c r="F66" s="2">
        <v>37</v>
      </c>
      <c r="G66" s="7">
        <v>18.083606957033055</v>
      </c>
      <c r="H66" s="7">
        <v>0.92639304296694647</v>
      </c>
      <c r="I66" s="7">
        <v>9.0303556003230853E-2</v>
      </c>
      <c r="K66" s="29" t="str">
        <f t="shared" si="0"/>
        <v/>
      </c>
      <c r="L66" s="22" t="s">
        <v>114</v>
      </c>
    </row>
    <row r="67" spans="1:12" x14ac:dyDescent="0.3">
      <c r="A67" s="25">
        <v>64</v>
      </c>
      <c r="B67" s="22" t="s">
        <v>141</v>
      </c>
      <c r="C67" s="23">
        <v>4701</v>
      </c>
      <c r="D67" s="23">
        <v>19.489999999999998</v>
      </c>
      <c r="F67" s="2">
        <v>38</v>
      </c>
      <c r="G67" s="7">
        <v>59.86813578789814</v>
      </c>
      <c r="H67" s="7">
        <v>4.391864212101865</v>
      </c>
      <c r="I67" s="7">
        <v>0.42811305508722042</v>
      </c>
      <c r="K67" s="29" t="str">
        <f t="shared" si="0"/>
        <v/>
      </c>
      <c r="L67" s="22" t="s">
        <v>115</v>
      </c>
    </row>
    <row r="68" spans="1:12" x14ac:dyDescent="0.3">
      <c r="A68" s="25">
        <v>65</v>
      </c>
      <c r="B68" s="22" t="s">
        <v>142</v>
      </c>
      <c r="C68" s="23">
        <v>665</v>
      </c>
      <c r="D68" s="23">
        <v>6.58</v>
      </c>
      <c r="F68" s="2">
        <v>39</v>
      </c>
      <c r="G68" s="7">
        <v>20.491528957455792</v>
      </c>
      <c r="H68" s="7">
        <v>2.7084710425442076</v>
      </c>
      <c r="I68" s="7">
        <v>0.26401813823017523</v>
      </c>
      <c r="K68" s="29" t="str">
        <f t="shared" si="0"/>
        <v/>
      </c>
      <c r="L68" s="22" t="s">
        <v>116</v>
      </c>
    </row>
    <row r="69" spans="1:12" ht="14.4" thickBot="1" x14ac:dyDescent="0.35">
      <c r="A69" s="25">
        <v>66</v>
      </c>
      <c r="B69" s="22" t="s">
        <v>143</v>
      </c>
      <c r="C69" s="23">
        <v>413</v>
      </c>
      <c r="D69" s="23">
        <v>3.66</v>
      </c>
      <c r="F69" s="2">
        <v>40</v>
      </c>
      <c r="G69" s="7">
        <v>15.525405749984227</v>
      </c>
      <c r="H69" s="7">
        <v>-3.4454057499842268</v>
      </c>
      <c r="I69" s="7">
        <v>-0.33585354883613411</v>
      </c>
      <c r="K69" s="29" t="str">
        <f t="shared" si="0"/>
        <v/>
      </c>
      <c r="L69" s="24" t="s">
        <v>117</v>
      </c>
    </row>
    <row r="70" spans="1:12" ht="14.4" thickTop="1" x14ac:dyDescent="0.3">
      <c r="A70" s="25">
        <v>67</v>
      </c>
      <c r="B70" s="22" t="s">
        <v>144</v>
      </c>
      <c r="C70" s="23">
        <v>2909</v>
      </c>
      <c r="D70" s="23">
        <v>0.46</v>
      </c>
      <c r="F70" s="2">
        <v>41</v>
      </c>
      <c r="G70" s="7">
        <v>10.911661371842822</v>
      </c>
      <c r="H70" s="7">
        <v>4.4883386281571784</v>
      </c>
      <c r="I70" s="7">
        <v>0.43751725225738508</v>
      </c>
      <c r="K70" s="29" t="str">
        <f t="shared" si="0"/>
        <v/>
      </c>
      <c r="L70" s="22" t="s">
        <v>118</v>
      </c>
    </row>
    <row r="71" spans="1:12" x14ac:dyDescent="0.3">
      <c r="A71" s="25">
        <v>68</v>
      </c>
      <c r="B71" s="22" t="s">
        <v>145</v>
      </c>
      <c r="C71" s="23">
        <v>208</v>
      </c>
      <c r="D71" s="23">
        <v>0.77</v>
      </c>
      <c r="F71" s="2">
        <v>42</v>
      </c>
      <c r="G71" s="7">
        <v>10.908206677437624</v>
      </c>
      <c r="H71" s="7">
        <v>-2.3882066774376245</v>
      </c>
      <c r="I71" s="7">
        <v>-0.23279919584950212</v>
      </c>
      <c r="K71" s="29" t="str">
        <f t="shared" si="0"/>
        <v/>
      </c>
      <c r="L71" s="22" t="s">
        <v>119</v>
      </c>
    </row>
    <row r="72" spans="1:12" x14ac:dyDescent="0.3">
      <c r="A72" s="25">
        <v>69</v>
      </c>
      <c r="B72" s="22" t="s">
        <v>146</v>
      </c>
      <c r="C72" s="23">
        <v>6474</v>
      </c>
      <c r="D72" s="23">
        <v>8.35</v>
      </c>
      <c r="F72" s="2">
        <v>43</v>
      </c>
      <c r="G72" s="7">
        <v>26.937988717554532</v>
      </c>
      <c r="H72" s="7">
        <v>-2.3679887175545318</v>
      </c>
      <c r="I72" s="7">
        <v>-0.23082837613487364</v>
      </c>
      <c r="K72" s="29" t="str">
        <f t="shared" si="0"/>
        <v/>
      </c>
      <c r="L72" s="22" t="s">
        <v>120</v>
      </c>
    </row>
    <row r="73" spans="1:12" x14ac:dyDescent="0.3">
      <c r="A73" s="25">
        <v>70</v>
      </c>
      <c r="B73" s="22" t="s">
        <v>147</v>
      </c>
      <c r="C73" s="23">
        <v>449</v>
      </c>
      <c r="D73" s="23">
        <v>1.85</v>
      </c>
      <c r="F73" s="2">
        <v>44</v>
      </c>
      <c r="G73" s="7">
        <v>10.626649083414019</v>
      </c>
      <c r="H73" s="7">
        <v>-10.366649083414019</v>
      </c>
      <c r="I73" s="7">
        <v>-1.0105271009718941</v>
      </c>
      <c r="K73" s="29" t="str">
        <f t="shared" si="0"/>
        <v/>
      </c>
      <c r="L73" s="22" t="s">
        <v>121</v>
      </c>
    </row>
    <row r="74" spans="1:12" x14ac:dyDescent="0.3">
      <c r="A74" s="25">
        <v>71</v>
      </c>
      <c r="B74" s="22" t="s">
        <v>148</v>
      </c>
      <c r="C74" s="23">
        <v>1152</v>
      </c>
      <c r="D74" s="23">
        <v>2.83</v>
      </c>
      <c r="F74" s="2">
        <v>45</v>
      </c>
      <c r="G74" s="7">
        <v>11.131034466572869</v>
      </c>
      <c r="H74" s="7">
        <v>-10.091034466572868</v>
      </c>
      <c r="I74" s="7">
        <v>-0.98366055639216332</v>
      </c>
      <c r="K74" s="29" t="str">
        <f t="shared" si="0"/>
        <v/>
      </c>
      <c r="L74" s="22" t="s">
        <v>122</v>
      </c>
    </row>
    <row r="75" spans="1:12" x14ac:dyDescent="0.3">
      <c r="A75" s="25">
        <v>72</v>
      </c>
      <c r="B75" s="22" t="s">
        <v>149</v>
      </c>
      <c r="C75" s="23">
        <v>13639</v>
      </c>
      <c r="D75" s="23">
        <v>24.94</v>
      </c>
      <c r="F75" s="2">
        <v>46</v>
      </c>
      <c r="G75" s="7">
        <v>40.504573646765536</v>
      </c>
      <c r="H75" s="7">
        <v>-14.674573646765538</v>
      </c>
      <c r="I75" s="7">
        <v>-1.4304578312571687</v>
      </c>
      <c r="K75" s="29" t="str">
        <f t="shared" si="0"/>
        <v/>
      </c>
      <c r="L75" s="22" t="s">
        <v>123</v>
      </c>
    </row>
    <row r="76" spans="1:12" x14ac:dyDescent="0.3">
      <c r="A76" s="25">
        <v>73</v>
      </c>
      <c r="B76" s="22" t="s">
        <v>150</v>
      </c>
      <c r="C76" s="23">
        <v>7249</v>
      </c>
      <c r="D76" s="23">
        <v>11.72</v>
      </c>
      <c r="F76" s="2">
        <v>47</v>
      </c>
      <c r="G76" s="7">
        <v>10.673287457884186</v>
      </c>
      <c r="H76" s="7">
        <v>-10.493287457884186</v>
      </c>
      <c r="I76" s="7">
        <v>-1.0228716405039475</v>
      </c>
      <c r="K76" s="29" t="str">
        <f t="shared" si="0"/>
        <v/>
      </c>
      <c r="L76" s="22" t="s">
        <v>124</v>
      </c>
    </row>
    <row r="77" spans="1:12" x14ac:dyDescent="0.3">
      <c r="A77" s="25">
        <v>74</v>
      </c>
      <c r="B77" s="22" t="s">
        <v>151</v>
      </c>
      <c r="C77" s="23">
        <v>25497</v>
      </c>
      <c r="D77" s="23">
        <v>44.77</v>
      </c>
      <c r="F77" s="2">
        <v>48</v>
      </c>
      <c r="G77" s="7">
        <v>11.336588783682128</v>
      </c>
      <c r="H77" s="7">
        <v>-5.7565887836821279</v>
      </c>
      <c r="I77" s="7">
        <v>-0.56114458281111834</v>
      </c>
      <c r="K77" s="29" t="str">
        <f t="shared" si="0"/>
        <v/>
      </c>
      <c r="L77" s="22" t="s">
        <v>125</v>
      </c>
    </row>
    <row r="78" spans="1:12" x14ac:dyDescent="0.3">
      <c r="A78" s="25">
        <v>75</v>
      </c>
      <c r="B78" s="22" t="s">
        <v>152</v>
      </c>
      <c r="C78" s="23">
        <v>759</v>
      </c>
      <c r="D78" s="23">
        <v>1.7</v>
      </c>
      <c r="F78" s="2">
        <v>49</v>
      </c>
      <c r="G78" s="7">
        <v>11.27440428438857</v>
      </c>
      <c r="H78" s="7">
        <v>-0.78440428438856991</v>
      </c>
      <c r="I78" s="7">
        <v>-7.6462681539141056E-2</v>
      </c>
      <c r="K78" s="29" t="str">
        <f t="shared" si="0"/>
        <v/>
      </c>
      <c r="L78" s="22" t="s">
        <v>126</v>
      </c>
    </row>
    <row r="79" spans="1:12" x14ac:dyDescent="0.3">
      <c r="A79" s="25">
        <v>76</v>
      </c>
      <c r="B79" s="22" t="s">
        <v>153</v>
      </c>
      <c r="C79" s="23">
        <v>4099</v>
      </c>
      <c r="D79" s="23">
        <v>8.7799999999999994</v>
      </c>
      <c r="F79" s="2">
        <v>50</v>
      </c>
      <c r="G79" s="7">
        <v>52.385267706240114</v>
      </c>
      <c r="H79" s="7">
        <v>4.154732293759885</v>
      </c>
      <c r="I79" s="7">
        <v>0.40499775253748765</v>
      </c>
      <c r="K79" s="29" t="str">
        <f t="shared" si="0"/>
        <v/>
      </c>
      <c r="L79" s="22" t="s">
        <v>127</v>
      </c>
    </row>
    <row r="80" spans="1:12" x14ac:dyDescent="0.3">
      <c r="A80" s="25">
        <v>77</v>
      </c>
      <c r="B80" s="22" t="s">
        <v>154</v>
      </c>
      <c r="C80" s="23">
        <v>11527</v>
      </c>
      <c r="D80" s="23">
        <v>49.96</v>
      </c>
      <c r="F80" s="2">
        <v>51</v>
      </c>
      <c r="G80" s="7">
        <v>10.842567483738868</v>
      </c>
      <c r="H80" s="7">
        <v>-8.9825674837388689</v>
      </c>
      <c r="I80" s="7">
        <v>-0.8756086760137245</v>
      </c>
      <c r="K80" s="29" t="str">
        <f t="shared" si="0"/>
        <v/>
      </c>
      <c r="L80" s="22" t="s">
        <v>128</v>
      </c>
    </row>
    <row r="81" spans="1:12" x14ac:dyDescent="0.3">
      <c r="A81" s="25">
        <v>78</v>
      </c>
      <c r="B81" s="22" t="s">
        <v>155</v>
      </c>
      <c r="C81" s="23">
        <v>178</v>
      </c>
      <c r="D81" s="23">
        <v>3.77</v>
      </c>
      <c r="F81" s="2">
        <v>52</v>
      </c>
      <c r="G81" s="7">
        <v>12.158806052119157</v>
      </c>
      <c r="H81" s="7">
        <v>-9.6888060521191566</v>
      </c>
      <c r="I81" s="7">
        <v>-0.94445186799961944</v>
      </c>
      <c r="K81" s="29" t="str">
        <f t="shared" si="0"/>
        <v/>
      </c>
      <c r="L81" s="22" t="s">
        <v>129</v>
      </c>
    </row>
    <row r="82" spans="1:12" x14ac:dyDescent="0.3">
      <c r="A82" s="25">
        <v>79</v>
      </c>
      <c r="B82" s="22" t="s">
        <v>156</v>
      </c>
      <c r="C82" s="23">
        <v>3024</v>
      </c>
      <c r="D82" s="23">
        <v>7.95</v>
      </c>
      <c r="F82" s="2">
        <v>53</v>
      </c>
      <c r="G82" s="7">
        <v>13.936246323593327</v>
      </c>
      <c r="H82" s="7">
        <v>-3.2062463235933265</v>
      </c>
      <c r="I82" s="7">
        <v>-0.31254060751090246</v>
      </c>
      <c r="K82" s="29" t="str">
        <f t="shared" si="0"/>
        <v/>
      </c>
      <c r="L82" s="22" t="s">
        <v>130</v>
      </c>
    </row>
    <row r="83" spans="1:12" x14ac:dyDescent="0.3">
      <c r="A83" s="25">
        <v>80</v>
      </c>
      <c r="B83" s="22" t="s">
        <v>157</v>
      </c>
      <c r="C83" s="23">
        <v>1279</v>
      </c>
      <c r="D83" s="23">
        <v>7.4</v>
      </c>
      <c r="F83" s="2">
        <v>54</v>
      </c>
      <c r="G83" s="7">
        <v>38.727133375291366</v>
      </c>
      <c r="H83" s="7">
        <v>6.2528666247086306</v>
      </c>
      <c r="I83" s="7">
        <v>0.60952108363928603</v>
      </c>
      <c r="K83" s="29" t="str">
        <f t="shared" si="0"/>
        <v/>
      </c>
      <c r="L83" s="22" t="s">
        <v>131</v>
      </c>
    </row>
    <row r="84" spans="1:12" x14ac:dyDescent="0.3">
      <c r="A84" s="25">
        <v>81</v>
      </c>
      <c r="B84" s="22" t="s">
        <v>158</v>
      </c>
      <c r="C84" s="23">
        <v>19743</v>
      </c>
      <c r="D84" s="23">
        <v>35.090000000000003</v>
      </c>
      <c r="F84" s="2">
        <v>55</v>
      </c>
      <c r="G84" s="7">
        <v>73.244712524823271</v>
      </c>
      <c r="H84" s="7">
        <v>-25.424712524823271</v>
      </c>
      <c r="I84" s="7">
        <v>-2.478367005000643</v>
      </c>
      <c r="K84" s="29" t="str">
        <f t="shared" si="0"/>
        <v>+</v>
      </c>
      <c r="L84" s="22" t="s">
        <v>132</v>
      </c>
    </row>
    <row r="85" spans="1:12" x14ac:dyDescent="0.3">
      <c r="A85" s="25">
        <v>82</v>
      </c>
      <c r="B85" s="22" t="s">
        <v>159</v>
      </c>
      <c r="C85" s="23">
        <v>609</v>
      </c>
      <c r="D85" s="23">
        <v>6.68</v>
      </c>
      <c r="F85" s="2">
        <v>56</v>
      </c>
      <c r="G85" s="7">
        <v>12.25726484266729</v>
      </c>
      <c r="H85" s="7">
        <v>-5.2872648426672901</v>
      </c>
      <c r="I85" s="7">
        <v>-0.51539551214090329</v>
      </c>
      <c r="K85" s="29" t="str">
        <f t="shared" si="0"/>
        <v/>
      </c>
      <c r="L85" s="22" t="s">
        <v>133</v>
      </c>
    </row>
    <row r="86" spans="1:12" x14ac:dyDescent="0.3">
      <c r="A86" s="25">
        <v>83</v>
      </c>
      <c r="B86" s="22" t="s">
        <v>160</v>
      </c>
      <c r="C86" s="23">
        <v>310</v>
      </c>
      <c r="D86" s="23">
        <v>2.0699999999999998</v>
      </c>
      <c r="F86" s="2">
        <v>57</v>
      </c>
      <c r="G86" s="7">
        <v>12.378179146849206</v>
      </c>
      <c r="H86" s="7">
        <v>-0.78817914684920609</v>
      </c>
      <c r="I86" s="7">
        <v>-7.683065008791902E-2</v>
      </c>
      <c r="K86" s="29" t="str">
        <f t="shared" si="0"/>
        <v/>
      </c>
      <c r="L86" s="22" t="s">
        <v>134</v>
      </c>
    </row>
    <row r="87" spans="1:12" ht="14.4" thickBot="1" x14ac:dyDescent="0.35">
      <c r="A87" s="25">
        <v>84</v>
      </c>
      <c r="B87" s="24" t="s">
        <v>161</v>
      </c>
      <c r="C87" s="23">
        <v>437</v>
      </c>
      <c r="D87" s="23">
        <v>1.34</v>
      </c>
      <c r="F87" s="2">
        <v>58</v>
      </c>
      <c r="G87" s="7">
        <v>28.556513046389611</v>
      </c>
      <c r="H87" s="7">
        <v>15.843486953610388</v>
      </c>
      <c r="I87" s="7">
        <v>1.5444019385331902</v>
      </c>
      <c r="K87" s="29" t="str">
        <f t="shared" si="0"/>
        <v/>
      </c>
      <c r="L87" s="22" t="s">
        <v>135</v>
      </c>
    </row>
    <row r="88" spans="1:12" ht="14.4" thickTop="1" x14ac:dyDescent="0.3">
      <c r="A88" s="25">
        <v>85</v>
      </c>
      <c r="B88" s="22" t="s">
        <v>162</v>
      </c>
      <c r="C88" s="23">
        <v>731</v>
      </c>
      <c r="D88" s="23">
        <v>2.33</v>
      </c>
      <c r="F88" s="2">
        <v>59</v>
      </c>
      <c r="G88" s="7">
        <v>40.862134517703488</v>
      </c>
      <c r="H88" s="7">
        <v>-18.12213451770349</v>
      </c>
      <c r="I88" s="7">
        <v>-1.7665214584042488</v>
      </c>
      <c r="K88" s="29" t="str">
        <f t="shared" si="0"/>
        <v/>
      </c>
      <c r="L88" s="22" t="s">
        <v>136</v>
      </c>
    </row>
    <row r="89" spans="1:12" x14ac:dyDescent="0.3">
      <c r="A89" s="25">
        <v>86</v>
      </c>
      <c r="B89" s="22" t="s">
        <v>163</v>
      </c>
      <c r="C89" s="23">
        <v>16990</v>
      </c>
      <c r="D89" s="23">
        <v>43.14</v>
      </c>
      <c r="F89" s="2">
        <v>60</v>
      </c>
      <c r="G89" s="7">
        <v>10.84084013653627</v>
      </c>
      <c r="H89" s="7">
        <v>-3.2808401365362707</v>
      </c>
      <c r="I89" s="7">
        <v>-0.3198119127260346</v>
      </c>
      <c r="K89" s="29" t="str">
        <f t="shared" si="0"/>
        <v/>
      </c>
      <c r="L89" s="22" t="s">
        <v>137</v>
      </c>
    </row>
    <row r="90" spans="1:12" x14ac:dyDescent="0.3">
      <c r="A90" s="25">
        <v>87</v>
      </c>
      <c r="B90" s="22" t="s">
        <v>164</v>
      </c>
      <c r="C90" s="23">
        <v>28383</v>
      </c>
      <c r="D90" s="23">
        <v>49.18</v>
      </c>
      <c r="F90" s="2">
        <v>61</v>
      </c>
      <c r="G90" s="7">
        <v>10.858113608562258</v>
      </c>
      <c r="H90" s="7">
        <v>-10.348113608562258</v>
      </c>
      <c r="I90" s="7">
        <v>-1.0087202876500219</v>
      </c>
      <c r="K90" s="29" t="str">
        <f t="shared" si="0"/>
        <v/>
      </c>
      <c r="L90" s="22" t="s">
        <v>138</v>
      </c>
    </row>
    <row r="91" spans="1:12" x14ac:dyDescent="0.3">
      <c r="A91" s="25">
        <v>88</v>
      </c>
      <c r="B91" s="22" t="s">
        <v>165</v>
      </c>
      <c r="C91" s="23">
        <v>1294</v>
      </c>
      <c r="D91" s="23">
        <v>22.66</v>
      </c>
      <c r="F91" s="2">
        <v>62</v>
      </c>
      <c r="G91" s="7">
        <v>17.593040351494999</v>
      </c>
      <c r="H91" s="7">
        <v>0.26695964850500076</v>
      </c>
      <c r="I91" s="7">
        <v>2.6022869830893483E-2</v>
      </c>
      <c r="K91" s="29" t="str">
        <f t="shared" si="0"/>
        <v/>
      </c>
      <c r="L91" s="22" t="s">
        <v>139</v>
      </c>
    </row>
    <row r="92" spans="1:12" x14ac:dyDescent="0.3">
      <c r="A92" s="25">
        <v>89</v>
      </c>
      <c r="B92" s="22" t="s">
        <v>166</v>
      </c>
      <c r="C92" s="23">
        <v>26404</v>
      </c>
      <c r="D92" s="23">
        <v>46.81</v>
      </c>
      <c r="F92" s="2">
        <v>63</v>
      </c>
      <c r="G92" s="7">
        <v>40.271381774414699</v>
      </c>
      <c r="H92" s="7">
        <v>0.20861822558529752</v>
      </c>
      <c r="I92" s="7">
        <v>2.0335825879155198E-2</v>
      </c>
      <c r="K92" s="29" t="str">
        <f t="shared" si="0"/>
        <v/>
      </c>
      <c r="L92" s="22" t="s">
        <v>140</v>
      </c>
    </row>
    <row r="93" spans="1:12" x14ac:dyDescent="0.3">
      <c r="A93" s="25">
        <v>90</v>
      </c>
      <c r="B93" s="22" t="s">
        <v>167</v>
      </c>
      <c r="C93" s="23">
        <v>720</v>
      </c>
      <c r="D93" s="23">
        <v>8</v>
      </c>
      <c r="F93" s="2">
        <v>64</v>
      </c>
      <c r="G93" s="7">
        <v>18.299525357357908</v>
      </c>
      <c r="H93" s="7">
        <v>1.1904746426420907</v>
      </c>
      <c r="I93" s="7">
        <v>0.11604587747977292</v>
      </c>
      <c r="K93" s="29" t="str">
        <f t="shared" si="0"/>
        <v/>
      </c>
      <c r="L93" s="22" t="s">
        <v>141</v>
      </c>
    </row>
    <row r="94" spans="1:12" x14ac:dyDescent="0.3">
      <c r="A94" s="25">
        <v>91</v>
      </c>
      <c r="B94" s="22" t="s">
        <v>168</v>
      </c>
      <c r="C94" s="23">
        <v>1176</v>
      </c>
      <c r="D94" s="23">
        <v>32.26</v>
      </c>
      <c r="F94" s="2">
        <v>65</v>
      </c>
      <c r="G94" s="7">
        <v>11.327952047669132</v>
      </c>
      <c r="H94" s="7">
        <v>-4.7479520476691324</v>
      </c>
      <c r="I94" s="7">
        <v>-0.4628240215018995</v>
      </c>
      <c r="K94" s="29" t="str">
        <f t="shared" si="0"/>
        <v/>
      </c>
      <c r="L94" s="22" t="s">
        <v>142</v>
      </c>
    </row>
    <row r="95" spans="1:12" x14ac:dyDescent="0.3">
      <c r="A95" s="25">
        <v>92</v>
      </c>
      <c r="B95" s="22" t="s">
        <v>169</v>
      </c>
      <c r="C95" s="23">
        <v>3973</v>
      </c>
      <c r="D95" s="23">
        <v>33.53</v>
      </c>
      <c r="F95" s="2">
        <v>66</v>
      </c>
      <c r="G95" s="7">
        <v>10.892660552614235</v>
      </c>
      <c r="H95" s="7">
        <v>-7.2326605526142345</v>
      </c>
      <c r="I95" s="7">
        <v>-0.70503008655329669</v>
      </c>
      <c r="K95" s="29" t="str">
        <f t="shared" ref="K95:K158" si="1">IF(ABS(I95)&gt;2,"+","")</f>
        <v/>
      </c>
      <c r="L95" s="22" t="s">
        <v>143</v>
      </c>
    </row>
    <row r="96" spans="1:12" x14ac:dyDescent="0.3">
      <c r="A96" s="25">
        <v>93</v>
      </c>
      <c r="B96" s="22" t="s">
        <v>170</v>
      </c>
      <c r="C96" s="23">
        <v>13435</v>
      </c>
      <c r="D96" s="23">
        <v>56.97</v>
      </c>
      <c r="F96" s="2">
        <v>67</v>
      </c>
      <c r="G96" s="7">
        <v>15.204119170300849</v>
      </c>
      <c r="H96" s="7">
        <v>-14.744119170300849</v>
      </c>
      <c r="I96" s="7">
        <v>-1.4372370359662536</v>
      </c>
      <c r="K96" s="29" t="str">
        <f t="shared" si="1"/>
        <v/>
      </c>
      <c r="L96" s="22" t="s">
        <v>144</v>
      </c>
    </row>
    <row r="97" spans="1:12" x14ac:dyDescent="0.3">
      <c r="A97" s="25">
        <v>94</v>
      </c>
      <c r="B97" s="22" t="s">
        <v>171</v>
      </c>
      <c r="C97" s="23">
        <v>5474</v>
      </c>
      <c r="D97" s="23">
        <v>31.84</v>
      </c>
      <c r="F97" s="2">
        <v>68</v>
      </c>
      <c r="G97" s="7">
        <v>10.53855437608148</v>
      </c>
      <c r="H97" s="7">
        <v>-9.7685543760814806</v>
      </c>
      <c r="I97" s="7">
        <v>-0.95222562806158106</v>
      </c>
      <c r="K97" s="29" t="str">
        <f t="shared" si="1"/>
        <v/>
      </c>
      <c r="L97" s="22" t="s">
        <v>145</v>
      </c>
    </row>
    <row r="98" spans="1:12" x14ac:dyDescent="0.3">
      <c r="A98" s="25">
        <v>95</v>
      </c>
      <c r="B98" s="22" t="s">
        <v>172</v>
      </c>
      <c r="C98" s="23">
        <v>35006</v>
      </c>
      <c r="D98" s="23">
        <v>63.33</v>
      </c>
      <c r="F98" s="2">
        <v>69</v>
      </c>
      <c r="G98" s="7">
        <v>21.362111947565587</v>
      </c>
      <c r="H98" s="7">
        <v>-13.012111947565588</v>
      </c>
      <c r="I98" s="7">
        <v>-1.268403286162441</v>
      </c>
      <c r="K98" s="29" t="str">
        <f t="shared" si="1"/>
        <v/>
      </c>
      <c r="L98" s="22" t="s">
        <v>146</v>
      </c>
    </row>
    <row r="99" spans="1:12" x14ac:dyDescent="0.3">
      <c r="A99" s="25">
        <v>96</v>
      </c>
      <c r="B99" s="22" t="s">
        <v>173</v>
      </c>
      <c r="C99" s="23">
        <v>2966</v>
      </c>
      <c r="D99" s="23">
        <v>32.1</v>
      </c>
      <c r="F99" s="2">
        <v>70</v>
      </c>
      <c r="G99" s="7">
        <v>10.954845051907791</v>
      </c>
      <c r="H99" s="7">
        <v>-9.104845051907791</v>
      </c>
      <c r="I99" s="7">
        <v>-0.88752812997434238</v>
      </c>
      <c r="K99" s="29" t="str">
        <f t="shared" si="1"/>
        <v/>
      </c>
      <c r="L99" s="22" t="s">
        <v>147</v>
      </c>
    </row>
    <row r="100" spans="1:12" x14ac:dyDescent="0.3">
      <c r="A100" s="25">
        <v>97</v>
      </c>
      <c r="B100" s="22" t="s">
        <v>174</v>
      </c>
      <c r="C100" s="23">
        <v>24348</v>
      </c>
      <c r="D100" s="23">
        <v>55.68</v>
      </c>
      <c r="F100" s="2">
        <v>71</v>
      </c>
      <c r="G100" s="7">
        <v>12.169170135334751</v>
      </c>
      <c r="H100" s="7">
        <v>-9.3391701353347507</v>
      </c>
      <c r="I100" s="7">
        <v>-0.91036982600698746</v>
      </c>
      <c r="K100" s="29" t="str">
        <f t="shared" si="1"/>
        <v/>
      </c>
      <c r="L100" s="22" t="s">
        <v>148</v>
      </c>
    </row>
    <row r="101" spans="1:12" x14ac:dyDescent="0.3">
      <c r="A101" s="25">
        <v>98</v>
      </c>
      <c r="B101" s="22" t="s">
        <v>175</v>
      </c>
      <c r="C101" s="23">
        <v>26360</v>
      </c>
      <c r="D101" s="23">
        <v>57.61</v>
      </c>
      <c r="F101" s="2">
        <v>72</v>
      </c>
      <c r="G101" s="7">
        <v>33.738554654186025</v>
      </c>
      <c r="H101" s="7">
        <v>-8.7985546541860238</v>
      </c>
      <c r="I101" s="7">
        <v>-0.8576713512626456</v>
      </c>
      <c r="K101" s="29" t="str">
        <f t="shared" si="1"/>
        <v/>
      </c>
      <c r="L101" s="22" t="s">
        <v>149</v>
      </c>
    </row>
    <row r="102" spans="1:12" x14ac:dyDescent="0.3">
      <c r="A102" s="25">
        <v>99</v>
      </c>
      <c r="B102" s="22" t="s">
        <v>176</v>
      </c>
      <c r="C102" s="23">
        <v>28685</v>
      </c>
      <c r="D102" s="23">
        <v>54.98</v>
      </c>
      <c r="F102" s="2">
        <v>73</v>
      </c>
      <c r="G102" s="7">
        <v>22.70080602957966</v>
      </c>
      <c r="H102" s="7">
        <v>-10.980806029579659</v>
      </c>
      <c r="I102" s="7">
        <v>-1.0703942994616618</v>
      </c>
      <c r="K102" s="29" t="str">
        <f t="shared" si="1"/>
        <v/>
      </c>
      <c r="L102" s="22" t="s">
        <v>150</v>
      </c>
    </row>
    <row r="103" spans="1:12" x14ac:dyDescent="0.3">
      <c r="A103" s="25">
        <v>100</v>
      </c>
      <c r="B103" s="22" t="s">
        <v>177</v>
      </c>
      <c r="C103" s="23">
        <v>11843</v>
      </c>
      <c r="D103" s="23">
        <v>51.61</v>
      </c>
      <c r="F103" s="2">
        <v>74</v>
      </c>
      <c r="G103" s="7">
        <v>54.221437782602649</v>
      </c>
      <c r="H103" s="7">
        <v>-9.4514377826026461</v>
      </c>
      <c r="I103" s="7">
        <v>-0.92131352625320051</v>
      </c>
      <c r="K103" s="29" t="str">
        <f t="shared" si="1"/>
        <v/>
      </c>
      <c r="L103" s="22" t="s">
        <v>151</v>
      </c>
    </row>
    <row r="104" spans="1:12" x14ac:dyDescent="0.3">
      <c r="A104" s="25">
        <v>101</v>
      </c>
      <c r="B104" s="22" t="s">
        <v>178</v>
      </c>
      <c r="C104" s="23">
        <v>4391</v>
      </c>
      <c r="D104" s="23">
        <v>26.06</v>
      </c>
      <c r="F104" s="2">
        <v>75</v>
      </c>
      <c r="G104" s="7">
        <v>11.490322684713421</v>
      </c>
      <c r="H104" s="7">
        <v>-9.7903226847134217</v>
      </c>
      <c r="I104" s="7">
        <v>-0.95434757370070677</v>
      </c>
      <c r="K104" s="29" t="str">
        <f t="shared" si="1"/>
        <v/>
      </c>
      <c r="L104" s="22" t="s">
        <v>152</v>
      </c>
    </row>
    <row r="105" spans="1:12" x14ac:dyDescent="0.3">
      <c r="A105" s="25">
        <v>102</v>
      </c>
      <c r="B105" s="22" t="s">
        <v>179</v>
      </c>
      <c r="C105" s="23">
        <v>27049</v>
      </c>
      <c r="D105" s="23">
        <v>61.69</v>
      </c>
      <c r="F105" s="2">
        <v>76</v>
      </c>
      <c r="G105" s="7">
        <v>17.25966234139343</v>
      </c>
      <c r="H105" s="7">
        <v>-8.4796623413934302</v>
      </c>
      <c r="I105" s="7">
        <v>-0.82658615470823538</v>
      </c>
      <c r="K105" s="29" t="str">
        <f t="shared" si="1"/>
        <v/>
      </c>
      <c r="L105" s="22" t="s">
        <v>153</v>
      </c>
    </row>
    <row r="106" spans="1:12" x14ac:dyDescent="0.3">
      <c r="A106" s="25">
        <v>103</v>
      </c>
      <c r="B106" s="22" t="s">
        <v>180</v>
      </c>
      <c r="C106" s="23">
        <v>18947</v>
      </c>
      <c r="D106" s="23">
        <v>41.14</v>
      </c>
      <c r="F106" s="2">
        <v>77</v>
      </c>
      <c r="G106" s="7">
        <v>30.090397362297345</v>
      </c>
      <c r="H106" s="7">
        <v>19.869602637702656</v>
      </c>
      <c r="I106" s="7">
        <v>1.9368623158148495</v>
      </c>
      <c r="K106" s="29" t="str">
        <f t="shared" si="1"/>
        <v/>
      </c>
      <c r="L106" s="22" t="s">
        <v>154</v>
      </c>
    </row>
    <row r="107" spans="1:12" x14ac:dyDescent="0.3">
      <c r="A107" s="25">
        <v>104</v>
      </c>
      <c r="B107" s="22" t="s">
        <v>181</v>
      </c>
      <c r="C107" s="23">
        <v>21151</v>
      </c>
      <c r="D107" s="23">
        <v>44.68</v>
      </c>
      <c r="F107" s="2">
        <v>78</v>
      </c>
      <c r="G107" s="7">
        <v>10.486733960003516</v>
      </c>
      <c r="H107" s="7">
        <v>-6.7167339600035163</v>
      </c>
      <c r="I107" s="7">
        <v>-0.65473825167491195</v>
      </c>
      <c r="K107" s="29" t="str">
        <f t="shared" si="1"/>
        <v/>
      </c>
      <c r="L107" s="22" t="s">
        <v>155</v>
      </c>
    </row>
    <row r="108" spans="1:12" x14ac:dyDescent="0.3">
      <c r="A108" s="25">
        <v>105</v>
      </c>
      <c r="B108" s="22" t="s">
        <v>182</v>
      </c>
      <c r="C108" s="23">
        <v>26858</v>
      </c>
      <c r="D108" s="23">
        <v>73.39</v>
      </c>
      <c r="F108" s="2">
        <v>79</v>
      </c>
      <c r="G108" s="7">
        <v>15.402764098599713</v>
      </c>
      <c r="H108" s="7">
        <v>-7.4527640985997126</v>
      </c>
      <c r="I108" s="7">
        <v>-0.72648548611863917</v>
      </c>
      <c r="K108" s="29" t="str">
        <f t="shared" si="1"/>
        <v/>
      </c>
      <c r="L108" s="22" t="s">
        <v>156</v>
      </c>
    </row>
    <row r="109" spans="1:12" x14ac:dyDescent="0.3">
      <c r="A109" s="25">
        <v>106</v>
      </c>
      <c r="B109" s="22" t="s">
        <v>183</v>
      </c>
      <c r="C109" s="23">
        <v>2053</v>
      </c>
      <c r="D109" s="23">
        <v>30.16</v>
      </c>
      <c r="F109" s="2">
        <v>80</v>
      </c>
      <c r="G109" s="7">
        <v>12.3885432300648</v>
      </c>
      <c r="H109" s="7">
        <v>-4.9885432300647992</v>
      </c>
      <c r="I109" s="7">
        <v>-0.48627652848939618</v>
      </c>
      <c r="K109" s="29" t="str">
        <f t="shared" si="1"/>
        <v/>
      </c>
      <c r="L109" s="22" t="s">
        <v>157</v>
      </c>
    </row>
    <row r="110" spans="1:12" x14ac:dyDescent="0.3">
      <c r="A110" s="25">
        <v>107</v>
      </c>
      <c r="B110" s="22" t="s">
        <v>184</v>
      </c>
      <c r="C110" s="23">
        <v>2129</v>
      </c>
      <c r="D110" s="23">
        <v>28.29</v>
      </c>
      <c r="F110" s="2">
        <v>81</v>
      </c>
      <c r="G110" s="7">
        <v>44.282281978849127</v>
      </c>
      <c r="H110" s="7">
        <v>-9.1922819788491239</v>
      </c>
      <c r="I110" s="7">
        <v>-0.89605136478136238</v>
      </c>
      <c r="K110" s="29" t="str">
        <f t="shared" si="1"/>
        <v/>
      </c>
      <c r="L110" s="22" t="s">
        <v>158</v>
      </c>
    </row>
    <row r="111" spans="1:12" x14ac:dyDescent="0.3">
      <c r="A111" s="25">
        <v>108</v>
      </c>
      <c r="B111" s="22" t="s">
        <v>185</v>
      </c>
      <c r="C111" s="23">
        <v>41562</v>
      </c>
      <c r="D111" s="23">
        <v>66.87</v>
      </c>
      <c r="F111" s="2">
        <v>82</v>
      </c>
      <c r="G111" s="7">
        <v>11.2312206043236</v>
      </c>
      <c r="H111" s="7">
        <v>-4.5512206043235999</v>
      </c>
      <c r="I111" s="7">
        <v>-0.44364690327263012</v>
      </c>
      <c r="K111" s="29" t="str">
        <f t="shared" si="1"/>
        <v/>
      </c>
      <c r="L111" s="22" t="s">
        <v>159</v>
      </c>
    </row>
    <row r="112" spans="1:12" x14ac:dyDescent="0.3">
      <c r="A112" s="25">
        <v>109</v>
      </c>
      <c r="B112" s="22" t="s">
        <v>186</v>
      </c>
      <c r="C112" s="23">
        <v>8970</v>
      </c>
      <c r="D112" s="23">
        <v>49.76</v>
      </c>
      <c r="F112" s="2">
        <v>83</v>
      </c>
      <c r="G112" s="7">
        <v>10.714743790746557</v>
      </c>
      <c r="H112" s="7">
        <v>-8.6447437907465563</v>
      </c>
      <c r="I112" s="7">
        <v>-0.84267807381312265</v>
      </c>
      <c r="K112" s="29" t="str">
        <f t="shared" si="1"/>
        <v/>
      </c>
      <c r="L112" s="22" t="s">
        <v>160</v>
      </c>
    </row>
    <row r="113" spans="1:12" ht="14.4" thickBot="1" x14ac:dyDescent="0.35">
      <c r="A113" s="25">
        <v>110</v>
      </c>
      <c r="B113" s="22" t="s">
        <v>187</v>
      </c>
      <c r="C113" s="23">
        <v>384</v>
      </c>
      <c r="D113" s="23">
        <v>14.54</v>
      </c>
      <c r="F113" s="2">
        <v>84</v>
      </c>
      <c r="G113" s="7">
        <v>10.934116885476605</v>
      </c>
      <c r="H113" s="7">
        <v>-9.5941168854766055</v>
      </c>
      <c r="I113" s="7">
        <v>-0.93522169455680149</v>
      </c>
      <c r="K113" s="29" t="str">
        <f t="shared" si="1"/>
        <v/>
      </c>
      <c r="L113" s="24" t="s">
        <v>161</v>
      </c>
    </row>
    <row r="114" spans="1:12" ht="14.4" thickTop="1" x14ac:dyDescent="0.3">
      <c r="A114" s="25">
        <v>111</v>
      </c>
      <c r="B114" s="22" t="s">
        <v>188</v>
      </c>
      <c r="C114" s="23">
        <v>25163</v>
      </c>
      <c r="D114" s="23">
        <v>56.43</v>
      </c>
      <c r="F114" s="2">
        <v>85</v>
      </c>
      <c r="G114" s="7">
        <v>11.441956963040655</v>
      </c>
      <c r="H114" s="7">
        <v>-9.1119569630406545</v>
      </c>
      <c r="I114" s="7">
        <v>-0.88822138956880092</v>
      </c>
      <c r="K114" s="29" t="str">
        <f t="shared" si="1"/>
        <v/>
      </c>
      <c r="L114" s="22" t="s">
        <v>162</v>
      </c>
    </row>
    <row r="115" spans="1:12" x14ac:dyDescent="0.3">
      <c r="A115" s="25">
        <v>112</v>
      </c>
      <c r="B115" s="22" t="s">
        <v>189</v>
      </c>
      <c r="C115" s="23">
        <v>36094</v>
      </c>
      <c r="D115" s="23">
        <v>62.11</v>
      </c>
      <c r="F115" s="2">
        <v>86</v>
      </c>
      <c r="G115" s="7">
        <v>39.526895130094616</v>
      </c>
      <c r="H115" s="7">
        <v>3.6131048699053849</v>
      </c>
      <c r="I115" s="7">
        <v>0.35220063497032172</v>
      </c>
      <c r="K115" s="29" t="str">
        <f t="shared" si="1"/>
        <v/>
      </c>
      <c r="L115" s="22" t="s">
        <v>163</v>
      </c>
    </row>
    <row r="116" spans="1:12" x14ac:dyDescent="0.3">
      <c r="A116" s="25">
        <v>113</v>
      </c>
      <c r="B116" s="22" t="s">
        <v>190</v>
      </c>
      <c r="C116" s="23">
        <v>3484</v>
      </c>
      <c r="D116" s="23">
        <v>19.43</v>
      </c>
      <c r="F116" s="2">
        <v>87</v>
      </c>
      <c r="G116" s="7">
        <v>59.206561809302798</v>
      </c>
      <c r="H116" s="7">
        <v>-10.026561809302798</v>
      </c>
      <c r="I116" s="7">
        <v>-0.97737584790836629</v>
      </c>
      <c r="K116" s="29" t="str">
        <f t="shared" si="1"/>
        <v/>
      </c>
      <c r="L116" s="22" t="s">
        <v>164</v>
      </c>
    </row>
    <row r="117" spans="1:12" x14ac:dyDescent="0.3">
      <c r="A117" s="25">
        <v>114</v>
      </c>
      <c r="B117" s="22" t="s">
        <v>191</v>
      </c>
      <c r="C117" s="23">
        <v>10966</v>
      </c>
      <c r="D117" s="23">
        <v>40.25</v>
      </c>
      <c r="F117" s="2">
        <v>88</v>
      </c>
      <c r="G117" s="7">
        <v>12.414453438103781</v>
      </c>
      <c r="H117" s="7">
        <v>10.245546561896219</v>
      </c>
      <c r="I117" s="7">
        <v>0.9987221889887572</v>
      </c>
      <c r="K117" s="29" t="str">
        <f t="shared" si="1"/>
        <v/>
      </c>
      <c r="L117" s="22" t="s">
        <v>165</v>
      </c>
    </row>
    <row r="118" spans="1:12" x14ac:dyDescent="0.3">
      <c r="A118" s="25">
        <v>115</v>
      </c>
      <c r="B118" s="22" t="s">
        <v>192</v>
      </c>
      <c r="C118" s="23">
        <v>1554</v>
      </c>
      <c r="D118" s="23">
        <v>13.98</v>
      </c>
      <c r="F118" s="2">
        <v>89</v>
      </c>
      <c r="G118" s="7">
        <v>55.788141695359762</v>
      </c>
      <c r="H118" s="7">
        <v>-8.9781416953597599</v>
      </c>
      <c r="I118" s="7">
        <v>-0.87517725607616614</v>
      </c>
      <c r="K118" s="29" t="str">
        <f t="shared" si="1"/>
        <v/>
      </c>
      <c r="L118" s="22" t="s">
        <v>166</v>
      </c>
    </row>
    <row r="119" spans="1:12" x14ac:dyDescent="0.3">
      <c r="A119" s="25">
        <v>116</v>
      </c>
      <c r="B119" s="22" t="s">
        <v>193</v>
      </c>
      <c r="C119" s="23">
        <v>2913</v>
      </c>
      <c r="D119" s="23">
        <v>18.27</v>
      </c>
      <c r="F119" s="2">
        <v>90</v>
      </c>
      <c r="G119" s="7">
        <v>11.422956143812067</v>
      </c>
      <c r="H119" s="7">
        <v>-3.4229561438120673</v>
      </c>
      <c r="I119" s="7">
        <v>-0.3336651912231221</v>
      </c>
      <c r="K119" s="29" t="str">
        <f t="shared" si="1"/>
        <v/>
      </c>
      <c r="L119" s="22" t="s">
        <v>167</v>
      </c>
    </row>
    <row r="120" spans="1:12" x14ac:dyDescent="0.3">
      <c r="A120" s="25">
        <v>117</v>
      </c>
      <c r="B120" s="22" t="s">
        <v>194</v>
      </c>
      <c r="C120" s="23">
        <v>3492</v>
      </c>
      <c r="D120" s="23">
        <v>25.86</v>
      </c>
      <c r="F120" s="2">
        <v>91</v>
      </c>
      <c r="G120" s="7">
        <v>12.210626468197121</v>
      </c>
      <c r="H120" s="7">
        <v>20.049373531802878</v>
      </c>
      <c r="I120" s="7">
        <v>1.9543861423659838</v>
      </c>
      <c r="K120" s="29" t="str">
        <f t="shared" si="1"/>
        <v/>
      </c>
      <c r="L120" s="22" t="s">
        <v>168</v>
      </c>
    </row>
    <row r="121" spans="1:12" x14ac:dyDescent="0.3">
      <c r="A121" s="25">
        <v>118</v>
      </c>
      <c r="B121" s="22" t="s">
        <v>195</v>
      </c>
      <c r="C121" s="23">
        <v>9495</v>
      </c>
      <c r="D121" s="23">
        <v>36.4</v>
      </c>
      <c r="F121" s="2">
        <v>92</v>
      </c>
      <c r="G121" s="7">
        <v>17.042016593865977</v>
      </c>
      <c r="H121" s="7">
        <v>16.487983406134024</v>
      </c>
      <c r="I121" s="7">
        <v>1.6072265915637811</v>
      </c>
      <c r="K121" s="29" t="str">
        <f t="shared" si="1"/>
        <v/>
      </c>
      <c r="L121" s="22" t="s">
        <v>169</v>
      </c>
    </row>
    <row r="122" spans="1:12" x14ac:dyDescent="0.3">
      <c r="A122" s="25">
        <v>119</v>
      </c>
      <c r="B122" s="22" t="s">
        <v>196</v>
      </c>
      <c r="C122" s="23">
        <v>14791</v>
      </c>
      <c r="D122" s="23">
        <v>40.32</v>
      </c>
      <c r="F122" s="2">
        <v>93</v>
      </c>
      <c r="G122" s="7">
        <v>33.386175824855869</v>
      </c>
      <c r="H122" s="7">
        <v>23.58382417514413</v>
      </c>
      <c r="I122" s="7">
        <v>2.2989196684268118</v>
      </c>
      <c r="K122" s="29" t="str">
        <f t="shared" si="1"/>
        <v>+</v>
      </c>
      <c r="L122" s="22" t="s">
        <v>170</v>
      </c>
    </row>
    <row r="123" spans="1:12" x14ac:dyDescent="0.3">
      <c r="A123" s="25">
        <v>120</v>
      </c>
      <c r="B123" s="22" t="s">
        <v>197</v>
      </c>
      <c r="C123" s="23">
        <v>28470</v>
      </c>
      <c r="D123" s="23">
        <v>67.930000000000007</v>
      </c>
      <c r="F123" s="2">
        <v>94</v>
      </c>
      <c r="G123" s="7">
        <v>19.634764744966784</v>
      </c>
      <c r="H123" s="7">
        <v>12.205235255033216</v>
      </c>
      <c r="I123" s="7">
        <v>1.1897500243045598</v>
      </c>
      <c r="K123" s="29" t="str">
        <f t="shared" si="1"/>
        <v/>
      </c>
      <c r="L123" s="22" t="s">
        <v>171</v>
      </c>
    </row>
    <row r="124" spans="1:12" x14ac:dyDescent="0.3">
      <c r="A124" s="25">
        <v>121</v>
      </c>
      <c r="B124" s="22" t="s">
        <v>198</v>
      </c>
      <c r="C124" s="23">
        <v>41679</v>
      </c>
      <c r="D124" s="23">
        <v>66.09</v>
      </c>
      <c r="F124" s="2">
        <v>95</v>
      </c>
      <c r="G124" s="7">
        <v>70.646782332114668</v>
      </c>
      <c r="H124" s="7">
        <v>-7.3167823321146699</v>
      </c>
      <c r="I124" s="7">
        <v>-0.71323016521740212</v>
      </c>
      <c r="K124" s="29" t="str">
        <f t="shared" si="1"/>
        <v/>
      </c>
      <c r="L124" s="22" t="s">
        <v>172</v>
      </c>
    </row>
    <row r="125" spans="1:12" x14ac:dyDescent="0.3">
      <c r="A125" s="25">
        <v>122</v>
      </c>
      <c r="B125" s="22" t="s">
        <v>199</v>
      </c>
      <c r="C125" s="23">
        <v>1613</v>
      </c>
      <c r="D125" s="23">
        <v>20.38</v>
      </c>
      <c r="F125" s="2">
        <v>96</v>
      </c>
      <c r="G125" s="7">
        <v>15.302577960848982</v>
      </c>
      <c r="H125" s="7">
        <v>16.797422039151019</v>
      </c>
      <c r="I125" s="7">
        <v>1.6373902560454567</v>
      </c>
      <c r="K125" s="29" t="str">
        <f t="shared" si="1"/>
        <v/>
      </c>
      <c r="L125" s="22" t="s">
        <v>173</v>
      </c>
    </row>
    <row r="126" spans="1:12" x14ac:dyDescent="0.3">
      <c r="A126" s="25">
        <v>123</v>
      </c>
      <c r="B126" s="22" t="s">
        <v>200</v>
      </c>
      <c r="C126" s="23">
        <v>2758</v>
      </c>
      <c r="D126" s="23">
        <v>25.04</v>
      </c>
      <c r="F126" s="2">
        <v>97</v>
      </c>
      <c r="G126" s="7">
        <v>52.236715846816622</v>
      </c>
      <c r="H126" s="7">
        <v>3.4432841531833773</v>
      </c>
      <c r="I126" s="7">
        <v>0.3356467384148164</v>
      </c>
      <c r="K126" s="29" t="str">
        <f t="shared" si="1"/>
        <v/>
      </c>
      <c r="L126" s="22" t="s">
        <v>174</v>
      </c>
    </row>
    <row r="127" spans="1:12" x14ac:dyDescent="0.3">
      <c r="A127" s="25">
        <v>124</v>
      </c>
      <c r="B127" s="22" t="s">
        <v>201</v>
      </c>
      <c r="C127" s="23">
        <v>872</v>
      </c>
      <c r="D127" s="23">
        <v>18.559999999999999</v>
      </c>
      <c r="F127" s="2">
        <v>98</v>
      </c>
      <c r="G127" s="7">
        <v>55.712138418445413</v>
      </c>
      <c r="H127" s="7">
        <v>1.8978615815545865</v>
      </c>
      <c r="I127" s="7">
        <v>0.18500101109072106</v>
      </c>
      <c r="K127" s="29" t="str">
        <f t="shared" si="1"/>
        <v/>
      </c>
      <c r="L127" s="22" t="s">
        <v>175</v>
      </c>
    </row>
    <row r="128" spans="1:12" x14ac:dyDescent="0.3">
      <c r="A128" s="25">
        <v>125</v>
      </c>
      <c r="B128" s="22" t="s">
        <v>202</v>
      </c>
      <c r="C128" s="23">
        <v>19697</v>
      </c>
      <c r="D128" s="23">
        <v>54</v>
      </c>
      <c r="F128" s="2">
        <v>99</v>
      </c>
      <c r="G128" s="7">
        <v>59.728220664487637</v>
      </c>
      <c r="H128" s="7">
        <v>-4.7482206644876399</v>
      </c>
      <c r="I128" s="7">
        <v>-0.46285020591044795</v>
      </c>
      <c r="K128" s="29" t="str">
        <f t="shared" si="1"/>
        <v/>
      </c>
      <c r="L128" s="22" t="s">
        <v>176</v>
      </c>
    </row>
    <row r="129" spans="1:12" ht="14.4" thickBot="1" x14ac:dyDescent="0.35">
      <c r="A129" s="25">
        <v>126</v>
      </c>
      <c r="B129" s="24" t="s">
        <v>203</v>
      </c>
      <c r="C129" s="23">
        <v>991</v>
      </c>
      <c r="D129" s="23">
        <v>20.58</v>
      </c>
      <c r="F129" s="2">
        <v>100</v>
      </c>
      <c r="G129" s="7">
        <v>30.636239078318567</v>
      </c>
      <c r="H129" s="7">
        <v>20.973760921681432</v>
      </c>
      <c r="I129" s="7">
        <v>2.0444941899860658</v>
      </c>
      <c r="K129" s="29" t="str">
        <f t="shared" si="1"/>
        <v>+</v>
      </c>
      <c r="L129" s="22" t="s">
        <v>177</v>
      </c>
    </row>
    <row r="130" spans="1:12" ht="14.4" thickTop="1" x14ac:dyDescent="0.3">
      <c r="A130" s="25">
        <v>127</v>
      </c>
      <c r="B130" s="22" t="s">
        <v>204</v>
      </c>
      <c r="C130" s="23">
        <v>21599</v>
      </c>
      <c r="D130" s="23">
        <v>50.45</v>
      </c>
      <c r="F130" s="2">
        <v>101</v>
      </c>
      <c r="G130" s="7">
        <v>17.764047724552277</v>
      </c>
      <c r="H130" s="7">
        <v>8.2959522754477213</v>
      </c>
      <c r="I130" s="7">
        <v>0.80867834294903429</v>
      </c>
      <c r="K130" s="29" t="str">
        <f t="shared" si="1"/>
        <v/>
      </c>
      <c r="L130" s="22" t="s">
        <v>178</v>
      </c>
    </row>
    <row r="131" spans="1:12" x14ac:dyDescent="0.3">
      <c r="A131" s="25">
        <v>128</v>
      </c>
      <c r="B131" s="22" t="s">
        <v>205</v>
      </c>
      <c r="C131" s="23">
        <v>2730</v>
      </c>
      <c r="D131" s="23">
        <v>9.19</v>
      </c>
      <c r="F131" s="2">
        <v>102</v>
      </c>
      <c r="G131" s="7">
        <v>56.902280641035993</v>
      </c>
      <c r="H131" s="7">
        <v>4.7877193589640044</v>
      </c>
      <c r="I131" s="7">
        <v>0.46670048587075219</v>
      </c>
      <c r="K131" s="29" t="str">
        <f t="shared" si="1"/>
        <v/>
      </c>
      <c r="L131" s="22" t="s">
        <v>179</v>
      </c>
    </row>
    <row r="132" spans="1:12" x14ac:dyDescent="0.3">
      <c r="A132" s="25">
        <v>129</v>
      </c>
      <c r="B132" s="22" t="s">
        <v>206</v>
      </c>
      <c r="C132" s="23">
        <v>1794</v>
      </c>
      <c r="D132" s="23">
        <v>23.04</v>
      </c>
      <c r="F132" s="2">
        <v>103</v>
      </c>
      <c r="G132" s="7">
        <v>42.907313605580477</v>
      </c>
      <c r="H132" s="7">
        <v>-1.7673136055804761</v>
      </c>
      <c r="I132" s="7">
        <v>-0.17227536882798319</v>
      </c>
      <c r="K132" s="29" t="str">
        <f t="shared" si="1"/>
        <v/>
      </c>
      <c r="L132" s="22" t="s">
        <v>180</v>
      </c>
    </row>
    <row r="133" spans="1:12" x14ac:dyDescent="0.3">
      <c r="A133" s="25">
        <v>130</v>
      </c>
      <c r="B133" s="22" t="s">
        <v>207</v>
      </c>
      <c r="C133" s="23">
        <v>19598</v>
      </c>
      <c r="D133" s="23">
        <v>45.31</v>
      </c>
      <c r="F133" s="2">
        <v>104</v>
      </c>
      <c r="G133" s="7">
        <v>46.71438684010824</v>
      </c>
      <c r="H133" s="7">
        <v>-2.0343868401082403</v>
      </c>
      <c r="I133" s="7">
        <v>-0.19830931087260459</v>
      </c>
      <c r="K133" s="29" t="str">
        <f t="shared" si="1"/>
        <v/>
      </c>
      <c r="L133" s="22" t="s">
        <v>181</v>
      </c>
    </row>
    <row r="134" spans="1:12" x14ac:dyDescent="0.3">
      <c r="A134" s="25">
        <v>131</v>
      </c>
      <c r="B134" s="22" t="s">
        <v>208</v>
      </c>
      <c r="C134" s="23">
        <v>545</v>
      </c>
      <c r="D134" s="23">
        <v>3.06</v>
      </c>
      <c r="F134" s="2">
        <v>105</v>
      </c>
      <c r="G134" s="7">
        <v>56.572357325339617</v>
      </c>
      <c r="H134" s="7">
        <v>16.817642674660384</v>
      </c>
      <c r="I134" s="7">
        <v>1.6393613365765591</v>
      </c>
      <c r="K134" s="29" t="str">
        <f t="shared" si="1"/>
        <v/>
      </c>
      <c r="L134" s="22" t="s">
        <v>182</v>
      </c>
    </row>
    <row r="135" spans="1:12" x14ac:dyDescent="0.3">
      <c r="A135" s="25">
        <v>132</v>
      </c>
      <c r="B135" s="22" t="s">
        <v>209</v>
      </c>
      <c r="C135" s="23">
        <v>1949</v>
      </c>
      <c r="D135" s="23">
        <v>7.56</v>
      </c>
      <c r="F135" s="2">
        <v>106</v>
      </c>
      <c r="G135" s="7">
        <v>13.725509964876274</v>
      </c>
      <c r="H135" s="7">
        <v>16.434490035123726</v>
      </c>
      <c r="I135" s="7">
        <v>1.6020121292343157</v>
      </c>
      <c r="K135" s="29" t="str">
        <f t="shared" si="1"/>
        <v/>
      </c>
      <c r="L135" s="22" t="s">
        <v>183</v>
      </c>
    </row>
    <row r="136" spans="1:12" x14ac:dyDescent="0.3">
      <c r="A136" s="25">
        <v>133</v>
      </c>
      <c r="B136" s="22" t="s">
        <v>210</v>
      </c>
      <c r="C136" s="23">
        <v>17775</v>
      </c>
      <c r="D136" s="23">
        <v>48.57</v>
      </c>
      <c r="F136" s="2">
        <v>107</v>
      </c>
      <c r="G136" s="7">
        <v>13.856788352273782</v>
      </c>
      <c r="H136" s="7">
        <v>14.433211647726218</v>
      </c>
      <c r="I136" s="7">
        <v>1.4069301860931962</v>
      </c>
      <c r="K136" s="29" t="str">
        <f t="shared" si="1"/>
        <v/>
      </c>
      <c r="L136" s="22" t="s">
        <v>184</v>
      </c>
    </row>
    <row r="137" spans="1:12" x14ac:dyDescent="0.3">
      <c r="A137" s="25">
        <v>134</v>
      </c>
      <c r="B137" s="22" t="s">
        <v>211</v>
      </c>
      <c r="C137" s="23">
        <v>1205</v>
      </c>
      <c r="D137" s="23">
        <v>1.07</v>
      </c>
      <c r="F137" s="2">
        <v>108</v>
      </c>
      <c r="G137" s="7">
        <v>81.97127059235244</v>
      </c>
      <c r="H137" s="7">
        <v>-15.101270592352435</v>
      </c>
      <c r="I137" s="7">
        <v>-1.472051679370284</v>
      </c>
      <c r="K137" s="29" t="str">
        <f t="shared" si="1"/>
        <v/>
      </c>
      <c r="L137" s="22" t="s">
        <v>185</v>
      </c>
    </row>
    <row r="138" spans="1:12" x14ac:dyDescent="0.3">
      <c r="A138" s="25">
        <v>135</v>
      </c>
      <c r="B138" s="22" t="s">
        <v>212</v>
      </c>
      <c r="C138" s="23">
        <v>915</v>
      </c>
      <c r="D138" s="23">
        <v>5.0599999999999996</v>
      </c>
      <c r="F138" s="2">
        <v>109</v>
      </c>
      <c r="G138" s="7">
        <v>25.673570565252206</v>
      </c>
      <c r="H138" s="7">
        <v>24.086429434747792</v>
      </c>
      <c r="I138" s="7">
        <v>2.3479129575633291</v>
      </c>
      <c r="K138" s="29" t="str">
        <f t="shared" si="1"/>
        <v>+</v>
      </c>
      <c r="L138" s="22" t="s">
        <v>186</v>
      </c>
    </row>
    <row r="139" spans="1:12" x14ac:dyDescent="0.3">
      <c r="A139" s="25">
        <v>136</v>
      </c>
      <c r="B139" s="22" t="s">
        <v>213</v>
      </c>
      <c r="C139" s="23">
        <v>949</v>
      </c>
      <c r="D139" s="23">
        <v>1.93</v>
      </c>
      <c r="F139" s="2">
        <v>110</v>
      </c>
      <c r="G139" s="7">
        <v>10.842567483738868</v>
      </c>
      <c r="H139" s="7">
        <v>3.6974325162611308</v>
      </c>
      <c r="I139" s="7">
        <v>0.36042078126040827</v>
      </c>
      <c r="K139" s="29" t="str">
        <f t="shared" si="1"/>
        <v/>
      </c>
      <c r="L139" s="22" t="s">
        <v>187</v>
      </c>
    </row>
    <row r="140" spans="1:12" x14ac:dyDescent="0.3">
      <c r="A140" s="25">
        <v>137</v>
      </c>
      <c r="B140" s="22" t="s">
        <v>214</v>
      </c>
      <c r="C140" s="23">
        <v>1815</v>
      </c>
      <c r="D140" s="23">
        <v>7.9</v>
      </c>
      <c r="F140" s="2">
        <v>111</v>
      </c>
      <c r="G140" s="7">
        <v>53.644503816934645</v>
      </c>
      <c r="H140" s="7">
        <v>2.7854961830653551</v>
      </c>
      <c r="I140" s="7">
        <v>0.27152644600894632</v>
      </c>
      <c r="K140" s="29" t="str">
        <f t="shared" si="1"/>
        <v/>
      </c>
      <c r="L140" s="22" t="s">
        <v>188</v>
      </c>
    </row>
    <row r="141" spans="1:12" ht="14.4" thickBot="1" x14ac:dyDescent="0.35">
      <c r="A141" s="25">
        <v>138</v>
      </c>
      <c r="B141" s="24" t="s">
        <v>215</v>
      </c>
      <c r="C141" s="23">
        <v>1404</v>
      </c>
      <c r="D141" s="23">
        <v>2.57</v>
      </c>
      <c r="F141" s="2">
        <v>112</v>
      </c>
      <c r="G141" s="7">
        <v>72.526136088542174</v>
      </c>
      <c r="H141" s="7">
        <v>-10.416136088542174</v>
      </c>
      <c r="I141" s="7">
        <v>-1.0153510281083826</v>
      </c>
      <c r="K141" s="29" t="str">
        <f t="shared" si="1"/>
        <v/>
      </c>
      <c r="L141" s="22" t="s">
        <v>189</v>
      </c>
    </row>
    <row r="142" spans="1:12" ht="14.4" thickTop="1" x14ac:dyDescent="0.3">
      <c r="F142" s="2">
        <v>113</v>
      </c>
      <c r="G142" s="7">
        <v>16.197343811795164</v>
      </c>
      <c r="H142" s="7">
        <v>3.2326561882048352</v>
      </c>
      <c r="I142" s="7">
        <v>0.31511500582497554</v>
      </c>
      <c r="K142" s="29" t="str">
        <f t="shared" si="1"/>
        <v/>
      </c>
      <c r="L142" s="22" t="s">
        <v>190</v>
      </c>
    </row>
    <row r="143" spans="1:12" x14ac:dyDescent="0.3">
      <c r="F143" s="2">
        <v>114</v>
      </c>
      <c r="G143" s="7">
        <v>29.121355581639421</v>
      </c>
      <c r="H143" s="7">
        <v>11.128644418360579</v>
      </c>
      <c r="I143" s="7">
        <v>1.0848053880617536</v>
      </c>
      <c r="K143" s="29" t="str">
        <f t="shared" si="1"/>
        <v/>
      </c>
      <c r="L143" s="22" t="s">
        <v>191</v>
      </c>
    </row>
    <row r="144" spans="1:12" x14ac:dyDescent="0.3">
      <c r="F144" s="2">
        <v>115</v>
      </c>
      <c r="G144" s="7">
        <v>12.86356371077947</v>
      </c>
      <c r="H144" s="7">
        <v>1.1164362892205304</v>
      </c>
      <c r="I144" s="7">
        <v>0.10882871771659298</v>
      </c>
      <c r="K144" s="29" t="str">
        <f t="shared" si="1"/>
        <v/>
      </c>
      <c r="L144" s="22" t="s">
        <v>192</v>
      </c>
    </row>
    <row r="145" spans="6:12" x14ac:dyDescent="0.3">
      <c r="F145" s="2">
        <v>116</v>
      </c>
      <c r="G145" s="7">
        <v>15.211028559111245</v>
      </c>
      <c r="H145" s="7">
        <v>3.0589714408887545</v>
      </c>
      <c r="I145" s="7">
        <v>0.29818444873018923</v>
      </c>
      <c r="K145" s="29" t="str">
        <f t="shared" si="1"/>
        <v/>
      </c>
      <c r="L145" s="22" t="s">
        <v>193</v>
      </c>
    </row>
    <row r="146" spans="6:12" x14ac:dyDescent="0.3">
      <c r="F146" s="2">
        <v>117</v>
      </c>
      <c r="G146" s="7">
        <v>16.211162589415952</v>
      </c>
      <c r="H146" s="7">
        <v>9.6488374105840471</v>
      </c>
      <c r="I146" s="7">
        <v>0.94055577822796133</v>
      </c>
      <c r="K146" s="29" t="str">
        <f t="shared" si="1"/>
        <v/>
      </c>
      <c r="L146" s="22" t="s">
        <v>194</v>
      </c>
    </row>
    <row r="147" spans="6:12" x14ac:dyDescent="0.3">
      <c r="F147" s="2">
        <v>118</v>
      </c>
      <c r="G147" s="7">
        <v>26.580427846616573</v>
      </c>
      <c r="H147" s="7">
        <v>9.8195721533834259</v>
      </c>
      <c r="I147" s="7">
        <v>0.95719877282418797</v>
      </c>
      <c r="K147" s="29" t="str">
        <f t="shared" si="1"/>
        <v/>
      </c>
      <c r="L147" s="22" t="s">
        <v>195</v>
      </c>
    </row>
    <row r="148" spans="6:12" x14ac:dyDescent="0.3">
      <c r="F148" s="2">
        <v>119</v>
      </c>
      <c r="G148" s="7">
        <v>35.728458631579848</v>
      </c>
      <c r="H148" s="7">
        <v>4.5915413684201525</v>
      </c>
      <c r="I148" s="7">
        <v>0.44757731748107965</v>
      </c>
      <c r="K148" s="29" t="str">
        <f t="shared" si="1"/>
        <v/>
      </c>
      <c r="L148" s="22" t="s">
        <v>196</v>
      </c>
    </row>
    <row r="149" spans="6:12" x14ac:dyDescent="0.3">
      <c r="F149" s="2">
        <v>120</v>
      </c>
      <c r="G149" s="7">
        <v>59.356841015928893</v>
      </c>
      <c r="H149" s="7">
        <v>8.5731589840711138</v>
      </c>
      <c r="I149" s="7">
        <v>0.83570008250838124</v>
      </c>
      <c r="K149" s="29" t="str">
        <f t="shared" si="1"/>
        <v/>
      </c>
      <c r="L149" s="22" t="s">
        <v>197</v>
      </c>
    </row>
    <row r="150" spans="6:12" x14ac:dyDescent="0.3">
      <c r="F150" s="2">
        <v>121</v>
      </c>
      <c r="G150" s="7">
        <v>82.173370215056494</v>
      </c>
      <c r="H150" s="7">
        <v>-16.08337021505649</v>
      </c>
      <c r="I150" s="7">
        <v>-1.5677854383324312</v>
      </c>
      <c r="K150" s="29" t="str">
        <f t="shared" si="1"/>
        <v/>
      </c>
      <c r="L150" s="22" t="s">
        <v>198</v>
      </c>
    </row>
    <row r="151" spans="6:12" x14ac:dyDescent="0.3">
      <c r="F151" s="2">
        <v>122</v>
      </c>
      <c r="G151" s="7">
        <v>12.965477195732799</v>
      </c>
      <c r="H151" s="7">
        <v>7.4145228042672002</v>
      </c>
      <c r="I151" s="7">
        <v>0.72275777584424838</v>
      </c>
      <c r="K151" s="29" t="str">
        <f t="shared" si="1"/>
        <v/>
      </c>
      <c r="L151" s="22" t="s">
        <v>199</v>
      </c>
    </row>
    <row r="152" spans="6:12" x14ac:dyDescent="0.3">
      <c r="F152" s="2">
        <v>123</v>
      </c>
      <c r="G152" s="7">
        <v>14.94328974270843</v>
      </c>
      <c r="H152" s="7">
        <v>10.096710257291569</v>
      </c>
      <c r="I152" s="7">
        <v>0.9842138248875606</v>
      </c>
      <c r="K152" s="29" t="str">
        <f t="shared" si="1"/>
        <v/>
      </c>
      <c r="L152" s="22" t="s">
        <v>200</v>
      </c>
    </row>
    <row r="153" spans="6:12" x14ac:dyDescent="0.3">
      <c r="F153" s="2">
        <v>124</v>
      </c>
      <c r="G153" s="7">
        <v>11.685512918607085</v>
      </c>
      <c r="H153" s="7">
        <v>6.874487081392914</v>
      </c>
      <c r="I153" s="7">
        <v>0.67011581516183916</v>
      </c>
      <c r="K153" s="29" t="str">
        <f t="shared" si="1"/>
        <v/>
      </c>
      <c r="L153" s="22" t="s">
        <v>201</v>
      </c>
    </row>
    <row r="154" spans="6:12" x14ac:dyDescent="0.3">
      <c r="F154" s="2">
        <v>125</v>
      </c>
      <c r="G154" s="7">
        <v>44.202824007529578</v>
      </c>
      <c r="H154" s="7">
        <v>9.7971759924704216</v>
      </c>
      <c r="I154" s="7">
        <v>0.95501562498362613</v>
      </c>
      <c r="K154" s="29" t="str">
        <f t="shared" si="1"/>
        <v/>
      </c>
      <c r="L154" s="22" t="s">
        <v>202</v>
      </c>
    </row>
    <row r="155" spans="6:12" ht="14.4" thickBot="1" x14ac:dyDescent="0.35">
      <c r="F155" s="2">
        <v>126</v>
      </c>
      <c r="G155" s="7">
        <v>11.891067235716344</v>
      </c>
      <c r="H155" s="7">
        <v>8.6889327642836545</v>
      </c>
      <c r="I155" s="7">
        <v>0.84698555590922364</v>
      </c>
      <c r="K155" s="29" t="str">
        <f t="shared" si="1"/>
        <v/>
      </c>
      <c r="L155" s="24" t="s">
        <v>203</v>
      </c>
    </row>
    <row r="156" spans="6:12" ht="14.4" thickTop="1" x14ac:dyDescent="0.3">
      <c r="F156" s="2">
        <v>127</v>
      </c>
      <c r="G156" s="7">
        <v>47.48823838687251</v>
      </c>
      <c r="H156" s="7">
        <v>2.9617616131274929</v>
      </c>
      <c r="I156" s="7">
        <v>0.28870856460956901</v>
      </c>
      <c r="K156" s="29" t="str">
        <f t="shared" si="1"/>
        <v/>
      </c>
      <c r="L156" s="22" t="s">
        <v>204</v>
      </c>
    </row>
    <row r="157" spans="6:12" x14ac:dyDescent="0.3">
      <c r="F157" s="2">
        <v>128</v>
      </c>
      <c r="G157" s="7">
        <v>14.894924021035663</v>
      </c>
      <c r="H157" s="7">
        <v>-5.704924021035664</v>
      </c>
      <c r="I157" s="7">
        <v>-0.55610837078161479</v>
      </c>
      <c r="K157" s="29" t="str">
        <f t="shared" si="1"/>
        <v/>
      </c>
      <c r="L157" s="22" t="s">
        <v>205</v>
      </c>
    </row>
    <row r="158" spans="6:12" x14ac:dyDescent="0.3">
      <c r="F158" s="2">
        <v>129</v>
      </c>
      <c r="G158" s="7">
        <v>13.278127039403184</v>
      </c>
      <c r="H158" s="7">
        <v>9.7618729605968149</v>
      </c>
      <c r="I158" s="7">
        <v>0.95157433260769031</v>
      </c>
      <c r="K158" s="29" t="str">
        <f t="shared" si="1"/>
        <v/>
      </c>
      <c r="L158" s="22" t="s">
        <v>206</v>
      </c>
    </row>
    <row r="159" spans="6:12" x14ac:dyDescent="0.3">
      <c r="F159" s="2">
        <v>130</v>
      </c>
      <c r="G159" s="7">
        <v>44.0318166344723</v>
      </c>
      <c r="H159" s="7">
        <v>1.2781833655277026</v>
      </c>
      <c r="I159" s="7">
        <v>0.12459560659227373</v>
      </c>
      <c r="K159" s="29" t="str">
        <f t="shared" ref="K159:K167" si="2">IF(ABS(I159)&gt;2,"+","")</f>
        <v/>
      </c>
      <c r="L159" s="22" t="s">
        <v>207</v>
      </c>
    </row>
    <row r="160" spans="6:12" x14ac:dyDescent="0.3">
      <c r="F160" s="2">
        <v>131</v>
      </c>
      <c r="G160" s="7">
        <v>11.120670383357277</v>
      </c>
      <c r="H160" s="7">
        <v>-8.0606703833572766</v>
      </c>
      <c r="I160" s="7">
        <v>-0.78574337848633835</v>
      </c>
      <c r="K160" s="29" t="str">
        <f t="shared" si="2"/>
        <v/>
      </c>
      <c r="L160" s="22" t="s">
        <v>208</v>
      </c>
    </row>
    <row r="161" spans="6:12" x14ac:dyDescent="0.3">
      <c r="F161" s="2">
        <v>132</v>
      </c>
      <c r="G161" s="7">
        <v>13.545865855805998</v>
      </c>
      <c r="H161" s="7">
        <v>-5.9858658558059981</v>
      </c>
      <c r="I161" s="7">
        <v>-0.58349420544697561</v>
      </c>
      <c r="K161" s="29" t="str">
        <f t="shared" si="2"/>
        <v/>
      </c>
      <c r="L161" s="22" t="s">
        <v>209</v>
      </c>
    </row>
    <row r="162" spans="6:12" x14ac:dyDescent="0.3">
      <c r="F162" s="2">
        <v>133</v>
      </c>
      <c r="G162" s="7">
        <v>40.882862684134679</v>
      </c>
      <c r="H162" s="7">
        <v>7.6871373158653213</v>
      </c>
      <c r="I162" s="7">
        <v>0.74933187417356051</v>
      </c>
      <c r="K162" s="29" t="str">
        <f t="shared" si="2"/>
        <v/>
      </c>
      <c r="L162" s="22" t="s">
        <v>210</v>
      </c>
    </row>
    <row r="163" spans="6:12" x14ac:dyDescent="0.3">
      <c r="F163" s="2">
        <v>134</v>
      </c>
      <c r="G163" s="7">
        <v>12.260719537072488</v>
      </c>
      <c r="H163" s="7">
        <v>-11.190719537072487</v>
      </c>
      <c r="I163" s="7">
        <v>-1.0908563876904371</v>
      </c>
      <c r="K163" s="29" t="str">
        <f t="shared" si="2"/>
        <v/>
      </c>
      <c r="L163" s="22" t="s">
        <v>211</v>
      </c>
    </row>
    <row r="164" spans="6:12" x14ac:dyDescent="0.3">
      <c r="F164" s="2">
        <v>135</v>
      </c>
      <c r="G164" s="7">
        <v>11.759788848318834</v>
      </c>
      <c r="H164" s="7">
        <v>-6.6997888483188346</v>
      </c>
      <c r="I164" s="7">
        <v>-0.65308646482955968</v>
      </c>
      <c r="K164" s="29" t="str">
        <f t="shared" si="2"/>
        <v/>
      </c>
      <c r="L164" s="22" t="s">
        <v>212</v>
      </c>
    </row>
    <row r="165" spans="6:12" x14ac:dyDescent="0.3">
      <c r="F165" s="2">
        <v>136</v>
      </c>
      <c r="G165" s="7">
        <v>11.818518653207194</v>
      </c>
      <c r="H165" s="7">
        <v>-9.8885186532071945</v>
      </c>
      <c r="I165" s="7">
        <v>-0.96391958550227341</v>
      </c>
      <c r="K165" s="29" t="str">
        <f t="shared" si="2"/>
        <v/>
      </c>
      <c r="L165" s="22" t="s">
        <v>213</v>
      </c>
    </row>
    <row r="166" spans="6:12" x14ac:dyDescent="0.3">
      <c r="F166" s="2">
        <v>137</v>
      </c>
      <c r="G166" s="7">
        <v>13.314401330657759</v>
      </c>
      <c r="H166" s="7">
        <v>-5.4144013306577587</v>
      </c>
      <c r="I166" s="7">
        <v>-0.52778860711334796</v>
      </c>
      <c r="K166" s="29" t="str">
        <f t="shared" si="2"/>
        <v/>
      </c>
      <c r="L166" s="22" t="s">
        <v>214</v>
      </c>
    </row>
    <row r="167" spans="6:12" ht="14.4" thickBot="1" x14ac:dyDescent="0.35">
      <c r="F167" s="3">
        <v>138</v>
      </c>
      <c r="G167" s="12">
        <v>12.60446163038965</v>
      </c>
      <c r="H167" s="12">
        <v>-10.03446163038965</v>
      </c>
      <c r="I167" s="12">
        <v>-0.97814591191235245</v>
      </c>
      <c r="K167" s="29" t="str">
        <f t="shared" si="2"/>
        <v/>
      </c>
      <c r="L167" s="24" t="s">
        <v>215</v>
      </c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N9.2</vt:lpstr>
      <vt:lpstr>N9.3</vt:lpstr>
      <vt:lpstr>N9.4</vt:lpstr>
      <vt:lpstr>N9.5</vt:lpstr>
      <vt:lpstr>N9.6</vt:lpstr>
      <vt:lpstr>N9.7</vt:lpstr>
      <vt:lpstr>N9.8</vt:lpstr>
      <vt:lpstr>N9.9</vt:lpstr>
      <vt:lpstr>N9.10</vt:lpstr>
      <vt:lpstr>N9.11</vt:lpstr>
      <vt:lpstr>N9.12,16,17</vt:lpstr>
      <vt:lpstr>N9.13,20</vt:lpstr>
      <vt:lpstr>N9.14,15</vt:lpstr>
      <vt:lpstr>T9.8</vt:lpstr>
      <vt:lpstr>N9.18,23</vt:lpstr>
      <vt:lpstr>N9.19</vt:lpstr>
      <vt:lpstr>N9.21</vt:lpstr>
      <vt:lpstr>N9.22</vt:lpstr>
      <vt:lpstr>N9.26</vt:lpstr>
      <vt:lpstr>N9.27</vt:lpstr>
      <vt:lpstr>N9.28</vt:lpstr>
      <vt:lpstr>N9.29</vt:lpstr>
      <vt:lpstr>N9.30</vt:lpstr>
      <vt:lpstr>N9.31</vt:lpstr>
      <vt:lpstr>N9.32</vt:lpstr>
      <vt:lpstr>N9.33,34</vt:lpstr>
      <vt:lpstr>P9.22</vt:lpstr>
    </vt:vector>
  </TitlesOfParts>
  <Company>TTÜ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Ptk 9 Regressioon</dc:title>
  <dc:subject>Statistika õpik</dc:subject>
  <dc:creator>Ako Sauga</dc:creator>
  <cp:lastModifiedBy>Ako Sauga</cp:lastModifiedBy>
  <cp:lastPrinted>2015-05-17T20:35:29Z</cp:lastPrinted>
  <dcterms:created xsi:type="dcterms:W3CDTF">2015-04-22T13:08:08Z</dcterms:created>
  <dcterms:modified xsi:type="dcterms:W3CDTF">2017-02-13T15:05:07Z</dcterms:modified>
  <cp:category>Näited</cp:category>
</cp:coreProperties>
</file>